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1935" windowWidth="27315" windowHeight="13230" tabRatio="759" activeTab="0"/>
  </bookViews>
  <sheets>
    <sheet name="Inhaltsübersicht" sheetId="1" r:id="rId1"/>
    <sheet name="Arbeitslosenquote ZR" sheetId="2" r:id="rId2"/>
    <sheet name="T6.1.1" sheetId="3" r:id="rId3"/>
    <sheet name="T6.1.1M" sheetId="4" r:id="rId4"/>
    <sheet name="T6.1.1F" sheetId="5" r:id="rId5"/>
    <sheet name="T6.1.2" sheetId="6" r:id="rId6"/>
    <sheet name="T6.1.2M" sheetId="7" r:id="rId7"/>
    <sheet name="T6.1.2F" sheetId="8" r:id="rId8"/>
    <sheet name="AL neue Definition ZR" sheetId="9" r:id="rId9"/>
    <sheet name="T6.2.1" sheetId="10" r:id="rId10"/>
    <sheet name="T6.2.1M" sheetId="11" r:id="rId11"/>
    <sheet name="T6.2.1F" sheetId="12" r:id="rId12"/>
    <sheet name="T6.2.2" sheetId="13" r:id="rId13"/>
    <sheet name="T6.2.2M" sheetId="14" r:id="rId14"/>
    <sheet name="T6.2.2F" sheetId="15" r:id="rId15"/>
    <sheet name="ALose frühere Definition ZR" sheetId="16" r:id="rId16"/>
    <sheet name="T6.3.1" sheetId="17" r:id="rId17"/>
    <sheet name="T6.3.2" sheetId="18" r:id="rId18"/>
    <sheet name="T6.3.3" sheetId="19" r:id="rId19"/>
    <sheet name="T6.3.3M" sheetId="20" r:id="rId20"/>
    <sheet name="T6.3.3F" sheetId="21" r:id="rId21"/>
    <sheet name="ALose Taggeld ZR" sheetId="22" r:id="rId22"/>
    <sheet name="T6.4.1" sheetId="23" r:id="rId23"/>
    <sheet name="T6.4.2" sheetId="24" r:id="rId24"/>
    <sheet name="Stellensuchende ZR" sheetId="25" r:id="rId25"/>
    <sheet name="T6.5.1" sheetId="26" r:id="rId26"/>
    <sheet name="Offene Stellen ZR" sheetId="27" r:id="rId27"/>
    <sheet name="T6.6.1" sheetId="28" r:id="rId28"/>
    <sheet name="ALosenVersicherung ZR" sheetId="29" r:id="rId29"/>
    <sheet name="T6.7.1" sheetId="30" r:id="rId30"/>
    <sheet name="T6.7.2" sheetId="31" r:id="rId31"/>
    <sheet name="T6.7.3" sheetId="32" r:id="rId32"/>
    <sheet name="T6.7.4" sheetId="33" r:id="rId33"/>
    <sheet name="T6.7.5" sheetId="34" r:id="rId34"/>
  </sheets>
  <definedNames>
    <definedName name="_xlnm.Print_Area" localSheetId="8">'AL neue Definition ZR'!$A$1:$B$16</definedName>
    <definedName name="_xlnm.Print_Area" localSheetId="15">'ALose frühere Definition ZR'!$A$1:$B$16</definedName>
    <definedName name="_xlnm.Print_Area" localSheetId="21">'ALose Taggeld ZR'!$A$1:$B$16</definedName>
    <definedName name="_xlnm.Print_Area" localSheetId="28">'ALosenVersicherung ZR'!$A$1:$B$16</definedName>
    <definedName name="_xlnm.Print_Area" localSheetId="1">'Arbeitslosenquote ZR'!$A$1:$B$16</definedName>
    <definedName name="_xlnm.Print_Area" localSheetId="26">'Offene Stellen ZR'!$A$1:$B$16</definedName>
    <definedName name="_xlnm.Print_Area" localSheetId="24">'Stellensuchende ZR'!$A$1:$B$16</definedName>
    <definedName name="_xlnm.Print_Area" localSheetId="2">'T6.1.1'!$A$1:$N$37</definedName>
    <definedName name="_xlnm.Print_Area" localSheetId="4">'T6.1.1F'!$A$1:$N$37</definedName>
    <definedName name="_xlnm.Print_Area" localSheetId="3">'T6.1.1M'!$A$1:$N$37</definedName>
    <definedName name="_xlnm.Print_Area" localSheetId="5">'T6.1.2'!$A$1:$N$37</definedName>
    <definedName name="_xlnm.Print_Area" localSheetId="7">'T6.1.2F'!$A$1:$N$37</definedName>
    <definedName name="_xlnm.Print_Area" localSheetId="6">'T6.1.2M'!$A$1:$N$37</definedName>
    <definedName name="_xlnm.Print_Area" localSheetId="9">'T6.2.1'!$A$1:$N$37</definedName>
    <definedName name="_xlnm.Print_Area" localSheetId="11">'T6.2.1F'!$A$1:$N$37</definedName>
    <definedName name="_xlnm.Print_Area" localSheetId="10">'T6.2.1M'!$A$1:$N$37</definedName>
    <definedName name="_xlnm.Print_Area" localSheetId="12">'T6.2.2'!$A$1:$N$37</definedName>
    <definedName name="_xlnm.Print_Area" localSheetId="14">'T6.2.2F'!$A$1:$N$37</definedName>
    <definedName name="_xlnm.Print_Area" localSheetId="13">'T6.2.2M'!$A$1:$N$37</definedName>
    <definedName name="_xlnm.Print_Area" localSheetId="17">'T6.3.2'!$A$1:$N$53</definedName>
    <definedName name="_xlnm.Print_Area" localSheetId="18">'T6.3.3'!$A$1:$N$48</definedName>
    <definedName name="_xlnm.Print_Area" localSheetId="20">'T6.3.3F'!$A$1:$N$48</definedName>
    <definedName name="_xlnm.Print_Area" localSheetId="19">'T6.3.3M'!$A$1:$N$48</definedName>
    <definedName name="_xlnm.Print_Area" localSheetId="22">'T6.4.1'!$A$1:$N$46</definedName>
    <definedName name="_xlnm.Print_Area" localSheetId="23">'T6.4.2'!$A$1:$N$18</definedName>
    <definedName name="_xlnm.Print_Area" localSheetId="25">'T6.5.1'!$A$1:$N$43</definedName>
    <definedName name="_xlnm.Print_Area" localSheetId="27">'T6.6.1'!$A$1:$O$43</definedName>
    <definedName name="_xlnm.Print_Area" localSheetId="29">'T6.7.1'!$A$1:$G$29</definedName>
    <definedName name="_xlnm.Print_Area" localSheetId="30">'T6.7.2'!$A$1:$G$20</definedName>
  </definedNames>
  <calcPr fullCalcOnLoad="1"/>
</workbook>
</file>

<file path=xl/sharedStrings.xml><?xml version="1.0" encoding="utf-8"?>
<sst xmlns="http://schemas.openxmlformats.org/spreadsheetml/2006/main" count="1826" uniqueCount="176">
  <si>
    <t>Ausländer</t>
  </si>
  <si>
    <t>50+ Jahre</t>
  </si>
  <si>
    <t>&gt;12 Monate</t>
  </si>
  <si>
    <t>Total</t>
  </si>
  <si>
    <t>Liechtensteiner</t>
  </si>
  <si>
    <t>(inkl. Personen mit Zwischenverdienst)</t>
  </si>
  <si>
    <t xml:space="preserve">Apr </t>
  </si>
  <si>
    <t xml:space="preserve">Mrz </t>
  </si>
  <si>
    <t xml:space="preserve">Jan </t>
  </si>
  <si>
    <t xml:space="preserve">Feb </t>
  </si>
  <si>
    <t xml:space="preserve">Dez </t>
  </si>
  <si>
    <t xml:space="preserve">Nov </t>
  </si>
  <si>
    <t xml:space="preserve">Okt </t>
  </si>
  <si>
    <t xml:space="preserve">Sep </t>
  </si>
  <si>
    <t xml:space="preserve">Aug </t>
  </si>
  <si>
    <t xml:space="preserve">Jul </t>
  </si>
  <si>
    <t xml:space="preserve">Jun </t>
  </si>
  <si>
    <t xml:space="preserve">Mai </t>
  </si>
  <si>
    <t>Zugänge</t>
  </si>
  <si>
    <t>Abgänge</t>
  </si>
  <si>
    <t>Gesamt</t>
  </si>
  <si>
    <t>Durchschnitt</t>
  </si>
  <si>
    <t>15 - 24 Jahre</t>
  </si>
  <si>
    <t>25 - 49 Jahre</t>
  </si>
  <si>
    <t>0 - 6 Monate</t>
  </si>
  <si>
    <t>7 - 12 Monate</t>
  </si>
  <si>
    <t>davon</t>
  </si>
  <si>
    <t>6 Zeitreihen</t>
  </si>
  <si>
    <t>6.1  Arbeitslosenquote</t>
  </si>
  <si>
    <t>Arbeitslosenquote nach Staatsbürgerschaft</t>
  </si>
  <si>
    <t>Tabelle 6.1.1</t>
  </si>
  <si>
    <t xml:space="preserve">Jahr </t>
  </si>
  <si>
    <t>2006</t>
  </si>
  <si>
    <t>2007</t>
  </si>
  <si>
    <t>2008</t>
  </si>
  <si>
    <t>2009</t>
  </si>
  <si>
    <t>2010</t>
  </si>
  <si>
    <t>2011</t>
  </si>
  <si>
    <t>2012</t>
  </si>
  <si>
    <t>2013</t>
  </si>
  <si>
    <t>2014</t>
  </si>
  <si>
    <t>..</t>
  </si>
  <si>
    <t>Arbeitslosenquote der Männer nach Staatsbürgerschaft</t>
  </si>
  <si>
    <t>Tabelle 6.1.1 M</t>
  </si>
  <si>
    <t>Arbeitslosenquote der Frauen nach Staatsbürgerschaft</t>
  </si>
  <si>
    <t>Tabelle 6.1.1 F</t>
  </si>
  <si>
    <t>Arbeitslosenquote nach Altersklasse</t>
  </si>
  <si>
    <t>Tabelle 6.1.2</t>
  </si>
  <si>
    <t>Arbeitslosenquote der Männer nach Altersklasse</t>
  </si>
  <si>
    <t>Tabelle 6.1.2 M</t>
  </si>
  <si>
    <t>Arbeitslosenquote der Frauen nach Altersklasse</t>
  </si>
  <si>
    <t>Tabelle 6.1.2 F</t>
  </si>
  <si>
    <t>6.2  Arbeitslose gemäss neuer Definition</t>
  </si>
  <si>
    <t>Arbeitslose gemäss neuer Definition nach Staatsbürgerschaft</t>
  </si>
  <si>
    <t>Tabelle 6.2.1</t>
  </si>
  <si>
    <t>Arbeitslose Männer gemäss neuer Definition nach Staatsbürgerschaft</t>
  </si>
  <si>
    <t>Tabelle 6.2.1 M</t>
  </si>
  <si>
    <t>Jahr</t>
  </si>
  <si>
    <t>Arbeitslose Frauen gemäss neuer Definition nach Staatsbürgerschaft</t>
  </si>
  <si>
    <t>Tabelle 6.2.1 F</t>
  </si>
  <si>
    <t>Arbeitslose gemäss neuer Definition nach Altersklasse</t>
  </si>
  <si>
    <t>Tabelle 6.2.2</t>
  </si>
  <si>
    <t>Arbeitslose Männer gemäss neuer Definition nach Altersklasse</t>
  </si>
  <si>
    <t>Tabelle 6.2.2 M</t>
  </si>
  <si>
    <t>Arbeitslose Frauen gemäss neuer Definition nach Altersklasse</t>
  </si>
  <si>
    <t>Tabelle 6.2.2 F</t>
  </si>
  <si>
    <t>6.3  Arbeitslose gemäss früherer Definition</t>
  </si>
  <si>
    <t>Arbeitslose gemäss früherer Definition im Verhältnis zu den Beschäftigten</t>
  </si>
  <si>
    <t>Tabelle 6.3.1</t>
  </si>
  <si>
    <t>1998</t>
  </si>
  <si>
    <t>1999</t>
  </si>
  <si>
    <t>2000</t>
  </si>
  <si>
    <t>2001</t>
  </si>
  <si>
    <t>2002</t>
  </si>
  <si>
    <t>2003</t>
  </si>
  <si>
    <t>2004</t>
  </si>
  <si>
    <t>2005</t>
  </si>
  <si>
    <t>Arbeitslose gemäss früherer Definition</t>
  </si>
  <si>
    <t>Tabelle 6.3.2</t>
  </si>
  <si>
    <t>Bestand</t>
  </si>
  <si>
    <t>1990</t>
  </si>
  <si>
    <t>1995</t>
  </si>
  <si>
    <t>1996</t>
  </si>
  <si>
    <t>1997</t>
  </si>
  <si>
    <t>Arbeitslose gemäss früherer Definition nach Dauer der Arbeitslosigkeit</t>
  </si>
  <si>
    <t>Tabelle 6.3.3</t>
  </si>
  <si>
    <t>Arbeitslose Männer gemäss früherer Definition nach Dauer der Arbeitslosigkeit</t>
  </si>
  <si>
    <t>Tabelle 6.3.3 M</t>
  </si>
  <si>
    <t>Arbeitslose Frauen gemäss früherer Definition nach Dauer der Arbeitslosigkeit</t>
  </si>
  <si>
    <t>Tabelle 6.3.3 F</t>
  </si>
  <si>
    <t>Tabelle 6.4.1</t>
  </si>
  <si>
    <t>Männer</t>
  </si>
  <si>
    <t>Frauen</t>
  </si>
  <si>
    <t>Tabelle 6.4.2</t>
  </si>
  <si>
    <t>Erläuterung zur Tabelle:</t>
  </si>
  <si>
    <t>Ausgesteuerte Arbeitslose sind arbeitslose Personen, welche vormals eine Arbeitslosenentschädigung erhielten, aber mittlerweile die maximale Anzahl Taggelder ausgeschöpft haben oder das Ende der zweijährigen Rahmenfrist für den Leistungsbezug erreicht haben und dadurch nicht mehr anspruchsberechtigt sind.</t>
  </si>
  <si>
    <t>Die ausgesteuerten Arbeitslosen werden in dem Monat gezählt, in welchem sie die Anspruchsberechtigung auf Taggelder verlieren.</t>
  </si>
  <si>
    <t>6.5  Stellensuchende</t>
  </si>
  <si>
    <t>Stellensuchende</t>
  </si>
  <si>
    <t>Tabelle 6.5.1</t>
  </si>
  <si>
    <t>6.6  Offene Stellen</t>
  </si>
  <si>
    <t>Bestand der gemeldeten offenen Stellen</t>
  </si>
  <si>
    <t>Tabelle 6.6.1</t>
  </si>
  <si>
    <t>davon unbefristet</t>
  </si>
  <si>
    <t xml:space="preserve">Es handelt sich um offene Stellen, die von Arbeitgebern in Liechtenstein oder in den angrenzenden schweizerischen Kantonen dem Amt für Volkswirtschaft gemeldet werden.
</t>
  </si>
  <si>
    <t>6.7  Arbeitslosenversicherung</t>
  </si>
  <si>
    <t>Eigenkapital, Ertrag und Aufwand der Arbeitslosenversicherung</t>
  </si>
  <si>
    <t>Tabelle 6.7.1</t>
  </si>
  <si>
    <t>Eigenkapital</t>
  </si>
  <si>
    <t>Ertrag</t>
  </si>
  <si>
    <t>Aufwand</t>
  </si>
  <si>
    <t>Überschuss (+)
Defizit (-)</t>
  </si>
  <si>
    <t>Versicherungsbeiträge (netto)</t>
  </si>
  <si>
    <t>Staatsbeitrag</t>
  </si>
  <si>
    <t>in Tsd. CHF</t>
  </si>
  <si>
    <t>Quelle: Rechenschaftsbericht der Regierung, Bilanz- und Erfolgsrechnung der Liechtensteinischen Arbeitslosenversicherungskasse.</t>
  </si>
  <si>
    <t>2011: Überschuss bestehend aus Ertragsüberschuss CHF 6414 Tsd. und veränderter Bewertung der Poolanlagen CHF 2305 Tsd.</t>
  </si>
  <si>
    <t>Versicherungsbeiträge (netto): bestehend aus Versicherungsbeiträgen, zuzüglich Versicherungsbeiträge Grenzgänger nach Österreich, abzüglich Versicherungsbeiträge Grenzgänger von Österreich, abzüglich Beitragsausfälle.</t>
  </si>
  <si>
    <t>Arbeitslosenentschädigungen</t>
  </si>
  <si>
    <t>Tabelle 6.7.2</t>
  </si>
  <si>
    <t>Taggeld-
bezüger</t>
  </si>
  <si>
    <t>Anzahl
Taggelder</t>
  </si>
  <si>
    <t>Durchschnittl.
Bezugstage</t>
  </si>
  <si>
    <t>Arbeitslosen-
entschädigungen</t>
  </si>
  <si>
    <t>Durchschnittl.
Auszahlung
je Bezüger</t>
  </si>
  <si>
    <t>Durchschnittl.
Taggeld</t>
  </si>
  <si>
    <t>in CHF</t>
  </si>
  <si>
    <t>Die Arbeitslosenentschädigungen des Monats Dezember der Jahre 2005 bis 2009 wurden erst im Januar des Folgejahrs ausbezahlt und waren somit nicht im Berichtsjahr enthalten.</t>
  </si>
  <si>
    <t>Arbeitslosenentschädigung: Im Jahr 2012 sind die Rückforderungen im Betrag von CHF 19 Tsd. enthalten.</t>
  </si>
  <si>
    <t>Wirtschaftlich bedingte Kurzarbeitsentschädigungen</t>
  </si>
  <si>
    <t>Tabelle 6.7.3</t>
  </si>
  <si>
    <t>Anzahl Taggelder</t>
  </si>
  <si>
    <t>Kurzarbeitsentschädigungen</t>
  </si>
  <si>
    <t>Quelle: Amt für Volkswirtschaft</t>
  </si>
  <si>
    <t>Witterungsbedingte Kurzarbeitsentschädigungen</t>
  </si>
  <si>
    <t>Tabelle 6.7.4</t>
  </si>
  <si>
    <t xml:space="preserve">Witterungsbedingte Arbeitsausfälle können für den Zeitraum vom 1. Dezember bis 15. März beantragt werden.
</t>
  </si>
  <si>
    <t>Wirtschaftlich bedingte Kurzarbeitsentschädigungen nach Wirtschaftssektoren</t>
  </si>
  <si>
    <t>Tabelle 6.7.5</t>
  </si>
  <si>
    <t>Sekor 1
Landwirtschaft</t>
  </si>
  <si>
    <t>Sektor 2
Industrie</t>
  </si>
  <si>
    <t>Sektor 3
Dienstleistungen</t>
  </si>
  <si>
    <t>2015</t>
  </si>
  <si>
    <t>6.4  Arbeitslose gemäss früherer Definition mit Anspruch auf Taggeld</t>
  </si>
  <si>
    <t>Arbeitslose gemäss früherer Definition mit Anspruch auf Taggeld</t>
  </si>
  <si>
    <t>Ausgesteuerte Arbeitslose gemäss früherer Definition</t>
  </si>
  <si>
    <t>Titel</t>
  </si>
  <si>
    <t>Tabelle</t>
  </si>
  <si>
    <t>Tabellen der Arbeitslosenstatistik</t>
  </si>
  <si>
    <t>6 Zeitreihen 6.1  Arbeitslosenquote</t>
  </si>
  <si>
    <t>T6.1.1</t>
  </si>
  <si>
    <t>T6.1.1M</t>
  </si>
  <si>
    <t>T6.1.1F</t>
  </si>
  <si>
    <t>T6.1.2</t>
  </si>
  <si>
    <t>T6.1.2M</t>
  </si>
  <si>
    <t>T6.1.2F</t>
  </si>
  <si>
    <t>T6.2.1</t>
  </si>
  <si>
    <t>T6.2.1M</t>
  </si>
  <si>
    <t>T6.2.2</t>
  </si>
  <si>
    <t>T6.2.1F</t>
  </si>
  <si>
    <t>T6.2.2M</t>
  </si>
  <si>
    <t>T6.2.2F</t>
  </si>
  <si>
    <t>T6.3.1</t>
  </si>
  <si>
    <t>T6.3.2</t>
  </si>
  <si>
    <t>T6.3.3</t>
  </si>
  <si>
    <t>T6.3.3M</t>
  </si>
  <si>
    <t>T6.3.3F</t>
  </si>
  <si>
    <t>T6.4.1</t>
  </si>
  <si>
    <t>T6.4.2</t>
  </si>
  <si>
    <t>T6.5.1</t>
  </si>
  <si>
    <t>T6.6.1</t>
  </si>
  <si>
    <t>T6.7.1</t>
  </si>
  <si>
    <t>T6.7.2</t>
  </si>
  <si>
    <t>T6.7.3</t>
  </si>
  <si>
    <t>T6.7.4</t>
  </si>
  <si>
    <t>T6.7.5</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</si>
</sst>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 ;_ * \-#,##0_ ;_ * &quot;-&quot;??_ ;_ @_ "/>
    <numFmt numFmtId="165" formatCode="0.0%"/>
    <numFmt numFmtId="166" formatCode="0.0%\ "/>
    <numFmt numFmtId="167" formatCode="#\ ##0_ ;\ \-#\ ##0_ ;&quot;-&quot;_ ;\ @_ "/>
    <numFmt numFmtId="168" formatCode="###0_ ;\ \-###0_ ;&quot;-&quot;_ ;\ @_ "/>
    <numFmt numFmtId="169" formatCode=".\ #_ ;\ \-.\ #_ ;&quot;-&quot;_ ;\ @_ⴆ"/>
    <numFmt numFmtId="170" formatCode="0.0_ ;\-0.0\ "/>
    <numFmt numFmtId="171" formatCode="0.0"/>
    <numFmt numFmtId="172" formatCode="&quot;Ja&quot;;&quot;Ja&quot;;&quot;Nein&quot;"/>
    <numFmt numFmtId="173" formatCode="&quot;Wahr&quot;;&quot;Wahr&quot;;&quot;Falsch&quot;"/>
    <numFmt numFmtId="174" formatCode="&quot;Ein&quot;;&quot;Ein&quot;;&quot;Aus&quot;"/>
    <numFmt numFmtId="175" formatCode="[$€-2]\ #,##0.00_);[Red]\([$€-2]\ #,##0.00\)"/>
    <numFmt numFmtId="176" formatCode="mmmm"/>
    <numFmt numFmtId="177" formatCode="dd/mm/yy;@"/>
    <numFmt numFmtId="178" formatCode="#,##0.0"/>
    <numFmt numFmtId="179" formatCode="#,##0_ ;\-#,##0\ "/>
  </numFmts>
  <fonts count="49">
    <font>
      <sz val="10"/>
      <name val="Arial"/>
      <family val="0"/>
    </font>
    <font>
      <sz val="11"/>
      <color indexed="8"/>
      <name val="Frutiger LT Pro 55 Standard"/>
      <family val="2"/>
    </font>
    <font>
      <b/>
      <sz val="10"/>
      <color indexed="8"/>
      <name val="Arial Narrow"/>
      <family val="2"/>
    </font>
    <font>
      <sz val="10"/>
      <color indexed="8"/>
      <name val="Arial Narrow"/>
      <family val="2"/>
    </font>
    <font>
      <i/>
      <sz val="10"/>
      <color indexed="8"/>
      <name val="Arial"/>
      <family val="2"/>
    </font>
    <font>
      <sz val="10"/>
      <color indexed="8"/>
      <name val="Arial"/>
      <family val="2"/>
    </font>
    <font>
      <b/>
      <sz val="20"/>
      <color indexed="8"/>
      <name val="Arial"/>
      <family val="2"/>
    </font>
    <font>
      <sz val="20"/>
      <color indexed="8"/>
      <name val="Arial"/>
      <family val="2"/>
    </font>
    <font>
      <sz val="16"/>
      <color indexed="8"/>
      <name val="Arial"/>
      <family val="2"/>
    </font>
    <font>
      <b/>
      <sz val="22"/>
      <color indexed="8"/>
      <name val="Arial"/>
      <family val="2"/>
    </font>
    <font>
      <i/>
      <sz val="10"/>
      <name val="Arial"/>
      <family val="2"/>
    </font>
    <font>
      <b/>
      <sz val="9"/>
      <color indexed="8"/>
      <name val="Arial Narrow"/>
      <family val="2"/>
    </font>
    <font>
      <sz val="9"/>
      <color indexed="8"/>
      <name val="Arial Narrow"/>
      <family val="2"/>
    </font>
    <font>
      <b/>
      <sz val="15"/>
      <color indexed="62"/>
      <name val="Frutiger LT Pro 55 Standard"/>
      <family val="2"/>
    </font>
    <font>
      <b/>
      <sz val="13"/>
      <color indexed="62"/>
      <name val="Frutiger LT Pro 55 Standard"/>
      <family val="2"/>
    </font>
    <font>
      <b/>
      <sz val="11"/>
      <color indexed="62"/>
      <name val="Frutiger LT Pro 55 Standard"/>
      <family val="2"/>
    </font>
    <font>
      <b/>
      <sz val="16"/>
      <name val="Arial"/>
      <family val="2"/>
    </font>
    <font>
      <b/>
      <sz val="14"/>
      <name val="Arial"/>
      <family val="2"/>
    </font>
    <font>
      <b/>
      <sz val="10"/>
      <name val="Arial"/>
      <family val="2"/>
    </font>
    <font>
      <sz val="11"/>
      <color indexed="9"/>
      <name val="Frutiger LT Pro 55 Standard"/>
      <family val="2"/>
    </font>
    <font>
      <b/>
      <sz val="11"/>
      <color indexed="63"/>
      <name val="Frutiger LT Pro 55 Standard"/>
      <family val="2"/>
    </font>
    <font>
      <b/>
      <sz val="11"/>
      <color indexed="52"/>
      <name val="Frutiger LT Pro 55 Standard"/>
      <family val="2"/>
    </font>
    <font>
      <u val="single"/>
      <sz val="10"/>
      <color indexed="20"/>
      <name val="Arial"/>
      <family val="2"/>
    </font>
    <font>
      <sz val="11"/>
      <color indexed="62"/>
      <name val="Frutiger LT Pro 55 Standard"/>
      <family val="2"/>
    </font>
    <font>
      <b/>
      <sz val="11"/>
      <color indexed="8"/>
      <name val="Frutiger LT Pro 55 Standard"/>
      <family val="2"/>
    </font>
    <font>
      <i/>
      <sz val="11"/>
      <color indexed="23"/>
      <name val="Frutiger LT Pro 55 Standard"/>
      <family val="2"/>
    </font>
    <font>
      <sz val="11"/>
      <color indexed="17"/>
      <name val="Frutiger LT Pro 55 Standard"/>
      <family val="2"/>
    </font>
    <font>
      <u val="single"/>
      <sz val="10"/>
      <color indexed="12"/>
      <name val="Arial"/>
      <family val="2"/>
    </font>
    <font>
      <sz val="11"/>
      <color indexed="60"/>
      <name val="Frutiger LT Pro 55 Standard"/>
      <family val="2"/>
    </font>
    <font>
      <sz val="11"/>
      <color indexed="20"/>
      <name val="Frutiger LT Pro 55 Standard"/>
      <family val="2"/>
    </font>
    <font>
      <b/>
      <sz val="18"/>
      <color indexed="62"/>
      <name val="Cambria"/>
      <family val="2"/>
    </font>
    <font>
      <sz val="11"/>
      <color indexed="52"/>
      <name val="Frutiger LT Pro 55 Standard"/>
      <family val="2"/>
    </font>
    <font>
      <sz val="11"/>
      <color indexed="10"/>
      <name val="Frutiger LT Pro 55 Standard"/>
      <family val="2"/>
    </font>
    <font>
      <b/>
      <sz val="11"/>
      <color indexed="9"/>
      <name val="Frutiger LT Pro 55 Standard"/>
      <family val="2"/>
    </font>
    <font>
      <sz val="11"/>
      <color theme="1"/>
      <name val="Frutiger LT Pro 55 Standard"/>
      <family val="2"/>
    </font>
    <font>
      <sz val="11"/>
      <color theme="0"/>
      <name val="Frutiger LT Pro 55 Standard"/>
      <family val="2"/>
    </font>
    <font>
      <b/>
      <sz val="11"/>
      <color rgb="FF3F3F3F"/>
      <name val="Frutiger LT Pro 55 Standard"/>
      <family val="2"/>
    </font>
    <font>
      <b/>
      <sz val="11"/>
      <color rgb="FFFA7D00"/>
      <name val="Frutiger LT Pro 55 Standard"/>
      <family val="2"/>
    </font>
    <font>
      <u val="single"/>
      <sz val="10"/>
      <color theme="11"/>
      <name val="Arial"/>
      <family val="2"/>
    </font>
    <font>
      <sz val="11"/>
      <color rgb="FF3F3F76"/>
      <name val="Frutiger LT Pro 55 Standard"/>
      <family val="2"/>
    </font>
    <font>
      <b/>
      <sz val="11"/>
      <color theme="1"/>
      <name val="Frutiger LT Pro 55 Standard"/>
      <family val="2"/>
    </font>
    <font>
      <i/>
      <sz val="11"/>
      <color rgb="FF7F7F7F"/>
      <name val="Frutiger LT Pro 55 Standard"/>
      <family val="2"/>
    </font>
    <font>
      <sz val="11"/>
      <color rgb="FF006100"/>
      <name val="Frutiger LT Pro 55 Standard"/>
      <family val="2"/>
    </font>
    <font>
      <u val="single"/>
      <sz val="10"/>
      <color theme="10"/>
      <name val="Arial"/>
      <family val="2"/>
    </font>
    <font>
      <sz val="11"/>
      <color rgb="FF9C6500"/>
      <name val="Frutiger LT Pro 55 Standard"/>
      <family val="2"/>
    </font>
    <font>
      <sz val="11"/>
      <color rgb="FF9C0006"/>
      <name val="Frutiger LT Pro 55 Standard"/>
      <family val="2"/>
    </font>
    <font>
      <sz val="11"/>
      <color rgb="FFFA7D00"/>
      <name val="Frutiger LT Pro 55 Standard"/>
      <family val="2"/>
    </font>
    <font>
      <sz val="11"/>
      <color rgb="FFFF0000"/>
      <name val="Frutiger LT Pro 55 Standard"/>
      <family val="2"/>
    </font>
    <font>
      <b/>
      <sz val="11"/>
      <color theme="0"/>
      <name val="Frutiger LT Pro 55 Standard"/>
      <family val="2"/>
    </font>
  </fonts>
  <fills count="23">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theme="5" tint="0.39998000860214233"/>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rgb="FFA5A5A5"/>
        <bgColor indexed="64"/>
      </patternFill>
    </fill>
    <fill>
      <patternFill patternType="solid">
        <fgColor rgb="FFC8E6E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indexed="45"/>
      </bottom>
    </border>
    <border>
      <left>
        <color indexed="63"/>
      </left>
      <right>
        <color indexed="63"/>
      </right>
      <top>
        <color indexed="63"/>
      </top>
      <bottom style="medium">
        <color indexed="45"/>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6" borderId="0" applyNumberFormat="0" applyBorder="0" applyAlignment="0" applyProtection="0"/>
    <xf numFmtId="0" fontId="34" fillId="2"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5" fillId="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5" borderId="1" applyNumberFormat="0" applyAlignment="0" applyProtection="0"/>
    <xf numFmtId="0" fontId="37" fillId="5" borderId="2"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 borderId="0" applyNumberFormat="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18" borderId="0" applyNumberFormat="0" applyBorder="0" applyAlignment="0" applyProtection="0"/>
    <xf numFmtId="0" fontId="0" fillId="19" borderId="4" applyNumberFormat="0" applyFont="0" applyAlignment="0" applyProtection="0"/>
    <xf numFmtId="0" fontId="1" fillId="19"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0" borderId="0" applyNumberFormat="0" applyBorder="0" applyAlignment="0" applyProtection="0"/>
    <xf numFmtId="0" fontId="34" fillId="0" borderId="0">
      <alignment/>
      <protection/>
    </xf>
    <xf numFmtId="0" fontId="30"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1" borderId="9" applyNumberFormat="0" applyAlignment="0" applyProtection="0"/>
  </cellStyleXfs>
  <cellXfs count="88">
    <xf numFmtId="0" fontId="0" fillId="0" borderId="0" xfId="0" applyAlignment="1">
      <alignment/>
    </xf>
    <xf numFmtId="0" fontId="3"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3" fontId="3" fillId="0" borderId="0" xfId="0" applyNumberFormat="1" applyFont="1" applyFill="1" applyAlignment="1">
      <alignment/>
    </xf>
    <xf numFmtId="3" fontId="3" fillId="0" borderId="0" xfId="0" applyNumberFormat="1" applyFont="1" applyFill="1" applyAlignment="1">
      <alignment horizontal="left"/>
    </xf>
    <xf numFmtId="0" fontId="3" fillId="0" borderId="0" xfId="0" applyFont="1" applyFill="1" applyAlignment="1">
      <alignment vertical="center"/>
    </xf>
    <xf numFmtId="167" fontId="3" fillId="0" borderId="0" xfId="0" applyNumberFormat="1" applyFont="1" applyFill="1" applyBorder="1" applyAlignment="1">
      <alignment horizontal="right"/>
    </xf>
    <xf numFmtId="0" fontId="5" fillId="0" borderId="0" xfId="0" applyFont="1" applyAlignment="1">
      <alignment/>
    </xf>
    <xf numFmtId="0" fontId="6" fillId="0" borderId="0" xfId="0" applyFont="1" applyAlignment="1">
      <alignment/>
    </xf>
    <xf numFmtId="3" fontId="3" fillId="0" borderId="0" xfId="0" applyNumberFormat="1" applyFont="1" applyFill="1" applyBorder="1" applyAlignment="1">
      <alignment horizontal="right"/>
    </xf>
    <xf numFmtId="3" fontId="2" fillId="0" borderId="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Border="1" applyAlignment="1">
      <alignment horizontal="left"/>
    </xf>
    <xf numFmtId="0" fontId="3" fillId="0" borderId="0" xfId="0" applyFont="1" applyFill="1" applyBorder="1" applyAlignment="1">
      <alignment horizontal="right"/>
    </xf>
    <xf numFmtId="0" fontId="7" fillId="0" borderId="0" xfId="0" applyFont="1" applyAlignment="1">
      <alignment/>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xf>
    <xf numFmtId="0" fontId="8" fillId="0" borderId="0" xfId="0" applyFont="1" applyAlignment="1">
      <alignment horizontal="right" wrapText="1"/>
    </xf>
    <xf numFmtId="0" fontId="9" fillId="0" borderId="0" xfId="0" applyFont="1" applyAlignment="1">
      <alignment horizontal="right"/>
    </xf>
    <xf numFmtId="49" fontId="4" fillId="0" borderId="0" xfId="0" applyNumberFormat="1" applyFont="1" applyFill="1" applyAlignment="1">
      <alignment/>
    </xf>
    <xf numFmtId="0" fontId="3" fillId="0" borderId="0" xfId="0" applyFont="1" applyFill="1" applyBorder="1" applyAlignment="1">
      <alignment/>
    </xf>
    <xf numFmtId="3" fontId="2" fillId="2" borderId="0" xfId="0" applyNumberFormat="1" applyFont="1" applyFill="1" applyBorder="1" applyAlignment="1">
      <alignment horizontal="center" wrapText="1"/>
    </xf>
    <xf numFmtId="3" fontId="2" fillId="2" borderId="0" xfId="0" applyNumberFormat="1" applyFont="1" applyFill="1" applyBorder="1" applyAlignment="1">
      <alignment horizontal="right" wrapText="1"/>
    </xf>
    <xf numFmtId="3" fontId="2" fillId="2" borderId="0" xfId="0" applyNumberFormat="1" applyFont="1" applyFill="1" applyBorder="1" applyAlignment="1">
      <alignment horizontal="right"/>
    </xf>
    <xf numFmtId="0" fontId="3" fillId="0" borderId="0" xfId="0" applyFont="1" applyFill="1" applyBorder="1" applyAlignment="1">
      <alignment vertical="center"/>
    </xf>
    <xf numFmtId="49" fontId="3" fillId="0" borderId="0" xfId="0" applyNumberFormat="1" applyFont="1" applyFill="1" applyBorder="1" applyAlignment="1">
      <alignment horizontal="left"/>
    </xf>
    <xf numFmtId="166" fontId="2" fillId="2" borderId="0" xfId="54" applyNumberFormat="1" applyFont="1" applyFill="1" applyBorder="1" applyAlignment="1">
      <alignment horizontal="right"/>
    </xf>
    <xf numFmtId="166" fontId="3" fillId="0" borderId="0" xfId="54" applyNumberFormat="1" applyFont="1" applyFill="1" applyBorder="1" applyAlignment="1">
      <alignment horizontal="right"/>
    </xf>
    <xf numFmtId="167" fontId="2" fillId="2" borderId="0" xfId="0" applyNumberFormat="1" applyFont="1" applyFill="1" applyBorder="1" applyAlignment="1">
      <alignment horizontal="right"/>
    </xf>
    <xf numFmtId="165" fontId="3" fillId="0" borderId="0" xfId="54" applyNumberFormat="1" applyFont="1" applyFill="1" applyBorder="1" applyAlignment="1">
      <alignment/>
    </xf>
    <xf numFmtId="165" fontId="3" fillId="0" borderId="0" xfId="54" applyNumberFormat="1" applyFont="1" applyBorder="1" applyAlignment="1">
      <alignment/>
    </xf>
    <xf numFmtId="165" fontId="2" fillId="2" borderId="0" xfId="54" applyNumberFormat="1" applyFont="1" applyFill="1" applyBorder="1" applyAlignment="1">
      <alignment horizontal="right"/>
    </xf>
    <xf numFmtId="49" fontId="3" fillId="0" borderId="0" xfId="0" applyNumberFormat="1" applyFont="1" applyFill="1" applyBorder="1" applyAlignment="1">
      <alignment/>
    </xf>
    <xf numFmtId="166" fontId="3" fillId="0" borderId="0" xfId="0" applyNumberFormat="1" applyFont="1" applyFill="1" applyBorder="1" applyAlignment="1">
      <alignment/>
    </xf>
    <xf numFmtId="165" fontId="3" fillId="0" borderId="0" xfId="54" applyNumberFormat="1" applyFont="1" applyAlignment="1">
      <alignment horizontal="right"/>
    </xf>
    <xf numFmtId="49" fontId="10" fillId="0" borderId="0" xfId="0" applyNumberFormat="1" applyFont="1" applyFill="1" applyAlignment="1">
      <alignment/>
    </xf>
    <xf numFmtId="49" fontId="3" fillId="0" borderId="0" xfId="0" applyNumberFormat="1" applyFont="1" applyFill="1" applyBorder="1" applyAlignment="1">
      <alignment horizontal="left" wrapText="1"/>
    </xf>
    <xf numFmtId="0" fontId="0" fillId="0" borderId="0" xfId="0"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6" fillId="0" borderId="0" xfId="0" applyFont="1" applyAlignment="1">
      <alignment wrapText="1"/>
    </xf>
    <xf numFmtId="3" fontId="3" fillId="2" borderId="0" xfId="0" applyNumberFormat="1" applyFont="1" applyFill="1" applyBorder="1" applyAlignment="1">
      <alignment horizontal="center" wrapText="1"/>
    </xf>
    <xf numFmtId="3" fontId="3" fillId="2" borderId="0" xfId="0" applyNumberFormat="1" applyFont="1" applyFill="1" applyBorder="1" applyAlignment="1">
      <alignment horizontal="right" wrapText="1"/>
    </xf>
    <xf numFmtId="41" fontId="3" fillId="0" borderId="0" xfId="0" applyNumberFormat="1" applyFont="1" applyFill="1" applyBorder="1" applyAlignment="1">
      <alignment horizontal="right"/>
    </xf>
    <xf numFmtId="41" fontId="0" fillId="0" borderId="0" xfId="49" applyNumberFormat="1" applyFont="1" applyFill="1" applyBorder="1" applyAlignment="1" applyProtection="1">
      <alignment horizontal="right"/>
      <protection locked="0"/>
    </xf>
    <xf numFmtId="3" fontId="3" fillId="0" borderId="0" xfId="0" applyNumberFormat="1" applyFont="1" applyFill="1" applyBorder="1" applyAlignment="1">
      <alignment horizontal="left" vertical="top" wrapText="1"/>
    </xf>
    <xf numFmtId="3" fontId="3" fillId="2" borderId="0" xfId="0" applyNumberFormat="1" applyFont="1" applyFill="1" applyBorder="1" applyAlignment="1">
      <alignment horizontal="left" wrapText="1"/>
    </xf>
    <xf numFmtId="3" fontId="2" fillId="2" borderId="0" xfId="0" applyNumberFormat="1" applyFont="1" applyFill="1" applyBorder="1" applyAlignment="1">
      <alignment horizontal="left" wrapText="1"/>
    </xf>
    <xf numFmtId="3" fontId="2" fillId="2" borderId="0" xfId="0" applyNumberFormat="1" applyFont="1" applyFill="1" applyBorder="1" applyAlignment="1">
      <alignment vertical="top" wrapText="1"/>
    </xf>
    <xf numFmtId="0" fontId="2" fillId="0" borderId="0" xfId="0" applyFont="1" applyFill="1" applyBorder="1" applyAlignment="1">
      <alignment vertical="center"/>
    </xf>
    <xf numFmtId="168" fontId="3" fillId="0" borderId="0" xfId="0" applyNumberFormat="1" applyFont="1" applyFill="1" applyBorder="1" applyAlignment="1">
      <alignment horizontal="right"/>
    </xf>
    <xf numFmtId="3" fontId="3" fillId="2" borderId="0" xfId="0" applyNumberFormat="1" applyFont="1" applyFill="1" applyBorder="1" applyAlignment="1">
      <alignment/>
    </xf>
    <xf numFmtId="0" fontId="2" fillId="2" borderId="0" xfId="0" applyFont="1" applyFill="1" applyBorder="1" applyAlignment="1">
      <alignment vertical="center"/>
    </xf>
    <xf numFmtId="0" fontId="3" fillId="2" borderId="0" xfId="0" applyFont="1" applyFill="1" applyBorder="1" applyAlignment="1">
      <alignment vertical="center"/>
    </xf>
    <xf numFmtId="0" fontId="3" fillId="0" borderId="0" xfId="0" applyNumberFormat="1" applyFont="1" applyFill="1" applyBorder="1" applyAlignment="1">
      <alignment horizontal="left" wrapText="1"/>
    </xf>
    <xf numFmtId="170" fontId="3" fillId="0" borderId="0" xfId="0" applyNumberFormat="1" applyFont="1" applyFill="1" applyBorder="1" applyAlignment="1">
      <alignment horizontal="right"/>
    </xf>
    <xf numFmtId="168" fontId="3" fillId="0" borderId="0" xfId="0" applyNumberFormat="1" applyFont="1" applyFill="1" applyBorder="1" applyAlignment="1">
      <alignment/>
    </xf>
    <xf numFmtId="3" fontId="3" fillId="0" borderId="0" xfId="0" applyNumberFormat="1" applyFont="1" applyFill="1" applyBorder="1" applyAlignment="1">
      <alignment vertical="top" wrapText="1"/>
    </xf>
    <xf numFmtId="0" fontId="16" fillId="0" borderId="0" xfId="0" applyFont="1" applyAlignment="1">
      <alignment/>
    </xf>
    <xf numFmtId="0" fontId="0" fillId="0" borderId="0" xfId="0" applyFont="1" applyAlignment="1">
      <alignment/>
    </xf>
    <xf numFmtId="0" fontId="18" fillId="0" borderId="0" xfId="0" applyFont="1" applyAlignment="1">
      <alignment horizontal="left"/>
    </xf>
    <xf numFmtId="0" fontId="18" fillId="0" borderId="0" xfId="0" applyFont="1" applyAlignment="1">
      <alignment horizontal="right"/>
    </xf>
    <xf numFmtId="0" fontId="0" fillId="0" borderId="0" xfId="0" applyFont="1" applyAlignment="1">
      <alignment horizontal="right"/>
    </xf>
    <xf numFmtId="0" fontId="17" fillId="0" borderId="0" xfId="0" applyNumberFormat="1" applyFont="1" applyAlignment="1">
      <alignment/>
    </xf>
    <xf numFmtId="0" fontId="0" fillId="22" borderId="0" xfId="0" applyFont="1" applyFill="1" applyAlignment="1">
      <alignment/>
    </xf>
    <xf numFmtId="179" fontId="3" fillId="0" borderId="0" xfId="0" applyNumberFormat="1" applyFont="1" applyFill="1" applyBorder="1" applyAlignment="1">
      <alignment horizontal="right"/>
    </xf>
    <xf numFmtId="179" fontId="3" fillId="0" borderId="0" xfId="0" applyNumberFormat="1" applyFont="1" applyFill="1" applyBorder="1" applyAlignment="1">
      <alignment/>
    </xf>
    <xf numFmtId="3" fontId="2" fillId="0" borderId="0" xfId="0" applyNumberFormat="1" applyFont="1" applyFill="1" applyAlignment="1">
      <alignment horizontal="left"/>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wrapText="1"/>
    </xf>
    <xf numFmtId="0" fontId="6" fillId="0" borderId="0" xfId="0" applyFont="1" applyAlignment="1">
      <alignment horizontal="right" wrapText="1"/>
    </xf>
    <xf numFmtId="0" fontId="3" fillId="0" borderId="0" xfId="0" applyFont="1" applyFill="1" applyBorder="1" applyAlignment="1">
      <alignment horizontal="right"/>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0" xfId="0" applyFont="1" applyBorder="1" applyAlignment="1">
      <alignment horizontal="left" vertical="top" wrapText="1"/>
    </xf>
    <xf numFmtId="3" fontId="3" fillId="0" borderId="0" xfId="0" applyNumberFormat="1" applyFont="1" applyFill="1" applyBorder="1" applyAlignment="1">
      <alignment horizontal="left"/>
    </xf>
    <xf numFmtId="3" fontId="3" fillId="0" borderId="0" xfId="0" applyNumberFormat="1" applyFont="1" applyFill="1" applyBorder="1" applyAlignment="1">
      <alignment horizontal="left" vertical="top" wrapText="1"/>
    </xf>
    <xf numFmtId="3" fontId="2" fillId="2" borderId="0" xfId="0" applyNumberFormat="1" applyFont="1" applyFill="1" applyBorder="1" applyAlignment="1">
      <alignment horizontal="center" wrapText="1"/>
    </xf>
    <xf numFmtId="3" fontId="3" fillId="2" borderId="0"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3" fontId="11" fillId="0" borderId="0" xfId="0" applyNumberFormat="1" applyFont="1" applyFill="1" applyBorder="1" applyAlignment="1">
      <alignment horizontal="left"/>
    </xf>
    <xf numFmtId="3" fontId="12" fillId="0" borderId="0" xfId="0" applyNumberFormat="1" applyFont="1" applyFill="1" applyBorder="1" applyAlignment="1">
      <alignment horizontal="left" vertical="top"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Komma 2" xfId="49"/>
    <cellStyle name="Neutral" xfId="50"/>
    <cellStyle name="Notiz" xfId="51"/>
    <cellStyle name="Notiz 2" xfId="52"/>
    <cellStyle name="Percent" xfId="53"/>
    <cellStyle name="Prozent 2" xfId="54"/>
    <cellStyle name="Schlecht" xfId="55"/>
    <cellStyle name="Standard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8E6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tabSelected="1" zoomScalePageLayoutView="0" workbookViewId="0" topLeftCell="A1">
      <selection activeCell="A44" sqref="A44"/>
    </sheetView>
  </sheetViews>
  <sheetFormatPr defaultColWidth="11.421875" defaultRowHeight="12.75"/>
  <cols>
    <col min="1" max="1" width="105.421875" style="61" bestFit="1" customWidth="1"/>
    <col min="2" max="2" width="16.8515625" style="61" customWidth="1"/>
    <col min="3" max="16384" width="11.421875" style="61" customWidth="1"/>
  </cols>
  <sheetData>
    <row r="1" spans="1:2" ht="20.25">
      <c r="A1" s="60" t="s">
        <v>148</v>
      </c>
      <c r="B1" s="65">
        <v>2015</v>
      </c>
    </row>
    <row r="2" spans="1:2" ht="12.75">
      <c r="A2"/>
      <c r="B2"/>
    </row>
    <row r="3" spans="1:2" ht="12.75">
      <c r="A3" s="62" t="s">
        <v>146</v>
      </c>
      <c r="B3" s="63" t="s">
        <v>147</v>
      </c>
    </row>
    <row r="4" spans="1:2" ht="18" customHeight="1">
      <c r="A4" s="66" t="s">
        <v>149</v>
      </c>
      <c r="B4" s="64"/>
    </row>
    <row r="5" spans="1:2" ht="12.75">
      <c r="A5" s="61" t="s">
        <v>29</v>
      </c>
      <c r="B5" s="64" t="s">
        <v>150</v>
      </c>
    </row>
    <row r="6" spans="1:2" ht="12.75">
      <c r="A6" s="61" t="s">
        <v>42</v>
      </c>
      <c r="B6" s="64" t="s">
        <v>151</v>
      </c>
    </row>
    <row r="7" spans="1:2" ht="12.75" customHeight="1">
      <c r="A7" s="61" t="s">
        <v>44</v>
      </c>
      <c r="B7" s="64" t="s">
        <v>152</v>
      </c>
    </row>
    <row r="8" spans="1:2" ht="12.75">
      <c r="A8" s="61" t="s">
        <v>46</v>
      </c>
      <c r="B8" s="64" t="s">
        <v>153</v>
      </c>
    </row>
    <row r="9" spans="1:2" ht="12.75">
      <c r="A9" s="61" t="s">
        <v>48</v>
      </c>
      <c r="B9" s="64" t="s">
        <v>154</v>
      </c>
    </row>
    <row r="10" spans="1:2" ht="12.75" customHeight="1">
      <c r="A10" s="61" t="s">
        <v>50</v>
      </c>
      <c r="B10" s="64" t="s">
        <v>155</v>
      </c>
    </row>
    <row r="11" spans="1:2" ht="18" customHeight="1">
      <c r="A11" s="66" t="s">
        <v>52</v>
      </c>
      <c r="B11" s="64"/>
    </row>
    <row r="12" spans="1:2" ht="12.75">
      <c r="A12" s="61" t="s">
        <v>53</v>
      </c>
      <c r="B12" s="64" t="s">
        <v>156</v>
      </c>
    </row>
    <row r="13" spans="1:2" ht="12.75">
      <c r="A13" s="61" t="s">
        <v>55</v>
      </c>
      <c r="B13" s="64" t="s">
        <v>157</v>
      </c>
    </row>
    <row r="14" spans="1:2" ht="12.75" customHeight="1">
      <c r="A14" s="61" t="s">
        <v>58</v>
      </c>
      <c r="B14" s="64" t="s">
        <v>159</v>
      </c>
    </row>
    <row r="15" spans="1:2" ht="12.75" customHeight="1">
      <c r="A15" s="61" t="s">
        <v>60</v>
      </c>
      <c r="B15" s="64" t="s">
        <v>158</v>
      </c>
    </row>
    <row r="16" spans="1:2" ht="12.75" customHeight="1">
      <c r="A16" s="61" t="s">
        <v>62</v>
      </c>
      <c r="B16" s="64" t="s">
        <v>160</v>
      </c>
    </row>
    <row r="17" spans="1:2" ht="12.75">
      <c r="A17" s="61" t="s">
        <v>64</v>
      </c>
      <c r="B17" s="64" t="s">
        <v>161</v>
      </c>
    </row>
    <row r="18" spans="1:2" ht="18" customHeight="1">
      <c r="A18" s="66" t="s">
        <v>66</v>
      </c>
      <c r="B18" s="64"/>
    </row>
    <row r="19" spans="1:2" ht="12.75" customHeight="1">
      <c r="A19" s="61" t="s">
        <v>67</v>
      </c>
      <c r="B19" s="64" t="s">
        <v>162</v>
      </c>
    </row>
    <row r="20" spans="1:2" ht="12.75">
      <c r="A20" s="61" t="s">
        <v>77</v>
      </c>
      <c r="B20" s="64" t="s">
        <v>163</v>
      </c>
    </row>
    <row r="21" spans="1:2" ht="12.75" customHeight="1">
      <c r="A21" s="61" t="s">
        <v>84</v>
      </c>
      <c r="B21" s="64" t="s">
        <v>164</v>
      </c>
    </row>
    <row r="22" spans="1:2" ht="12.75">
      <c r="A22" s="61" t="s">
        <v>86</v>
      </c>
      <c r="B22" s="64" t="s">
        <v>165</v>
      </c>
    </row>
    <row r="23" spans="1:2" ht="12.75">
      <c r="A23" s="61" t="s">
        <v>88</v>
      </c>
      <c r="B23" s="64" t="s">
        <v>166</v>
      </c>
    </row>
    <row r="24" spans="1:2" ht="18" customHeight="1">
      <c r="A24" s="66" t="s">
        <v>143</v>
      </c>
      <c r="B24" s="64"/>
    </row>
    <row r="25" spans="1:2" ht="12.75">
      <c r="A25" s="61" t="s">
        <v>144</v>
      </c>
      <c r="B25" s="64" t="s">
        <v>167</v>
      </c>
    </row>
    <row r="26" spans="1:2" ht="12.75">
      <c r="A26" s="61" t="s">
        <v>145</v>
      </c>
      <c r="B26" s="64" t="s">
        <v>168</v>
      </c>
    </row>
    <row r="27" spans="1:2" ht="18" customHeight="1">
      <c r="A27" s="66" t="s">
        <v>97</v>
      </c>
      <c r="B27" s="64"/>
    </row>
    <row r="28" spans="1:2" ht="12.75">
      <c r="A28" s="61" t="s">
        <v>98</v>
      </c>
      <c r="B28" s="64" t="s">
        <v>169</v>
      </c>
    </row>
    <row r="29" spans="1:2" ht="18" customHeight="1">
      <c r="A29" s="66" t="s">
        <v>100</v>
      </c>
      <c r="B29" s="64"/>
    </row>
    <row r="30" spans="1:2" ht="12.75">
      <c r="A30" s="61" t="s">
        <v>101</v>
      </c>
      <c r="B30" s="64" t="s">
        <v>170</v>
      </c>
    </row>
    <row r="31" spans="1:2" ht="18" customHeight="1">
      <c r="A31" s="66" t="s">
        <v>105</v>
      </c>
      <c r="B31" s="64"/>
    </row>
    <row r="32" spans="1:2" ht="12.75">
      <c r="A32" s="61" t="s">
        <v>106</v>
      </c>
      <c r="B32" s="64" t="s">
        <v>171</v>
      </c>
    </row>
    <row r="33" spans="1:2" ht="12.75">
      <c r="A33" s="61" t="s">
        <v>118</v>
      </c>
      <c r="B33" s="64" t="s">
        <v>172</v>
      </c>
    </row>
    <row r="34" spans="1:2" ht="12.75">
      <c r="A34" s="61" t="s">
        <v>129</v>
      </c>
      <c r="B34" s="64" t="s">
        <v>173</v>
      </c>
    </row>
    <row r="35" spans="1:2" ht="12.75">
      <c r="A35" s="61" t="s">
        <v>134</v>
      </c>
      <c r="B35" s="64" t="s">
        <v>174</v>
      </c>
    </row>
    <row r="36" spans="1:2" ht="12.75">
      <c r="A36" s="61" t="s">
        <v>137</v>
      </c>
      <c r="B36" s="64" t="s">
        <v>175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13" sqref="B13"/>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53</v>
      </c>
      <c r="B1" s="70"/>
      <c r="C1" s="70"/>
      <c r="D1" s="70"/>
      <c r="E1" s="70"/>
      <c r="F1" s="70"/>
      <c r="G1" s="70"/>
      <c r="H1" s="70"/>
      <c r="I1" s="70"/>
      <c r="J1" s="70"/>
      <c r="K1" s="70"/>
      <c r="L1" s="70"/>
      <c r="M1" s="70"/>
      <c r="N1" s="70"/>
    </row>
    <row r="2" ht="12.75">
      <c r="A2" s="11"/>
    </row>
    <row r="3" spans="1:14" ht="12.75">
      <c r="A3" s="11"/>
      <c r="M3" s="73" t="s">
        <v>54</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5" t="s">
        <v>20</v>
      </c>
      <c r="B5" s="75"/>
      <c r="C5" s="75"/>
      <c r="D5" s="75"/>
      <c r="E5" s="75"/>
      <c r="F5" s="75"/>
      <c r="G5" s="75"/>
      <c r="H5" s="75"/>
      <c r="I5" s="75"/>
      <c r="J5" s="75"/>
      <c r="K5" s="75"/>
      <c r="L5" s="75"/>
      <c r="M5" s="75"/>
      <c r="N5" s="75"/>
    </row>
    <row r="6" spans="1:14" ht="12.75">
      <c r="A6" s="38" t="s">
        <v>32</v>
      </c>
      <c r="B6" s="30">
        <f>SUM(C6:N6)/12</f>
        <v>561.5</v>
      </c>
      <c r="C6" s="7">
        <f>760-143</f>
        <v>617</v>
      </c>
      <c r="D6" s="7">
        <f>738-143</f>
        <v>595</v>
      </c>
      <c r="E6" s="7">
        <f>750-147</f>
        <v>603</v>
      </c>
      <c r="F6" s="7">
        <f>740-142</f>
        <v>598</v>
      </c>
      <c r="G6" s="7">
        <f>717-164</f>
        <v>553</v>
      </c>
      <c r="H6" s="7">
        <f>689-162</f>
        <v>527</v>
      </c>
      <c r="I6" s="7">
        <f>684-164</f>
        <v>520</v>
      </c>
      <c r="J6" s="7">
        <f>704-152</f>
        <v>552</v>
      </c>
      <c r="K6" s="7">
        <f>691-152</f>
        <v>539</v>
      </c>
      <c r="L6" s="7">
        <f>674-145</f>
        <v>529</v>
      </c>
      <c r="M6" s="7">
        <f>659-138</f>
        <v>521</v>
      </c>
      <c r="N6" s="7">
        <v>584</v>
      </c>
    </row>
    <row r="7" spans="1:14" ht="12.75">
      <c r="A7" s="38" t="s">
        <v>33</v>
      </c>
      <c r="B7" s="30">
        <v>500.9166666666667</v>
      </c>
      <c r="C7" s="7">
        <v>595</v>
      </c>
      <c r="D7" s="7">
        <v>582</v>
      </c>
      <c r="E7" s="7">
        <v>538</v>
      </c>
      <c r="F7" s="7">
        <v>488</v>
      </c>
      <c r="G7" s="7">
        <v>458</v>
      </c>
      <c r="H7" s="7">
        <v>476</v>
      </c>
      <c r="I7" s="7">
        <v>485</v>
      </c>
      <c r="J7" s="7">
        <v>504</v>
      </c>
      <c r="K7" s="7">
        <v>481</v>
      </c>
      <c r="L7" s="7">
        <v>472</v>
      </c>
      <c r="M7" s="7">
        <v>460</v>
      </c>
      <c r="N7" s="7">
        <v>472</v>
      </c>
    </row>
    <row r="8" spans="1:14" ht="12.75">
      <c r="A8" s="38" t="s">
        <v>34</v>
      </c>
      <c r="B8" s="30">
        <v>406.1666666666667</v>
      </c>
      <c r="C8" s="7">
        <v>458</v>
      </c>
      <c r="D8" s="7">
        <v>438</v>
      </c>
      <c r="E8" s="7">
        <v>444</v>
      </c>
      <c r="F8" s="7">
        <v>423</v>
      </c>
      <c r="G8" s="7">
        <v>365</v>
      </c>
      <c r="H8" s="7">
        <v>376</v>
      </c>
      <c r="I8" s="7">
        <v>392</v>
      </c>
      <c r="J8" s="7">
        <v>398</v>
      </c>
      <c r="K8" s="7">
        <v>374</v>
      </c>
      <c r="L8" s="7">
        <v>384</v>
      </c>
      <c r="M8" s="7">
        <v>405</v>
      </c>
      <c r="N8" s="7">
        <v>417</v>
      </c>
    </row>
    <row r="9" spans="1:14" ht="12.75">
      <c r="A9" s="38" t="s">
        <v>35</v>
      </c>
      <c r="B9" s="30">
        <v>518</v>
      </c>
      <c r="C9" s="7">
        <v>468</v>
      </c>
      <c r="D9" s="7">
        <v>484</v>
      </c>
      <c r="E9" s="7">
        <v>478</v>
      </c>
      <c r="F9" s="7">
        <v>479</v>
      </c>
      <c r="G9" s="7">
        <v>514</v>
      </c>
      <c r="H9" s="7">
        <v>521</v>
      </c>
      <c r="I9" s="7">
        <v>548</v>
      </c>
      <c r="J9" s="7">
        <v>549</v>
      </c>
      <c r="K9" s="7">
        <v>551</v>
      </c>
      <c r="L9" s="7">
        <v>546</v>
      </c>
      <c r="M9" s="7">
        <v>533</v>
      </c>
      <c r="N9" s="7">
        <v>545</v>
      </c>
    </row>
    <row r="10" spans="1:14" ht="12.75">
      <c r="A10" s="38" t="s">
        <v>36</v>
      </c>
      <c r="B10" s="30">
        <v>477.9166666666667</v>
      </c>
      <c r="C10" s="7">
        <v>567</v>
      </c>
      <c r="D10" s="7">
        <v>586</v>
      </c>
      <c r="E10" s="7">
        <v>524</v>
      </c>
      <c r="F10" s="7">
        <v>537</v>
      </c>
      <c r="G10" s="7">
        <v>500</v>
      </c>
      <c r="H10" s="7">
        <v>486</v>
      </c>
      <c r="I10" s="7">
        <v>461</v>
      </c>
      <c r="J10" s="7">
        <v>455</v>
      </c>
      <c r="K10" s="7">
        <v>411</v>
      </c>
      <c r="L10" s="7">
        <v>403</v>
      </c>
      <c r="M10" s="7">
        <v>404</v>
      </c>
      <c r="N10" s="7">
        <v>401</v>
      </c>
    </row>
    <row r="11" spans="1:14" ht="12.75" customHeight="1">
      <c r="A11" s="38" t="s">
        <v>37</v>
      </c>
      <c r="B11" s="30">
        <v>428.3333333333333</v>
      </c>
      <c r="C11" s="7">
        <v>441</v>
      </c>
      <c r="D11" s="7">
        <v>436</v>
      </c>
      <c r="E11" s="7">
        <v>422</v>
      </c>
      <c r="F11" s="7">
        <v>423</v>
      </c>
      <c r="G11" s="7">
        <v>416</v>
      </c>
      <c r="H11" s="7">
        <v>403</v>
      </c>
      <c r="I11" s="7">
        <v>405</v>
      </c>
      <c r="J11" s="7">
        <v>421</v>
      </c>
      <c r="K11" s="7">
        <v>416</v>
      </c>
      <c r="L11" s="7">
        <v>436</v>
      </c>
      <c r="M11" s="7">
        <v>458</v>
      </c>
      <c r="N11" s="7">
        <v>463</v>
      </c>
    </row>
    <row r="12" spans="1:14" ht="12.75" customHeight="1">
      <c r="A12" s="38" t="s">
        <v>38</v>
      </c>
      <c r="B12" s="30">
        <v>453.6666666666667</v>
      </c>
      <c r="C12" s="7">
        <v>491</v>
      </c>
      <c r="D12" s="7">
        <v>488</v>
      </c>
      <c r="E12" s="7">
        <v>475</v>
      </c>
      <c r="F12" s="7">
        <v>477</v>
      </c>
      <c r="G12" s="7">
        <v>462</v>
      </c>
      <c r="H12" s="7">
        <v>425</v>
      </c>
      <c r="I12" s="7">
        <v>423</v>
      </c>
      <c r="J12" s="7">
        <v>458</v>
      </c>
      <c r="K12" s="7">
        <v>436</v>
      </c>
      <c r="L12" s="7">
        <v>427</v>
      </c>
      <c r="M12" s="7">
        <v>439</v>
      </c>
      <c r="N12" s="7">
        <v>443</v>
      </c>
    </row>
    <row r="13" spans="1:14" ht="12.75" customHeight="1">
      <c r="A13" s="38" t="s">
        <v>39</v>
      </c>
      <c r="B13" s="30">
        <v>479.75</v>
      </c>
      <c r="C13" s="7">
        <v>469</v>
      </c>
      <c r="D13" s="7">
        <v>492</v>
      </c>
      <c r="E13" s="7">
        <v>481</v>
      </c>
      <c r="F13" s="7">
        <v>460</v>
      </c>
      <c r="G13" s="7">
        <v>468</v>
      </c>
      <c r="H13" s="7">
        <v>469</v>
      </c>
      <c r="I13" s="7">
        <v>469</v>
      </c>
      <c r="J13" s="7">
        <v>508</v>
      </c>
      <c r="K13" s="7">
        <v>498</v>
      </c>
      <c r="L13" s="7">
        <v>475</v>
      </c>
      <c r="M13" s="7">
        <v>487</v>
      </c>
      <c r="N13" s="7">
        <v>481</v>
      </c>
    </row>
    <row r="14" spans="1:14" ht="12.75" customHeight="1">
      <c r="A14" s="38" t="s">
        <v>40</v>
      </c>
      <c r="B14" s="30">
        <v>460.8333333333333</v>
      </c>
      <c r="C14" s="7">
        <v>485</v>
      </c>
      <c r="D14" s="7">
        <v>485</v>
      </c>
      <c r="E14" s="7">
        <v>464</v>
      </c>
      <c r="F14" s="7">
        <v>472</v>
      </c>
      <c r="G14" s="7">
        <v>458</v>
      </c>
      <c r="H14" s="7">
        <v>431</v>
      </c>
      <c r="I14" s="7">
        <v>449</v>
      </c>
      <c r="J14" s="7">
        <v>455</v>
      </c>
      <c r="K14" s="7">
        <v>453</v>
      </c>
      <c r="L14" s="7">
        <v>441</v>
      </c>
      <c r="M14" s="7">
        <v>474</v>
      </c>
      <c r="N14" s="7">
        <v>463</v>
      </c>
    </row>
    <row r="15" spans="1:14" ht="12.75" customHeight="1">
      <c r="A15" s="38" t="s">
        <v>142</v>
      </c>
      <c r="B15" s="30">
        <v>462.25</v>
      </c>
      <c r="C15" s="7">
        <v>464</v>
      </c>
      <c r="D15" s="7">
        <v>474</v>
      </c>
      <c r="E15" s="7">
        <v>474</v>
      </c>
      <c r="F15" s="7">
        <v>491</v>
      </c>
      <c r="G15" s="7">
        <v>491</v>
      </c>
      <c r="H15" s="7">
        <v>455</v>
      </c>
      <c r="I15" s="7">
        <v>407</v>
      </c>
      <c r="J15" s="7">
        <v>441</v>
      </c>
      <c r="K15" s="7">
        <v>434</v>
      </c>
      <c r="L15" s="7">
        <v>472</v>
      </c>
      <c r="M15" s="7">
        <v>469</v>
      </c>
      <c r="N15" s="7">
        <v>475</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261</v>
      </c>
    </row>
    <row r="18" spans="1:14" ht="12.75">
      <c r="A18" s="27" t="s">
        <v>33</v>
      </c>
      <c r="B18" s="30">
        <v>240.16666666666666</v>
      </c>
      <c r="C18" s="7">
        <v>261</v>
      </c>
      <c r="D18" s="7">
        <v>261</v>
      </c>
      <c r="E18" s="7">
        <v>253</v>
      </c>
      <c r="F18" s="7">
        <v>225</v>
      </c>
      <c r="G18" s="7">
        <v>211</v>
      </c>
      <c r="H18" s="7">
        <v>229</v>
      </c>
      <c r="I18" s="7">
        <v>249</v>
      </c>
      <c r="J18" s="7">
        <v>261</v>
      </c>
      <c r="K18" s="7">
        <v>237</v>
      </c>
      <c r="L18" s="7">
        <v>228</v>
      </c>
      <c r="M18" s="7">
        <v>232</v>
      </c>
      <c r="N18" s="7">
        <v>235</v>
      </c>
    </row>
    <row r="19" spans="1:14" ht="12.75">
      <c r="A19" s="27" t="s">
        <v>34</v>
      </c>
      <c r="B19" s="30">
        <v>205.16666666666666</v>
      </c>
      <c r="C19" s="7">
        <v>229</v>
      </c>
      <c r="D19" s="7">
        <v>231</v>
      </c>
      <c r="E19" s="7">
        <v>227</v>
      </c>
      <c r="F19" s="7">
        <v>217</v>
      </c>
      <c r="G19" s="7">
        <v>189</v>
      </c>
      <c r="H19" s="7">
        <v>192</v>
      </c>
      <c r="I19" s="7">
        <v>201</v>
      </c>
      <c r="J19" s="7">
        <v>209</v>
      </c>
      <c r="K19" s="7">
        <v>194</v>
      </c>
      <c r="L19" s="7">
        <v>183</v>
      </c>
      <c r="M19" s="7">
        <v>192</v>
      </c>
      <c r="N19" s="7">
        <v>198</v>
      </c>
    </row>
    <row r="20" spans="1:14" ht="12.75">
      <c r="A20" s="27" t="s">
        <v>35</v>
      </c>
      <c r="B20" s="30">
        <v>240.75</v>
      </c>
      <c r="C20" s="7">
        <v>220</v>
      </c>
      <c r="D20" s="7">
        <v>214</v>
      </c>
      <c r="E20" s="7">
        <v>217</v>
      </c>
      <c r="F20" s="7">
        <v>225</v>
      </c>
      <c r="G20" s="7">
        <v>249</v>
      </c>
      <c r="H20" s="7">
        <v>258</v>
      </c>
      <c r="I20" s="7">
        <v>273</v>
      </c>
      <c r="J20" s="7">
        <v>270</v>
      </c>
      <c r="K20" s="7">
        <v>256</v>
      </c>
      <c r="L20" s="7">
        <v>241</v>
      </c>
      <c r="M20" s="7">
        <v>229</v>
      </c>
      <c r="N20" s="7">
        <v>237</v>
      </c>
    </row>
    <row r="21" spans="1:14" ht="12.75">
      <c r="A21" s="27" t="s">
        <v>36</v>
      </c>
      <c r="B21" s="30">
        <v>210.25</v>
      </c>
      <c r="C21" s="7">
        <v>254</v>
      </c>
      <c r="D21" s="7">
        <v>265</v>
      </c>
      <c r="E21" s="7">
        <v>222</v>
      </c>
      <c r="F21" s="7">
        <v>244</v>
      </c>
      <c r="G21" s="7">
        <v>224</v>
      </c>
      <c r="H21" s="7">
        <v>217</v>
      </c>
      <c r="I21" s="7">
        <v>198</v>
      </c>
      <c r="J21" s="7">
        <v>193</v>
      </c>
      <c r="K21" s="7">
        <v>184</v>
      </c>
      <c r="L21" s="7">
        <v>176</v>
      </c>
      <c r="M21" s="7">
        <v>171</v>
      </c>
      <c r="N21" s="7">
        <v>175</v>
      </c>
    </row>
    <row r="22" spans="1:14" ht="12.75" customHeight="1">
      <c r="A22" s="27" t="s">
        <v>37</v>
      </c>
      <c r="B22" s="30">
        <v>186.83333333333334</v>
      </c>
      <c r="C22" s="7">
        <v>192</v>
      </c>
      <c r="D22" s="7">
        <v>192</v>
      </c>
      <c r="E22" s="7">
        <v>189</v>
      </c>
      <c r="F22" s="7">
        <v>193</v>
      </c>
      <c r="G22" s="7">
        <v>184</v>
      </c>
      <c r="H22" s="7">
        <v>174</v>
      </c>
      <c r="I22" s="7">
        <v>187</v>
      </c>
      <c r="J22" s="7">
        <v>186</v>
      </c>
      <c r="K22" s="7">
        <v>175</v>
      </c>
      <c r="L22" s="7">
        <v>184</v>
      </c>
      <c r="M22" s="7">
        <v>195</v>
      </c>
      <c r="N22" s="7">
        <v>191</v>
      </c>
    </row>
    <row r="23" spans="1:14" ht="12.75" customHeight="1">
      <c r="A23" s="27" t="s">
        <v>38</v>
      </c>
      <c r="B23" s="30">
        <v>205.58333333333334</v>
      </c>
      <c r="C23" s="7">
        <v>196</v>
      </c>
      <c r="D23" s="7">
        <v>206</v>
      </c>
      <c r="E23" s="7">
        <v>200</v>
      </c>
      <c r="F23" s="7">
        <v>211</v>
      </c>
      <c r="G23" s="7">
        <v>213</v>
      </c>
      <c r="H23" s="7">
        <v>197</v>
      </c>
      <c r="I23" s="7">
        <v>201</v>
      </c>
      <c r="J23" s="7">
        <v>222</v>
      </c>
      <c r="K23" s="7">
        <v>210</v>
      </c>
      <c r="L23" s="7">
        <v>200</v>
      </c>
      <c r="M23" s="7">
        <v>207</v>
      </c>
      <c r="N23" s="7">
        <v>204</v>
      </c>
    </row>
    <row r="24" spans="1:14" ht="12.75" customHeight="1">
      <c r="A24" s="27" t="s">
        <v>39</v>
      </c>
      <c r="B24" s="30">
        <v>234.66666666666666</v>
      </c>
      <c r="C24" s="7">
        <v>216</v>
      </c>
      <c r="D24" s="7">
        <v>235</v>
      </c>
      <c r="E24" s="7">
        <v>219</v>
      </c>
      <c r="F24" s="7">
        <v>225</v>
      </c>
      <c r="G24" s="7">
        <v>233</v>
      </c>
      <c r="H24" s="7">
        <v>237</v>
      </c>
      <c r="I24" s="7">
        <v>231</v>
      </c>
      <c r="J24" s="7">
        <v>255</v>
      </c>
      <c r="K24" s="7">
        <v>254</v>
      </c>
      <c r="L24" s="7">
        <v>237</v>
      </c>
      <c r="M24" s="7">
        <v>245</v>
      </c>
      <c r="N24" s="7">
        <v>229</v>
      </c>
    </row>
    <row r="25" spans="1:14" ht="12.75" customHeight="1">
      <c r="A25" s="27" t="s">
        <v>40</v>
      </c>
      <c r="B25" s="30">
        <v>216.58333333333334</v>
      </c>
      <c r="C25" s="7">
        <v>233</v>
      </c>
      <c r="D25" s="7">
        <v>225</v>
      </c>
      <c r="E25" s="7">
        <v>216</v>
      </c>
      <c r="F25" s="7">
        <v>223</v>
      </c>
      <c r="G25" s="7">
        <v>215</v>
      </c>
      <c r="H25" s="7">
        <v>206</v>
      </c>
      <c r="I25" s="7">
        <v>207</v>
      </c>
      <c r="J25" s="7">
        <v>215</v>
      </c>
      <c r="K25" s="7">
        <v>207</v>
      </c>
      <c r="L25" s="7">
        <v>208</v>
      </c>
      <c r="M25" s="7">
        <v>229</v>
      </c>
      <c r="N25" s="7">
        <v>215</v>
      </c>
    </row>
    <row r="26" spans="1:14" ht="12.75" customHeight="1">
      <c r="A26" s="27" t="s">
        <v>142</v>
      </c>
      <c r="B26" s="30">
        <v>210.16666666666666</v>
      </c>
      <c r="C26" s="7">
        <v>205</v>
      </c>
      <c r="D26" s="7">
        <v>215</v>
      </c>
      <c r="E26" s="7">
        <v>213</v>
      </c>
      <c r="F26" s="7">
        <v>224</v>
      </c>
      <c r="G26" s="7">
        <v>229</v>
      </c>
      <c r="H26" s="7">
        <v>210</v>
      </c>
      <c r="I26" s="7">
        <v>190</v>
      </c>
      <c r="J26" s="7">
        <v>203</v>
      </c>
      <c r="K26" s="7">
        <v>199</v>
      </c>
      <c r="L26" s="7">
        <v>213</v>
      </c>
      <c r="M26" s="7">
        <v>209</v>
      </c>
      <c r="N26" s="7">
        <v>212</v>
      </c>
    </row>
    <row r="27" spans="1:14" ht="25.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323</v>
      </c>
    </row>
    <row r="29" spans="1:14" ht="12.75">
      <c r="A29" s="27" t="s">
        <v>33</v>
      </c>
      <c r="B29" s="30">
        <v>260.75</v>
      </c>
      <c r="C29" s="7">
        <v>334</v>
      </c>
      <c r="D29" s="7">
        <v>321</v>
      </c>
      <c r="E29" s="7">
        <v>285</v>
      </c>
      <c r="F29" s="7">
        <v>263</v>
      </c>
      <c r="G29" s="7">
        <v>247</v>
      </c>
      <c r="H29" s="7">
        <v>247</v>
      </c>
      <c r="I29" s="7">
        <v>236</v>
      </c>
      <c r="J29" s="7">
        <v>243</v>
      </c>
      <c r="K29" s="7">
        <v>244</v>
      </c>
      <c r="L29" s="7">
        <v>244</v>
      </c>
      <c r="M29" s="7">
        <v>228</v>
      </c>
      <c r="N29" s="7">
        <v>237</v>
      </c>
    </row>
    <row r="30" spans="1:14" ht="12.75">
      <c r="A30" s="27" t="s">
        <v>34</v>
      </c>
      <c r="B30" s="30">
        <v>201</v>
      </c>
      <c r="C30" s="7">
        <v>229</v>
      </c>
      <c r="D30" s="7">
        <v>207</v>
      </c>
      <c r="E30" s="7">
        <v>217</v>
      </c>
      <c r="F30" s="7">
        <v>206</v>
      </c>
      <c r="G30" s="7">
        <v>176</v>
      </c>
      <c r="H30" s="7">
        <v>184</v>
      </c>
      <c r="I30" s="7">
        <v>191</v>
      </c>
      <c r="J30" s="7">
        <v>189</v>
      </c>
      <c r="K30" s="7">
        <v>180</v>
      </c>
      <c r="L30" s="7">
        <v>201</v>
      </c>
      <c r="M30" s="7">
        <v>213</v>
      </c>
      <c r="N30" s="7">
        <v>219</v>
      </c>
    </row>
    <row r="31" spans="1:14" ht="12.75">
      <c r="A31" s="27" t="s">
        <v>35</v>
      </c>
      <c r="B31" s="30">
        <v>277.25</v>
      </c>
      <c r="C31" s="7">
        <v>248</v>
      </c>
      <c r="D31" s="7">
        <v>270</v>
      </c>
      <c r="E31" s="7">
        <v>261</v>
      </c>
      <c r="F31" s="7">
        <v>254</v>
      </c>
      <c r="G31" s="7">
        <v>265</v>
      </c>
      <c r="H31" s="7">
        <v>263</v>
      </c>
      <c r="I31" s="7">
        <v>275</v>
      </c>
      <c r="J31" s="7">
        <v>279</v>
      </c>
      <c r="K31" s="7">
        <v>295</v>
      </c>
      <c r="L31" s="7">
        <v>305</v>
      </c>
      <c r="M31" s="7">
        <v>304</v>
      </c>
      <c r="N31" s="7">
        <v>308</v>
      </c>
    </row>
    <row r="32" spans="1:14" ht="12.75">
      <c r="A32" s="27" t="s">
        <v>36</v>
      </c>
      <c r="B32" s="30">
        <v>267.6666666666667</v>
      </c>
      <c r="C32" s="7">
        <v>313</v>
      </c>
      <c r="D32" s="7">
        <v>321</v>
      </c>
      <c r="E32" s="7">
        <v>302</v>
      </c>
      <c r="F32" s="7">
        <v>293</v>
      </c>
      <c r="G32" s="7">
        <v>276</v>
      </c>
      <c r="H32" s="7">
        <v>269</v>
      </c>
      <c r="I32" s="7">
        <v>263</v>
      </c>
      <c r="J32" s="7">
        <v>262</v>
      </c>
      <c r="K32" s="7">
        <v>227</v>
      </c>
      <c r="L32" s="7">
        <v>227</v>
      </c>
      <c r="M32" s="7">
        <v>233</v>
      </c>
      <c r="N32" s="7">
        <v>226</v>
      </c>
    </row>
    <row r="33" spans="1:14" ht="12.75" customHeight="1">
      <c r="A33" s="27" t="s">
        <v>37</v>
      </c>
      <c r="B33" s="30">
        <v>241.5</v>
      </c>
      <c r="C33" s="7">
        <v>249</v>
      </c>
      <c r="D33" s="7">
        <v>244</v>
      </c>
      <c r="E33" s="7">
        <v>233</v>
      </c>
      <c r="F33" s="7">
        <v>230</v>
      </c>
      <c r="G33" s="7">
        <v>232</v>
      </c>
      <c r="H33" s="7">
        <v>229</v>
      </c>
      <c r="I33" s="7">
        <v>218</v>
      </c>
      <c r="J33" s="7">
        <v>235</v>
      </c>
      <c r="K33" s="7">
        <v>241</v>
      </c>
      <c r="L33" s="7">
        <v>252</v>
      </c>
      <c r="M33" s="7">
        <v>263</v>
      </c>
      <c r="N33" s="7">
        <v>272</v>
      </c>
    </row>
    <row r="34" spans="1:14" ht="12.75" customHeight="1">
      <c r="A34" s="27">
        <v>2012</v>
      </c>
      <c r="B34" s="30">
        <v>248.08333333333334</v>
      </c>
      <c r="C34" s="7">
        <v>295</v>
      </c>
      <c r="D34" s="7">
        <v>282</v>
      </c>
      <c r="E34" s="7">
        <v>275</v>
      </c>
      <c r="F34" s="7">
        <v>266</v>
      </c>
      <c r="G34" s="7">
        <v>249</v>
      </c>
      <c r="H34" s="7">
        <v>228</v>
      </c>
      <c r="I34" s="7">
        <v>222</v>
      </c>
      <c r="J34" s="7">
        <v>236</v>
      </c>
      <c r="K34" s="7">
        <v>226</v>
      </c>
      <c r="L34" s="7">
        <v>227</v>
      </c>
      <c r="M34" s="7">
        <v>232</v>
      </c>
      <c r="N34" s="7">
        <v>239</v>
      </c>
    </row>
    <row r="35" spans="1:14" ht="12.75">
      <c r="A35" s="27" t="s">
        <v>39</v>
      </c>
      <c r="B35" s="30">
        <v>245.08333333333334</v>
      </c>
      <c r="C35" s="7">
        <v>253</v>
      </c>
      <c r="D35" s="7">
        <v>257</v>
      </c>
      <c r="E35" s="7">
        <v>262</v>
      </c>
      <c r="F35" s="7">
        <v>235</v>
      </c>
      <c r="G35" s="7">
        <v>235</v>
      </c>
      <c r="H35" s="7">
        <v>232</v>
      </c>
      <c r="I35" s="7">
        <v>238</v>
      </c>
      <c r="J35" s="7">
        <v>253</v>
      </c>
      <c r="K35" s="7">
        <v>244</v>
      </c>
      <c r="L35" s="7">
        <v>238</v>
      </c>
      <c r="M35" s="7">
        <v>242</v>
      </c>
      <c r="N35" s="7">
        <v>252</v>
      </c>
    </row>
    <row r="36" spans="1:14" ht="12.75">
      <c r="A36" s="27" t="s">
        <v>40</v>
      </c>
      <c r="B36" s="30">
        <v>244.25</v>
      </c>
      <c r="C36" s="7">
        <v>252</v>
      </c>
      <c r="D36" s="7">
        <v>260</v>
      </c>
      <c r="E36" s="7">
        <v>248</v>
      </c>
      <c r="F36" s="7">
        <v>249</v>
      </c>
      <c r="G36" s="7">
        <v>243</v>
      </c>
      <c r="H36" s="7">
        <v>225</v>
      </c>
      <c r="I36" s="7">
        <v>242</v>
      </c>
      <c r="J36" s="7">
        <v>240</v>
      </c>
      <c r="K36" s="7">
        <v>246</v>
      </c>
      <c r="L36" s="7">
        <v>233</v>
      </c>
      <c r="M36" s="7">
        <v>245</v>
      </c>
      <c r="N36" s="7">
        <v>248</v>
      </c>
    </row>
    <row r="37" spans="1:14" ht="12.75">
      <c r="A37" s="27" t="s">
        <v>142</v>
      </c>
      <c r="B37" s="30">
        <v>252.08333333333334</v>
      </c>
      <c r="C37" s="7">
        <v>259</v>
      </c>
      <c r="D37" s="7">
        <v>259</v>
      </c>
      <c r="E37" s="7">
        <v>261</v>
      </c>
      <c r="F37" s="7">
        <v>267</v>
      </c>
      <c r="G37" s="7">
        <v>262</v>
      </c>
      <c r="H37" s="7">
        <v>245</v>
      </c>
      <c r="I37" s="7">
        <v>217</v>
      </c>
      <c r="J37" s="7">
        <v>238</v>
      </c>
      <c r="K37" s="7">
        <v>235</v>
      </c>
      <c r="L37" s="7">
        <v>259</v>
      </c>
      <c r="M37" s="7">
        <v>260</v>
      </c>
      <c r="N37" s="7">
        <v>263</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24" sqref="B2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55</v>
      </c>
      <c r="B1" s="70"/>
      <c r="C1" s="70"/>
      <c r="D1" s="70"/>
      <c r="E1" s="70"/>
      <c r="F1" s="70"/>
      <c r="G1" s="70"/>
      <c r="H1" s="70"/>
      <c r="I1" s="70"/>
      <c r="J1" s="70"/>
      <c r="K1" s="70"/>
      <c r="L1" s="70"/>
      <c r="M1" s="70"/>
      <c r="N1" s="70"/>
    </row>
    <row r="2" ht="12.75">
      <c r="A2" s="11"/>
    </row>
    <row r="3" spans="1:14" ht="12.75">
      <c r="A3" s="11"/>
      <c r="M3" s="73" t="s">
        <v>56</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20</v>
      </c>
      <c r="B5" s="70"/>
      <c r="C5" s="70"/>
      <c r="D5" s="70"/>
      <c r="E5" s="70"/>
      <c r="F5" s="70"/>
      <c r="G5" s="70"/>
      <c r="H5" s="70"/>
      <c r="I5" s="70"/>
      <c r="J5" s="70"/>
      <c r="K5" s="70"/>
      <c r="L5" s="70"/>
      <c r="M5" s="70"/>
      <c r="N5" s="70"/>
    </row>
    <row r="6" spans="1:14" ht="12.75">
      <c r="A6" s="38" t="s">
        <v>32</v>
      </c>
      <c r="B6" s="30" t="s">
        <v>41</v>
      </c>
      <c r="C6" s="7" t="s">
        <v>41</v>
      </c>
      <c r="D6" s="7" t="s">
        <v>41</v>
      </c>
      <c r="E6" s="7" t="s">
        <v>41</v>
      </c>
      <c r="F6" s="7" t="s">
        <v>41</v>
      </c>
      <c r="G6" s="7" t="s">
        <v>41</v>
      </c>
      <c r="H6" s="7" t="s">
        <v>41</v>
      </c>
      <c r="I6" s="7" t="s">
        <v>41</v>
      </c>
      <c r="J6" s="7" t="s">
        <v>41</v>
      </c>
      <c r="K6" s="7" t="s">
        <v>41</v>
      </c>
      <c r="L6" s="7" t="s">
        <v>41</v>
      </c>
      <c r="M6" s="7" t="s">
        <v>41</v>
      </c>
      <c r="N6" s="7">
        <v>298</v>
      </c>
    </row>
    <row r="7" spans="1:14" ht="12.75">
      <c r="A7" s="38" t="s">
        <v>33</v>
      </c>
      <c r="B7" s="30">
        <v>260.6666666666667</v>
      </c>
      <c r="C7" s="7">
        <v>310</v>
      </c>
      <c r="D7" s="7">
        <v>310</v>
      </c>
      <c r="E7" s="7">
        <v>279</v>
      </c>
      <c r="F7" s="7">
        <v>258</v>
      </c>
      <c r="G7" s="7">
        <v>252</v>
      </c>
      <c r="H7" s="7">
        <v>258</v>
      </c>
      <c r="I7" s="7">
        <v>257</v>
      </c>
      <c r="J7" s="7">
        <v>249</v>
      </c>
      <c r="K7" s="7">
        <v>239</v>
      </c>
      <c r="L7" s="7">
        <v>235</v>
      </c>
      <c r="M7" s="7">
        <v>232</v>
      </c>
      <c r="N7" s="7">
        <v>249</v>
      </c>
    </row>
    <row r="8" spans="1:14" ht="12.75">
      <c r="A8" s="38" t="s">
        <v>34</v>
      </c>
      <c r="B8" s="30">
        <v>206.91666666666666</v>
      </c>
      <c r="C8" s="7">
        <v>242</v>
      </c>
      <c r="D8" s="7">
        <v>236</v>
      </c>
      <c r="E8" s="7">
        <v>244</v>
      </c>
      <c r="F8" s="7">
        <v>226</v>
      </c>
      <c r="G8" s="7">
        <v>190</v>
      </c>
      <c r="H8" s="7">
        <v>193</v>
      </c>
      <c r="I8" s="7">
        <v>199</v>
      </c>
      <c r="J8" s="7">
        <v>193</v>
      </c>
      <c r="K8" s="7">
        <v>174</v>
      </c>
      <c r="L8" s="7">
        <v>175</v>
      </c>
      <c r="M8" s="7">
        <v>201</v>
      </c>
      <c r="N8" s="7">
        <v>210</v>
      </c>
    </row>
    <row r="9" spans="1:14" ht="12.75">
      <c r="A9" s="38" t="s">
        <v>35</v>
      </c>
      <c r="B9" s="30">
        <v>263.5833333333333</v>
      </c>
      <c r="C9" s="7">
        <v>232</v>
      </c>
      <c r="D9" s="7">
        <v>247</v>
      </c>
      <c r="E9" s="7">
        <v>242</v>
      </c>
      <c r="F9" s="7">
        <v>236</v>
      </c>
      <c r="G9" s="7">
        <v>265</v>
      </c>
      <c r="H9" s="7">
        <v>262</v>
      </c>
      <c r="I9" s="7">
        <v>281</v>
      </c>
      <c r="J9" s="7">
        <v>273</v>
      </c>
      <c r="K9" s="7">
        <v>280</v>
      </c>
      <c r="L9" s="7">
        <v>285</v>
      </c>
      <c r="M9" s="7">
        <v>275</v>
      </c>
      <c r="N9" s="7">
        <v>285</v>
      </c>
    </row>
    <row r="10" spans="1:14" ht="12.75">
      <c r="A10" s="38" t="s">
        <v>36</v>
      </c>
      <c r="B10" s="30">
        <v>241</v>
      </c>
      <c r="C10" s="7">
        <v>304</v>
      </c>
      <c r="D10" s="7">
        <v>316</v>
      </c>
      <c r="E10" s="7">
        <v>276</v>
      </c>
      <c r="F10" s="7">
        <v>279</v>
      </c>
      <c r="G10" s="7">
        <v>249</v>
      </c>
      <c r="H10" s="7">
        <v>244</v>
      </c>
      <c r="I10" s="7">
        <v>223</v>
      </c>
      <c r="J10" s="7">
        <v>219</v>
      </c>
      <c r="K10" s="7">
        <v>197</v>
      </c>
      <c r="L10" s="7">
        <v>196</v>
      </c>
      <c r="M10" s="7">
        <v>193</v>
      </c>
      <c r="N10" s="7">
        <v>196</v>
      </c>
    </row>
    <row r="11" spans="1:14" ht="12.75" customHeight="1">
      <c r="A11" s="38" t="s">
        <v>37</v>
      </c>
      <c r="B11" s="30">
        <v>200.66666666666666</v>
      </c>
      <c r="C11" s="7">
        <v>217</v>
      </c>
      <c r="D11" s="7">
        <v>208</v>
      </c>
      <c r="E11" s="7">
        <v>207</v>
      </c>
      <c r="F11" s="7">
        <v>197</v>
      </c>
      <c r="G11" s="7">
        <v>195</v>
      </c>
      <c r="H11" s="7">
        <v>187</v>
      </c>
      <c r="I11" s="7">
        <v>184</v>
      </c>
      <c r="J11" s="7">
        <v>190</v>
      </c>
      <c r="K11" s="7">
        <v>189</v>
      </c>
      <c r="L11" s="7">
        <v>203</v>
      </c>
      <c r="M11" s="7">
        <v>213</v>
      </c>
      <c r="N11" s="7">
        <v>218</v>
      </c>
    </row>
    <row r="12" spans="1:14" ht="12.75" customHeight="1">
      <c r="A12" s="38" t="s">
        <v>38</v>
      </c>
      <c r="B12" s="30">
        <v>211</v>
      </c>
      <c r="C12" s="7">
        <v>236</v>
      </c>
      <c r="D12" s="7">
        <v>232</v>
      </c>
      <c r="E12" s="7">
        <v>228</v>
      </c>
      <c r="F12" s="7">
        <v>223</v>
      </c>
      <c r="G12" s="7">
        <v>220</v>
      </c>
      <c r="H12" s="7">
        <v>193</v>
      </c>
      <c r="I12" s="7">
        <v>186</v>
      </c>
      <c r="J12" s="7">
        <v>198</v>
      </c>
      <c r="K12" s="7">
        <v>195</v>
      </c>
      <c r="L12" s="7">
        <v>188</v>
      </c>
      <c r="M12" s="7">
        <v>204</v>
      </c>
      <c r="N12" s="7">
        <v>229</v>
      </c>
    </row>
    <row r="13" spans="1:14" ht="12.75" customHeight="1">
      <c r="A13" s="38" t="s">
        <v>39</v>
      </c>
      <c r="B13" s="30">
        <v>240.83333333333334</v>
      </c>
      <c r="C13" s="7">
        <v>245</v>
      </c>
      <c r="D13" s="7">
        <v>256</v>
      </c>
      <c r="E13" s="7">
        <v>240</v>
      </c>
      <c r="F13" s="7">
        <v>237</v>
      </c>
      <c r="G13" s="7">
        <v>236</v>
      </c>
      <c r="H13" s="7">
        <v>237</v>
      </c>
      <c r="I13" s="7">
        <v>233</v>
      </c>
      <c r="J13" s="7">
        <v>252</v>
      </c>
      <c r="K13" s="7">
        <v>244</v>
      </c>
      <c r="L13" s="7">
        <v>236</v>
      </c>
      <c r="M13" s="7">
        <v>241</v>
      </c>
      <c r="N13" s="7">
        <v>233</v>
      </c>
    </row>
    <row r="14" spans="1:14" ht="12.75" customHeight="1">
      <c r="A14" s="38" t="s">
        <v>40</v>
      </c>
      <c r="B14" s="30">
        <v>231.33333333333334</v>
      </c>
      <c r="C14" s="7">
        <v>245</v>
      </c>
      <c r="D14" s="7">
        <v>249</v>
      </c>
      <c r="E14" s="7">
        <v>228</v>
      </c>
      <c r="F14" s="7">
        <v>230</v>
      </c>
      <c r="G14" s="7">
        <v>234</v>
      </c>
      <c r="H14" s="7">
        <v>214</v>
      </c>
      <c r="I14" s="7">
        <v>226</v>
      </c>
      <c r="J14" s="7">
        <v>226</v>
      </c>
      <c r="K14" s="7">
        <v>225</v>
      </c>
      <c r="L14" s="7">
        <v>220</v>
      </c>
      <c r="M14" s="7">
        <v>235</v>
      </c>
      <c r="N14" s="7">
        <v>244</v>
      </c>
    </row>
    <row r="15" spans="1:14" ht="12.75" customHeight="1">
      <c r="A15" s="38" t="s">
        <v>142</v>
      </c>
      <c r="B15" s="30">
        <v>244.58333333333334</v>
      </c>
      <c r="C15" s="7">
        <v>262</v>
      </c>
      <c r="D15" s="7">
        <v>253</v>
      </c>
      <c r="E15" s="7">
        <v>247</v>
      </c>
      <c r="F15" s="7">
        <v>255</v>
      </c>
      <c r="G15" s="7">
        <v>254</v>
      </c>
      <c r="H15" s="7">
        <v>233</v>
      </c>
      <c r="I15" s="7">
        <v>210</v>
      </c>
      <c r="J15" s="7">
        <v>233</v>
      </c>
      <c r="K15" s="7">
        <v>232</v>
      </c>
      <c r="L15" s="7">
        <v>247</v>
      </c>
      <c r="M15" s="7">
        <v>254</v>
      </c>
      <c r="N15" s="7">
        <v>255</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141</v>
      </c>
    </row>
    <row r="18" spans="1:14" ht="12.75">
      <c r="A18" s="27" t="s">
        <v>33</v>
      </c>
      <c r="B18" s="30">
        <v>128.5</v>
      </c>
      <c r="C18" s="7">
        <v>146</v>
      </c>
      <c r="D18" s="7">
        <v>145</v>
      </c>
      <c r="E18" s="7">
        <v>134</v>
      </c>
      <c r="F18" s="7">
        <v>122</v>
      </c>
      <c r="G18" s="7">
        <v>123</v>
      </c>
      <c r="H18" s="7">
        <v>126</v>
      </c>
      <c r="I18" s="7">
        <v>137</v>
      </c>
      <c r="J18" s="7">
        <v>129</v>
      </c>
      <c r="K18" s="7">
        <v>120</v>
      </c>
      <c r="L18" s="7">
        <v>112</v>
      </c>
      <c r="M18" s="7">
        <v>121</v>
      </c>
      <c r="N18" s="7">
        <v>127</v>
      </c>
    </row>
    <row r="19" spans="1:14" ht="12.75">
      <c r="A19" s="27" t="s">
        <v>34</v>
      </c>
      <c r="B19" s="30">
        <v>108.16666666666667</v>
      </c>
      <c r="C19" s="7">
        <v>123</v>
      </c>
      <c r="D19" s="7">
        <v>129</v>
      </c>
      <c r="E19" s="7">
        <v>131</v>
      </c>
      <c r="F19" s="7">
        <v>119</v>
      </c>
      <c r="G19" s="7">
        <v>104</v>
      </c>
      <c r="H19" s="7">
        <v>106</v>
      </c>
      <c r="I19" s="7">
        <v>107</v>
      </c>
      <c r="J19" s="7">
        <v>102</v>
      </c>
      <c r="K19" s="7">
        <v>93</v>
      </c>
      <c r="L19" s="7">
        <v>86</v>
      </c>
      <c r="M19" s="7">
        <v>95</v>
      </c>
      <c r="N19" s="7">
        <v>103</v>
      </c>
    </row>
    <row r="20" spans="1:14" ht="12.75">
      <c r="A20" s="27" t="s">
        <v>35</v>
      </c>
      <c r="B20" s="30">
        <v>126.58333333333333</v>
      </c>
      <c r="C20" s="7">
        <v>106</v>
      </c>
      <c r="D20" s="7">
        <v>110</v>
      </c>
      <c r="E20" s="7">
        <v>112</v>
      </c>
      <c r="F20" s="7">
        <v>112</v>
      </c>
      <c r="G20" s="7">
        <v>132</v>
      </c>
      <c r="H20" s="7">
        <v>136</v>
      </c>
      <c r="I20" s="7">
        <v>148</v>
      </c>
      <c r="J20" s="7">
        <v>140</v>
      </c>
      <c r="K20" s="7">
        <v>138</v>
      </c>
      <c r="L20" s="7">
        <v>133</v>
      </c>
      <c r="M20" s="7">
        <v>122</v>
      </c>
      <c r="N20" s="7">
        <v>130</v>
      </c>
    </row>
    <row r="21" spans="1:14" ht="12.75">
      <c r="A21" s="27" t="s">
        <v>36</v>
      </c>
      <c r="B21" s="30">
        <v>102</v>
      </c>
      <c r="C21" s="7">
        <v>134</v>
      </c>
      <c r="D21" s="7">
        <v>147</v>
      </c>
      <c r="E21" s="7">
        <v>118</v>
      </c>
      <c r="F21" s="7">
        <v>128</v>
      </c>
      <c r="G21" s="7">
        <v>112</v>
      </c>
      <c r="H21" s="7">
        <v>101</v>
      </c>
      <c r="I21" s="7">
        <v>88</v>
      </c>
      <c r="J21" s="7">
        <v>85</v>
      </c>
      <c r="K21" s="7">
        <v>79</v>
      </c>
      <c r="L21" s="7">
        <v>78</v>
      </c>
      <c r="M21" s="7">
        <v>76</v>
      </c>
      <c r="N21" s="7">
        <v>78</v>
      </c>
    </row>
    <row r="22" spans="1:14" ht="12.75" customHeight="1">
      <c r="A22" s="27" t="s">
        <v>37</v>
      </c>
      <c r="B22" s="30">
        <v>85.25</v>
      </c>
      <c r="C22" s="7">
        <v>90</v>
      </c>
      <c r="D22" s="7">
        <v>85</v>
      </c>
      <c r="E22" s="7">
        <v>94</v>
      </c>
      <c r="F22" s="7">
        <v>86</v>
      </c>
      <c r="G22" s="7">
        <v>82</v>
      </c>
      <c r="H22" s="7">
        <v>77</v>
      </c>
      <c r="I22" s="7">
        <v>79</v>
      </c>
      <c r="J22" s="7">
        <v>82</v>
      </c>
      <c r="K22" s="7">
        <v>82</v>
      </c>
      <c r="L22" s="7">
        <v>84</v>
      </c>
      <c r="M22" s="7">
        <v>89</v>
      </c>
      <c r="N22" s="7">
        <v>93</v>
      </c>
    </row>
    <row r="23" spans="1:14" ht="12.75" customHeight="1">
      <c r="A23" s="27" t="s">
        <v>38</v>
      </c>
      <c r="B23" s="30">
        <v>97.91666666666667</v>
      </c>
      <c r="C23" s="7">
        <v>97</v>
      </c>
      <c r="D23" s="7">
        <v>106</v>
      </c>
      <c r="E23" s="7">
        <v>104</v>
      </c>
      <c r="F23" s="7">
        <v>107</v>
      </c>
      <c r="G23" s="7">
        <v>109</v>
      </c>
      <c r="H23" s="7">
        <v>98</v>
      </c>
      <c r="I23" s="7">
        <v>92</v>
      </c>
      <c r="J23" s="7">
        <v>95</v>
      </c>
      <c r="K23" s="7">
        <v>91</v>
      </c>
      <c r="L23" s="7">
        <v>84</v>
      </c>
      <c r="M23" s="7">
        <v>90</v>
      </c>
      <c r="N23" s="7">
        <v>102</v>
      </c>
    </row>
    <row r="24" spans="1:14" ht="12.75" customHeight="1">
      <c r="A24" s="27" t="s">
        <v>39</v>
      </c>
      <c r="B24" s="30">
        <v>122.25</v>
      </c>
      <c r="C24" s="7">
        <v>116</v>
      </c>
      <c r="D24" s="7">
        <v>124</v>
      </c>
      <c r="E24" s="7">
        <v>115</v>
      </c>
      <c r="F24" s="7">
        <v>126</v>
      </c>
      <c r="G24" s="7">
        <v>126</v>
      </c>
      <c r="H24" s="7">
        <v>127</v>
      </c>
      <c r="I24" s="7">
        <v>121</v>
      </c>
      <c r="J24" s="7">
        <v>134</v>
      </c>
      <c r="K24" s="7">
        <v>124</v>
      </c>
      <c r="L24" s="7">
        <v>119</v>
      </c>
      <c r="M24" s="7">
        <v>123</v>
      </c>
      <c r="N24" s="7">
        <v>112</v>
      </c>
    </row>
    <row r="25" spans="1:14" ht="12.75" customHeight="1">
      <c r="A25" s="27" t="s">
        <v>40</v>
      </c>
      <c r="B25" s="30">
        <v>107.75</v>
      </c>
      <c r="C25" s="7">
        <v>122</v>
      </c>
      <c r="D25" s="7">
        <v>116</v>
      </c>
      <c r="E25" s="7">
        <v>103</v>
      </c>
      <c r="F25" s="7">
        <v>108</v>
      </c>
      <c r="G25" s="7">
        <v>109</v>
      </c>
      <c r="H25" s="7">
        <v>106</v>
      </c>
      <c r="I25" s="7">
        <v>108</v>
      </c>
      <c r="J25" s="7">
        <v>106</v>
      </c>
      <c r="K25" s="7">
        <v>99</v>
      </c>
      <c r="L25" s="7">
        <v>98</v>
      </c>
      <c r="M25" s="7">
        <v>110</v>
      </c>
      <c r="N25" s="7">
        <v>108</v>
      </c>
    </row>
    <row r="26" spans="1:14" ht="12.75" customHeight="1">
      <c r="A26" s="27" t="s">
        <v>142</v>
      </c>
      <c r="B26" s="30">
        <v>107.41666666666667</v>
      </c>
      <c r="C26" s="7">
        <v>115</v>
      </c>
      <c r="D26" s="7">
        <v>110</v>
      </c>
      <c r="E26" s="7">
        <v>106</v>
      </c>
      <c r="F26" s="7">
        <v>108</v>
      </c>
      <c r="G26" s="7">
        <v>113</v>
      </c>
      <c r="H26" s="7">
        <v>100</v>
      </c>
      <c r="I26" s="7">
        <v>95</v>
      </c>
      <c r="J26" s="7">
        <v>101</v>
      </c>
      <c r="K26" s="7">
        <v>101</v>
      </c>
      <c r="L26" s="7">
        <v>111</v>
      </c>
      <c r="M26" s="7">
        <v>114</v>
      </c>
      <c r="N26" s="7">
        <v>115</v>
      </c>
    </row>
    <row r="27" spans="1:14" ht="26.2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157</v>
      </c>
    </row>
    <row r="29" spans="1:14" ht="12.75">
      <c r="A29" s="27" t="s">
        <v>33</v>
      </c>
      <c r="B29" s="30">
        <v>132.16666666666666</v>
      </c>
      <c r="C29" s="7">
        <v>164</v>
      </c>
      <c r="D29" s="7">
        <v>165</v>
      </c>
      <c r="E29" s="7">
        <v>145</v>
      </c>
      <c r="F29" s="7">
        <v>136</v>
      </c>
      <c r="G29" s="7">
        <v>129</v>
      </c>
      <c r="H29" s="7">
        <v>132</v>
      </c>
      <c r="I29" s="7">
        <v>120</v>
      </c>
      <c r="J29" s="7">
        <v>120</v>
      </c>
      <c r="K29" s="7">
        <v>119</v>
      </c>
      <c r="L29" s="7">
        <v>123</v>
      </c>
      <c r="M29" s="7">
        <v>111</v>
      </c>
      <c r="N29" s="7">
        <v>122</v>
      </c>
    </row>
    <row r="30" spans="1:14" ht="12.75">
      <c r="A30" s="27" t="s">
        <v>34</v>
      </c>
      <c r="B30" s="30">
        <v>98.75</v>
      </c>
      <c r="C30" s="7">
        <v>119</v>
      </c>
      <c r="D30" s="7">
        <v>107</v>
      </c>
      <c r="E30" s="7">
        <v>113</v>
      </c>
      <c r="F30" s="7">
        <v>107</v>
      </c>
      <c r="G30" s="7">
        <v>86</v>
      </c>
      <c r="H30" s="7">
        <v>87</v>
      </c>
      <c r="I30" s="7">
        <v>92</v>
      </c>
      <c r="J30" s="7">
        <v>91</v>
      </c>
      <c r="K30" s="7">
        <v>81</v>
      </c>
      <c r="L30" s="7">
        <v>89</v>
      </c>
      <c r="M30" s="7">
        <v>106</v>
      </c>
      <c r="N30" s="7">
        <v>107</v>
      </c>
    </row>
    <row r="31" spans="1:14" ht="12.75">
      <c r="A31" s="27" t="s">
        <v>35</v>
      </c>
      <c r="B31" s="30">
        <v>137</v>
      </c>
      <c r="C31" s="7">
        <v>126</v>
      </c>
      <c r="D31" s="7">
        <v>137</v>
      </c>
      <c r="E31" s="7">
        <v>130</v>
      </c>
      <c r="F31" s="7">
        <v>124</v>
      </c>
      <c r="G31" s="7">
        <v>133</v>
      </c>
      <c r="H31" s="7">
        <v>126</v>
      </c>
      <c r="I31" s="7">
        <v>133</v>
      </c>
      <c r="J31" s="7">
        <v>133</v>
      </c>
      <c r="K31" s="7">
        <v>142</v>
      </c>
      <c r="L31" s="7">
        <v>152</v>
      </c>
      <c r="M31" s="7">
        <v>153</v>
      </c>
      <c r="N31" s="7">
        <v>155</v>
      </c>
    </row>
    <row r="32" spans="1:14" ht="12.75">
      <c r="A32" s="27" t="s">
        <v>36</v>
      </c>
      <c r="B32" s="30">
        <v>139</v>
      </c>
      <c r="C32" s="7">
        <v>170</v>
      </c>
      <c r="D32" s="7">
        <v>169</v>
      </c>
      <c r="E32" s="7">
        <v>158</v>
      </c>
      <c r="F32" s="7">
        <v>151</v>
      </c>
      <c r="G32" s="7">
        <v>137</v>
      </c>
      <c r="H32" s="7">
        <v>143</v>
      </c>
      <c r="I32" s="7">
        <v>135</v>
      </c>
      <c r="J32" s="7">
        <v>134</v>
      </c>
      <c r="K32" s="7">
        <v>118</v>
      </c>
      <c r="L32" s="7">
        <v>118</v>
      </c>
      <c r="M32" s="7">
        <v>117</v>
      </c>
      <c r="N32" s="7">
        <v>118</v>
      </c>
    </row>
    <row r="33" spans="1:14" ht="12.75" customHeight="1">
      <c r="A33" s="27" t="s">
        <v>37</v>
      </c>
      <c r="B33" s="30">
        <v>115.41666666666667</v>
      </c>
      <c r="C33" s="7">
        <v>127</v>
      </c>
      <c r="D33" s="7">
        <v>123</v>
      </c>
      <c r="E33" s="7">
        <v>113</v>
      </c>
      <c r="F33" s="7">
        <v>111</v>
      </c>
      <c r="G33" s="7">
        <v>113</v>
      </c>
      <c r="H33" s="7">
        <v>110</v>
      </c>
      <c r="I33" s="7">
        <v>105</v>
      </c>
      <c r="J33" s="7">
        <v>108</v>
      </c>
      <c r="K33" s="7">
        <v>107</v>
      </c>
      <c r="L33" s="7">
        <v>119</v>
      </c>
      <c r="M33" s="7">
        <v>124</v>
      </c>
      <c r="N33" s="7">
        <v>125</v>
      </c>
    </row>
    <row r="34" spans="1:14" ht="12.75" customHeight="1">
      <c r="A34" s="27" t="s">
        <v>38</v>
      </c>
      <c r="B34" s="30">
        <v>113.08333333333333</v>
      </c>
      <c r="C34" s="7">
        <v>139</v>
      </c>
      <c r="D34" s="7">
        <v>126</v>
      </c>
      <c r="E34" s="7">
        <v>124</v>
      </c>
      <c r="F34" s="7">
        <v>116</v>
      </c>
      <c r="G34" s="7">
        <v>111</v>
      </c>
      <c r="H34" s="7">
        <v>95</v>
      </c>
      <c r="I34" s="7">
        <v>94</v>
      </c>
      <c r="J34" s="7">
        <v>103</v>
      </c>
      <c r="K34" s="7">
        <v>104</v>
      </c>
      <c r="L34" s="7">
        <v>104</v>
      </c>
      <c r="M34" s="7">
        <v>114</v>
      </c>
      <c r="N34" s="7">
        <v>127</v>
      </c>
    </row>
    <row r="35" spans="1:14" ht="12.75">
      <c r="A35" s="27" t="s">
        <v>39</v>
      </c>
      <c r="B35" s="30">
        <v>118.58333333333333</v>
      </c>
      <c r="C35" s="7">
        <v>129</v>
      </c>
      <c r="D35" s="7">
        <v>132</v>
      </c>
      <c r="E35" s="7">
        <v>125</v>
      </c>
      <c r="F35" s="7">
        <v>111</v>
      </c>
      <c r="G35" s="7">
        <v>110</v>
      </c>
      <c r="H35" s="7">
        <v>110</v>
      </c>
      <c r="I35" s="7">
        <v>112</v>
      </c>
      <c r="J35" s="7">
        <v>118</v>
      </c>
      <c r="K35" s="7">
        <v>120</v>
      </c>
      <c r="L35" s="7">
        <v>117</v>
      </c>
      <c r="M35" s="7">
        <v>118</v>
      </c>
      <c r="N35" s="7">
        <v>121</v>
      </c>
    </row>
    <row r="36" spans="1:14" ht="12.75">
      <c r="A36" s="27" t="s">
        <v>40</v>
      </c>
      <c r="B36" s="30">
        <v>123.58333333333333</v>
      </c>
      <c r="C36" s="7">
        <v>123</v>
      </c>
      <c r="D36" s="7">
        <v>133</v>
      </c>
      <c r="E36" s="7">
        <v>125</v>
      </c>
      <c r="F36" s="7">
        <v>122</v>
      </c>
      <c r="G36" s="7">
        <v>125</v>
      </c>
      <c r="H36" s="7">
        <v>108</v>
      </c>
      <c r="I36" s="7">
        <v>118</v>
      </c>
      <c r="J36" s="7">
        <v>120</v>
      </c>
      <c r="K36" s="7">
        <v>126</v>
      </c>
      <c r="L36" s="7">
        <v>122</v>
      </c>
      <c r="M36" s="7">
        <v>125</v>
      </c>
      <c r="N36" s="7">
        <v>136</v>
      </c>
    </row>
    <row r="37" spans="1:14" ht="12.75">
      <c r="A37" s="27" t="s">
        <v>142</v>
      </c>
      <c r="B37" s="30">
        <v>137.16666666666666</v>
      </c>
      <c r="C37" s="7">
        <v>147</v>
      </c>
      <c r="D37" s="7">
        <v>143</v>
      </c>
      <c r="E37" s="7">
        <v>141</v>
      </c>
      <c r="F37" s="7">
        <v>147</v>
      </c>
      <c r="G37" s="7">
        <v>141</v>
      </c>
      <c r="H37" s="7">
        <v>133</v>
      </c>
      <c r="I37" s="7">
        <v>115</v>
      </c>
      <c r="J37" s="7">
        <v>132</v>
      </c>
      <c r="K37" s="7">
        <v>131</v>
      </c>
      <c r="L37" s="7">
        <v>136</v>
      </c>
      <c r="M37" s="7">
        <v>140</v>
      </c>
      <c r="N37" s="7">
        <v>140</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14" sqref="B1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58</v>
      </c>
      <c r="B1" s="70"/>
      <c r="C1" s="70"/>
      <c r="D1" s="70"/>
      <c r="E1" s="70"/>
      <c r="F1" s="70"/>
      <c r="G1" s="70"/>
      <c r="H1" s="70"/>
      <c r="I1" s="70"/>
      <c r="J1" s="70"/>
      <c r="K1" s="70"/>
      <c r="L1" s="70"/>
      <c r="M1" s="70"/>
      <c r="N1" s="70"/>
    </row>
    <row r="2" ht="12.75">
      <c r="A2" s="11"/>
    </row>
    <row r="3" spans="1:14" ht="12.75">
      <c r="A3" s="11"/>
      <c r="M3" s="73" t="s">
        <v>59</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20</v>
      </c>
      <c r="B5" s="70"/>
      <c r="C5" s="70"/>
      <c r="D5" s="70"/>
      <c r="E5" s="70"/>
      <c r="F5" s="70"/>
      <c r="G5" s="70"/>
      <c r="H5" s="70"/>
      <c r="I5" s="70"/>
      <c r="J5" s="70"/>
      <c r="K5" s="70"/>
      <c r="L5" s="70"/>
      <c r="M5" s="70"/>
      <c r="N5" s="70"/>
    </row>
    <row r="6" spans="1:14" ht="12.75">
      <c r="A6" s="38" t="s">
        <v>32</v>
      </c>
      <c r="B6" s="30" t="s">
        <v>41</v>
      </c>
      <c r="C6" s="7" t="s">
        <v>41</v>
      </c>
      <c r="D6" s="7" t="s">
        <v>41</v>
      </c>
      <c r="E6" s="7" t="s">
        <v>41</v>
      </c>
      <c r="F6" s="7" t="s">
        <v>41</v>
      </c>
      <c r="G6" s="7" t="s">
        <v>41</v>
      </c>
      <c r="H6" s="7" t="s">
        <v>41</v>
      </c>
      <c r="I6" s="7" t="s">
        <v>41</v>
      </c>
      <c r="J6" s="7" t="s">
        <v>41</v>
      </c>
      <c r="K6" s="7" t="s">
        <v>41</v>
      </c>
      <c r="L6" s="7" t="s">
        <v>41</v>
      </c>
      <c r="M6" s="7" t="s">
        <v>41</v>
      </c>
      <c r="N6" s="7">
        <v>286</v>
      </c>
    </row>
    <row r="7" spans="1:14" ht="12.75">
      <c r="A7" s="38" t="s">
        <v>33</v>
      </c>
      <c r="B7" s="30">
        <v>240.25</v>
      </c>
      <c r="C7" s="7">
        <v>285</v>
      </c>
      <c r="D7" s="7">
        <v>272</v>
      </c>
      <c r="E7" s="7">
        <v>259</v>
      </c>
      <c r="F7" s="7">
        <v>230</v>
      </c>
      <c r="G7" s="7">
        <v>206</v>
      </c>
      <c r="H7" s="7">
        <v>218</v>
      </c>
      <c r="I7" s="7">
        <v>228</v>
      </c>
      <c r="J7" s="7">
        <v>255</v>
      </c>
      <c r="K7" s="7">
        <v>242</v>
      </c>
      <c r="L7" s="7">
        <v>237</v>
      </c>
      <c r="M7" s="7">
        <v>228</v>
      </c>
      <c r="N7" s="7">
        <v>223</v>
      </c>
    </row>
    <row r="8" spans="1:14" ht="12.75">
      <c r="A8" s="38" t="s">
        <v>34</v>
      </c>
      <c r="B8" s="30">
        <v>199.25</v>
      </c>
      <c r="C8" s="7">
        <v>216</v>
      </c>
      <c r="D8" s="7">
        <v>202</v>
      </c>
      <c r="E8" s="7">
        <v>200</v>
      </c>
      <c r="F8" s="7">
        <v>197</v>
      </c>
      <c r="G8" s="7">
        <v>175</v>
      </c>
      <c r="H8" s="7">
        <v>183</v>
      </c>
      <c r="I8" s="7">
        <v>193</v>
      </c>
      <c r="J8" s="7">
        <v>205</v>
      </c>
      <c r="K8" s="7">
        <v>200</v>
      </c>
      <c r="L8" s="7">
        <v>209</v>
      </c>
      <c r="M8" s="7">
        <v>204</v>
      </c>
      <c r="N8" s="7">
        <v>207</v>
      </c>
    </row>
    <row r="9" spans="1:14" ht="12.75">
      <c r="A9" s="38" t="s">
        <v>35</v>
      </c>
      <c r="B9" s="30">
        <v>254.41666666666666</v>
      </c>
      <c r="C9" s="7">
        <v>236</v>
      </c>
      <c r="D9" s="7">
        <v>237</v>
      </c>
      <c r="E9" s="7">
        <v>236</v>
      </c>
      <c r="F9" s="7">
        <v>243</v>
      </c>
      <c r="G9" s="7">
        <v>249</v>
      </c>
      <c r="H9" s="7">
        <v>259</v>
      </c>
      <c r="I9" s="7">
        <v>267</v>
      </c>
      <c r="J9" s="7">
        <v>276</v>
      </c>
      <c r="K9" s="7">
        <v>271</v>
      </c>
      <c r="L9" s="7">
        <v>261</v>
      </c>
      <c r="M9" s="7">
        <v>258</v>
      </c>
      <c r="N9" s="7">
        <v>260</v>
      </c>
    </row>
    <row r="10" spans="1:14" ht="12.75">
      <c r="A10" s="38" t="s">
        <v>36</v>
      </c>
      <c r="B10" s="30">
        <v>236.91666666666666</v>
      </c>
      <c r="C10" s="7">
        <v>263</v>
      </c>
      <c r="D10" s="7">
        <v>270</v>
      </c>
      <c r="E10" s="7">
        <v>248</v>
      </c>
      <c r="F10" s="7">
        <v>258</v>
      </c>
      <c r="G10" s="7">
        <v>251</v>
      </c>
      <c r="H10" s="7">
        <v>242</v>
      </c>
      <c r="I10" s="7">
        <v>238</v>
      </c>
      <c r="J10" s="7">
        <v>236</v>
      </c>
      <c r="K10" s="7">
        <v>214</v>
      </c>
      <c r="L10" s="7">
        <v>207</v>
      </c>
      <c r="M10" s="7">
        <v>211</v>
      </c>
      <c r="N10" s="7">
        <v>205</v>
      </c>
    </row>
    <row r="11" spans="1:14" ht="12.75" customHeight="1">
      <c r="A11" s="38" t="s">
        <v>37</v>
      </c>
      <c r="B11" s="30">
        <v>227.66666666666666</v>
      </c>
      <c r="C11" s="7">
        <v>224</v>
      </c>
      <c r="D11" s="7">
        <v>228</v>
      </c>
      <c r="E11" s="7">
        <v>215</v>
      </c>
      <c r="F11" s="7">
        <v>226</v>
      </c>
      <c r="G11" s="7">
        <v>221</v>
      </c>
      <c r="H11" s="7">
        <v>216</v>
      </c>
      <c r="I11" s="7">
        <v>221</v>
      </c>
      <c r="J11" s="7">
        <v>231</v>
      </c>
      <c r="K11" s="7">
        <v>227</v>
      </c>
      <c r="L11" s="7">
        <v>233</v>
      </c>
      <c r="M11" s="7">
        <v>245</v>
      </c>
      <c r="N11" s="7">
        <v>245</v>
      </c>
    </row>
    <row r="12" spans="1:14" ht="12.75" customHeight="1">
      <c r="A12" s="38" t="s">
        <v>38</v>
      </c>
      <c r="B12" s="30">
        <v>242.66666666666666</v>
      </c>
      <c r="C12" s="7">
        <v>255</v>
      </c>
      <c r="D12" s="7">
        <v>256</v>
      </c>
      <c r="E12" s="7">
        <v>247</v>
      </c>
      <c r="F12" s="7">
        <v>254</v>
      </c>
      <c r="G12" s="7">
        <v>242</v>
      </c>
      <c r="H12" s="7">
        <v>232</v>
      </c>
      <c r="I12" s="7">
        <v>237</v>
      </c>
      <c r="J12" s="7">
        <v>260</v>
      </c>
      <c r="K12" s="7">
        <v>241</v>
      </c>
      <c r="L12" s="7">
        <v>239</v>
      </c>
      <c r="M12" s="7">
        <v>235</v>
      </c>
      <c r="N12" s="7">
        <v>214</v>
      </c>
    </row>
    <row r="13" spans="1:14" ht="12.75" customHeight="1">
      <c r="A13" s="38" t="s">
        <v>39</v>
      </c>
      <c r="B13" s="30">
        <v>238.91666666666666</v>
      </c>
      <c r="C13" s="7">
        <v>224</v>
      </c>
      <c r="D13" s="7">
        <v>236</v>
      </c>
      <c r="E13" s="7">
        <v>241</v>
      </c>
      <c r="F13" s="7">
        <v>223</v>
      </c>
      <c r="G13" s="7">
        <v>232</v>
      </c>
      <c r="H13" s="7">
        <v>232</v>
      </c>
      <c r="I13" s="7">
        <v>236</v>
      </c>
      <c r="J13" s="7">
        <v>256</v>
      </c>
      <c r="K13" s="7">
        <v>254</v>
      </c>
      <c r="L13" s="7">
        <v>239</v>
      </c>
      <c r="M13" s="7">
        <v>246</v>
      </c>
      <c r="N13" s="7">
        <v>248</v>
      </c>
    </row>
    <row r="14" spans="1:14" ht="12.75" customHeight="1">
      <c r="A14" s="38" t="s">
        <v>40</v>
      </c>
      <c r="B14" s="30">
        <v>229.5</v>
      </c>
      <c r="C14" s="7">
        <v>240</v>
      </c>
      <c r="D14" s="7">
        <v>236</v>
      </c>
      <c r="E14" s="7">
        <v>236</v>
      </c>
      <c r="F14" s="7">
        <v>242</v>
      </c>
      <c r="G14" s="7">
        <v>224</v>
      </c>
      <c r="H14" s="7">
        <v>217</v>
      </c>
      <c r="I14" s="7">
        <v>223</v>
      </c>
      <c r="J14" s="7">
        <v>229</v>
      </c>
      <c r="K14" s="7">
        <v>228</v>
      </c>
      <c r="L14" s="7">
        <v>221</v>
      </c>
      <c r="M14" s="7">
        <v>239</v>
      </c>
      <c r="N14" s="7">
        <v>219</v>
      </c>
    </row>
    <row r="15" spans="1:14" ht="12.75" customHeight="1">
      <c r="A15" s="38" t="s">
        <v>142</v>
      </c>
      <c r="B15" s="30">
        <v>217.66666666666666</v>
      </c>
      <c r="C15" s="7">
        <v>202</v>
      </c>
      <c r="D15" s="7">
        <v>221</v>
      </c>
      <c r="E15" s="7">
        <v>227</v>
      </c>
      <c r="F15" s="7">
        <v>236</v>
      </c>
      <c r="G15" s="7">
        <v>237</v>
      </c>
      <c r="H15" s="7">
        <v>222</v>
      </c>
      <c r="I15" s="7">
        <v>197</v>
      </c>
      <c r="J15" s="7">
        <v>208</v>
      </c>
      <c r="K15" s="7">
        <v>202</v>
      </c>
      <c r="L15" s="7">
        <v>225</v>
      </c>
      <c r="M15" s="7">
        <v>215</v>
      </c>
      <c r="N15" s="7">
        <v>220</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120</v>
      </c>
    </row>
    <row r="18" spans="1:14" ht="12.75">
      <c r="A18" s="27" t="s">
        <v>33</v>
      </c>
      <c r="B18" s="30">
        <v>111.66666666666667</v>
      </c>
      <c r="C18" s="7">
        <v>115</v>
      </c>
      <c r="D18" s="7">
        <v>116</v>
      </c>
      <c r="E18" s="7">
        <v>119</v>
      </c>
      <c r="F18" s="7">
        <v>103</v>
      </c>
      <c r="G18" s="7">
        <v>88</v>
      </c>
      <c r="H18" s="7">
        <v>103</v>
      </c>
      <c r="I18" s="7">
        <v>112</v>
      </c>
      <c r="J18" s="7">
        <v>132</v>
      </c>
      <c r="K18" s="7">
        <v>117</v>
      </c>
      <c r="L18" s="7">
        <v>116</v>
      </c>
      <c r="M18" s="7">
        <v>111</v>
      </c>
      <c r="N18" s="7">
        <v>108</v>
      </c>
    </row>
    <row r="19" spans="1:14" ht="12.75">
      <c r="A19" s="27" t="s">
        <v>34</v>
      </c>
      <c r="B19" s="30">
        <v>97</v>
      </c>
      <c r="C19" s="7">
        <v>106</v>
      </c>
      <c r="D19" s="7">
        <v>102</v>
      </c>
      <c r="E19" s="7">
        <v>96</v>
      </c>
      <c r="F19" s="7">
        <v>98</v>
      </c>
      <c r="G19" s="7">
        <v>85</v>
      </c>
      <c r="H19" s="7">
        <v>86</v>
      </c>
      <c r="I19" s="7">
        <v>94</v>
      </c>
      <c r="J19" s="7">
        <v>107</v>
      </c>
      <c r="K19" s="7">
        <v>101</v>
      </c>
      <c r="L19" s="7">
        <v>97</v>
      </c>
      <c r="M19" s="7">
        <v>97</v>
      </c>
      <c r="N19" s="7">
        <v>95</v>
      </c>
    </row>
    <row r="20" spans="1:14" ht="12.75">
      <c r="A20" s="27" t="s">
        <v>35</v>
      </c>
      <c r="B20" s="30">
        <v>114.16666666666667</v>
      </c>
      <c r="C20" s="7">
        <v>114</v>
      </c>
      <c r="D20" s="7">
        <v>104</v>
      </c>
      <c r="E20" s="7">
        <v>105</v>
      </c>
      <c r="F20" s="7">
        <v>113</v>
      </c>
      <c r="G20" s="7">
        <v>117</v>
      </c>
      <c r="H20" s="7">
        <v>122</v>
      </c>
      <c r="I20" s="7">
        <v>125</v>
      </c>
      <c r="J20" s="7">
        <v>130</v>
      </c>
      <c r="K20" s="7">
        <v>118</v>
      </c>
      <c r="L20" s="7">
        <v>108</v>
      </c>
      <c r="M20" s="7">
        <v>107</v>
      </c>
      <c r="N20" s="7">
        <v>107</v>
      </c>
    </row>
    <row r="21" spans="1:14" ht="12.75">
      <c r="A21" s="27" t="s">
        <v>36</v>
      </c>
      <c r="B21" s="30">
        <v>108.25</v>
      </c>
      <c r="C21" s="7">
        <v>120</v>
      </c>
      <c r="D21" s="7">
        <v>118</v>
      </c>
      <c r="E21" s="7">
        <v>104</v>
      </c>
      <c r="F21" s="7">
        <v>116</v>
      </c>
      <c r="G21" s="7">
        <v>112</v>
      </c>
      <c r="H21" s="7">
        <v>116</v>
      </c>
      <c r="I21" s="7">
        <v>110</v>
      </c>
      <c r="J21" s="7">
        <v>108</v>
      </c>
      <c r="K21" s="7">
        <v>105</v>
      </c>
      <c r="L21" s="7">
        <v>98</v>
      </c>
      <c r="M21" s="7">
        <v>95</v>
      </c>
      <c r="N21" s="7">
        <v>97</v>
      </c>
    </row>
    <row r="22" spans="1:14" ht="12.75" customHeight="1">
      <c r="A22" s="27" t="s">
        <v>37</v>
      </c>
      <c r="B22" s="30">
        <v>101.58333333333333</v>
      </c>
      <c r="C22" s="7">
        <v>102</v>
      </c>
      <c r="D22" s="7">
        <v>107</v>
      </c>
      <c r="E22" s="7">
        <v>95</v>
      </c>
      <c r="F22" s="7">
        <v>107</v>
      </c>
      <c r="G22" s="7">
        <v>102</v>
      </c>
      <c r="H22" s="7">
        <v>97</v>
      </c>
      <c r="I22" s="7">
        <v>108</v>
      </c>
      <c r="J22" s="7">
        <v>104</v>
      </c>
      <c r="K22" s="7">
        <v>93</v>
      </c>
      <c r="L22" s="7">
        <v>100</v>
      </c>
      <c r="M22" s="7">
        <v>106</v>
      </c>
      <c r="N22" s="7">
        <v>98</v>
      </c>
    </row>
    <row r="23" spans="1:14" ht="12.75" customHeight="1">
      <c r="A23" s="27" t="s">
        <v>38</v>
      </c>
      <c r="B23" s="30">
        <v>107.66666666666667</v>
      </c>
      <c r="C23" s="7">
        <v>99</v>
      </c>
      <c r="D23" s="7">
        <v>100</v>
      </c>
      <c r="E23" s="7">
        <v>96</v>
      </c>
      <c r="F23" s="7">
        <v>104</v>
      </c>
      <c r="G23" s="7">
        <v>104</v>
      </c>
      <c r="H23" s="7">
        <v>99</v>
      </c>
      <c r="I23" s="7">
        <v>109</v>
      </c>
      <c r="J23" s="7">
        <v>127</v>
      </c>
      <c r="K23" s="7">
        <v>119</v>
      </c>
      <c r="L23" s="7">
        <v>116</v>
      </c>
      <c r="M23" s="7">
        <v>117</v>
      </c>
      <c r="N23" s="7">
        <v>102</v>
      </c>
    </row>
    <row r="24" spans="1:14" ht="12.75" customHeight="1">
      <c r="A24" s="27" t="s">
        <v>39</v>
      </c>
      <c r="B24" s="30">
        <v>112.41666666666667</v>
      </c>
      <c r="C24" s="7">
        <v>100</v>
      </c>
      <c r="D24" s="7">
        <v>111</v>
      </c>
      <c r="E24" s="7">
        <v>104</v>
      </c>
      <c r="F24" s="7">
        <v>99</v>
      </c>
      <c r="G24" s="7">
        <v>107</v>
      </c>
      <c r="H24" s="7">
        <v>110</v>
      </c>
      <c r="I24" s="7">
        <v>110</v>
      </c>
      <c r="J24" s="7">
        <v>121</v>
      </c>
      <c r="K24" s="7">
        <v>130</v>
      </c>
      <c r="L24" s="7">
        <v>118</v>
      </c>
      <c r="M24" s="7">
        <v>122</v>
      </c>
      <c r="N24" s="7">
        <v>117</v>
      </c>
    </row>
    <row r="25" spans="1:14" ht="12.75" customHeight="1">
      <c r="A25" s="27" t="s">
        <v>40</v>
      </c>
      <c r="B25" s="30">
        <v>108.83333333333333</v>
      </c>
      <c r="C25" s="7">
        <v>111</v>
      </c>
      <c r="D25" s="7">
        <v>109</v>
      </c>
      <c r="E25" s="7">
        <v>113</v>
      </c>
      <c r="F25" s="7">
        <v>115</v>
      </c>
      <c r="G25" s="7">
        <v>106</v>
      </c>
      <c r="H25" s="7">
        <v>100</v>
      </c>
      <c r="I25" s="7">
        <v>99</v>
      </c>
      <c r="J25" s="7">
        <v>109</v>
      </c>
      <c r="K25" s="7">
        <v>108</v>
      </c>
      <c r="L25" s="7">
        <v>110</v>
      </c>
      <c r="M25" s="7">
        <v>119</v>
      </c>
      <c r="N25" s="7">
        <v>107</v>
      </c>
    </row>
    <row r="26" spans="1:14" ht="12.75" customHeight="1">
      <c r="A26" s="27" t="s">
        <v>142</v>
      </c>
      <c r="B26" s="30">
        <v>102.75</v>
      </c>
      <c r="C26" s="7">
        <v>90</v>
      </c>
      <c r="D26" s="7">
        <v>105</v>
      </c>
      <c r="E26" s="7">
        <v>107</v>
      </c>
      <c r="F26" s="7">
        <v>116</v>
      </c>
      <c r="G26" s="7">
        <v>116</v>
      </c>
      <c r="H26" s="7">
        <v>110</v>
      </c>
      <c r="I26" s="7">
        <v>95</v>
      </c>
      <c r="J26" s="7">
        <v>102</v>
      </c>
      <c r="K26" s="7">
        <v>98</v>
      </c>
      <c r="L26" s="7">
        <v>102</v>
      </c>
      <c r="M26" s="7">
        <v>95</v>
      </c>
      <c r="N26" s="7">
        <v>97</v>
      </c>
    </row>
    <row r="27" spans="1:14" ht="25.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166</v>
      </c>
    </row>
    <row r="29" spans="1:14" ht="12.75">
      <c r="A29" s="27" t="s">
        <v>33</v>
      </c>
      <c r="B29" s="30">
        <v>128.58333333333334</v>
      </c>
      <c r="C29" s="7">
        <v>170</v>
      </c>
      <c r="D29" s="7">
        <v>156</v>
      </c>
      <c r="E29" s="7">
        <v>140</v>
      </c>
      <c r="F29" s="7">
        <v>127</v>
      </c>
      <c r="G29" s="7">
        <v>118</v>
      </c>
      <c r="H29" s="7">
        <v>115</v>
      </c>
      <c r="I29" s="7">
        <v>116</v>
      </c>
      <c r="J29" s="7">
        <v>123</v>
      </c>
      <c r="K29" s="7">
        <v>125</v>
      </c>
      <c r="L29" s="7">
        <v>121</v>
      </c>
      <c r="M29" s="7">
        <v>117</v>
      </c>
      <c r="N29" s="7">
        <v>115</v>
      </c>
    </row>
    <row r="30" spans="1:14" ht="12.75">
      <c r="A30" s="27" t="s">
        <v>34</v>
      </c>
      <c r="B30" s="30">
        <v>102.25</v>
      </c>
      <c r="C30" s="7">
        <v>110</v>
      </c>
      <c r="D30" s="7">
        <v>100</v>
      </c>
      <c r="E30" s="7">
        <v>104</v>
      </c>
      <c r="F30" s="7">
        <v>99</v>
      </c>
      <c r="G30" s="7">
        <v>90</v>
      </c>
      <c r="H30" s="7">
        <v>97</v>
      </c>
      <c r="I30" s="7">
        <v>99</v>
      </c>
      <c r="J30" s="7">
        <v>98</v>
      </c>
      <c r="K30" s="7">
        <v>99</v>
      </c>
      <c r="L30" s="7">
        <v>112</v>
      </c>
      <c r="M30" s="7">
        <v>107</v>
      </c>
      <c r="N30" s="7">
        <v>112</v>
      </c>
    </row>
    <row r="31" spans="1:14" ht="12.75">
      <c r="A31" s="27" t="s">
        <v>35</v>
      </c>
      <c r="B31" s="30">
        <v>140.25</v>
      </c>
      <c r="C31" s="7">
        <v>122</v>
      </c>
      <c r="D31" s="7">
        <v>133</v>
      </c>
      <c r="E31" s="7">
        <v>131</v>
      </c>
      <c r="F31" s="7">
        <v>130</v>
      </c>
      <c r="G31" s="7">
        <v>132</v>
      </c>
      <c r="H31" s="7">
        <v>137</v>
      </c>
      <c r="I31" s="7">
        <v>142</v>
      </c>
      <c r="J31" s="7">
        <v>146</v>
      </c>
      <c r="K31" s="7">
        <v>153</v>
      </c>
      <c r="L31" s="7">
        <v>153</v>
      </c>
      <c r="M31" s="7">
        <v>151</v>
      </c>
      <c r="N31" s="7">
        <v>153</v>
      </c>
    </row>
    <row r="32" spans="1:14" ht="12.75">
      <c r="A32" s="27" t="s">
        <v>36</v>
      </c>
      <c r="B32" s="30">
        <v>128.66666666666666</v>
      </c>
      <c r="C32" s="7">
        <v>143</v>
      </c>
      <c r="D32" s="7">
        <v>152</v>
      </c>
      <c r="E32" s="7">
        <v>144</v>
      </c>
      <c r="F32" s="7">
        <v>142</v>
      </c>
      <c r="G32" s="7">
        <v>139</v>
      </c>
      <c r="H32" s="7">
        <v>126</v>
      </c>
      <c r="I32" s="7">
        <v>128</v>
      </c>
      <c r="J32" s="7">
        <v>128</v>
      </c>
      <c r="K32" s="7">
        <v>109</v>
      </c>
      <c r="L32" s="7">
        <v>109</v>
      </c>
      <c r="M32" s="7">
        <v>116</v>
      </c>
      <c r="N32" s="7">
        <v>108</v>
      </c>
    </row>
    <row r="33" spans="1:14" ht="12.75" customHeight="1">
      <c r="A33" s="27" t="s">
        <v>37</v>
      </c>
      <c r="B33" s="30">
        <v>126.08333333333333</v>
      </c>
      <c r="C33" s="7">
        <v>122</v>
      </c>
      <c r="D33" s="7">
        <v>121</v>
      </c>
      <c r="E33" s="7">
        <v>120</v>
      </c>
      <c r="F33" s="7">
        <v>119</v>
      </c>
      <c r="G33" s="7">
        <v>119</v>
      </c>
      <c r="H33" s="7">
        <v>119</v>
      </c>
      <c r="I33" s="7">
        <v>113</v>
      </c>
      <c r="J33" s="7">
        <v>127</v>
      </c>
      <c r="K33" s="7">
        <v>134</v>
      </c>
      <c r="L33" s="7">
        <v>133</v>
      </c>
      <c r="M33" s="7">
        <v>139</v>
      </c>
      <c r="N33" s="7">
        <v>147</v>
      </c>
    </row>
    <row r="34" spans="1:14" ht="12.75">
      <c r="A34" s="27" t="s">
        <v>38</v>
      </c>
      <c r="B34" s="30">
        <v>135</v>
      </c>
      <c r="C34" s="7">
        <v>156</v>
      </c>
      <c r="D34" s="7">
        <v>156</v>
      </c>
      <c r="E34" s="7">
        <v>151</v>
      </c>
      <c r="F34" s="7">
        <v>150</v>
      </c>
      <c r="G34" s="7">
        <v>138</v>
      </c>
      <c r="H34" s="7">
        <v>133</v>
      </c>
      <c r="I34" s="7">
        <v>128</v>
      </c>
      <c r="J34" s="7">
        <v>133</v>
      </c>
      <c r="K34" s="7">
        <v>122</v>
      </c>
      <c r="L34" s="7">
        <v>123</v>
      </c>
      <c r="M34" s="7">
        <v>118</v>
      </c>
      <c r="N34" s="7">
        <v>112</v>
      </c>
    </row>
    <row r="35" spans="1:14" ht="12.75">
      <c r="A35" s="27" t="s">
        <v>39</v>
      </c>
      <c r="B35" s="30">
        <v>126.5</v>
      </c>
      <c r="C35" s="7">
        <v>124</v>
      </c>
      <c r="D35" s="7">
        <v>125</v>
      </c>
      <c r="E35" s="7">
        <v>137</v>
      </c>
      <c r="F35" s="7">
        <v>124</v>
      </c>
      <c r="G35" s="7">
        <v>125</v>
      </c>
      <c r="H35" s="7">
        <v>122</v>
      </c>
      <c r="I35" s="7">
        <v>126</v>
      </c>
      <c r="J35" s="7">
        <v>135</v>
      </c>
      <c r="K35" s="7">
        <v>124</v>
      </c>
      <c r="L35" s="7">
        <v>121</v>
      </c>
      <c r="M35" s="7">
        <v>124</v>
      </c>
      <c r="N35" s="7">
        <v>131</v>
      </c>
    </row>
    <row r="36" spans="1:14" ht="12.75">
      <c r="A36" s="27" t="s">
        <v>40</v>
      </c>
      <c r="B36" s="30">
        <v>120.66666666666667</v>
      </c>
      <c r="C36" s="7">
        <v>129</v>
      </c>
      <c r="D36" s="7">
        <v>127</v>
      </c>
      <c r="E36" s="7">
        <v>123</v>
      </c>
      <c r="F36" s="7">
        <v>127</v>
      </c>
      <c r="G36" s="7">
        <v>118</v>
      </c>
      <c r="H36" s="7">
        <v>117</v>
      </c>
      <c r="I36" s="7">
        <v>124</v>
      </c>
      <c r="J36" s="7">
        <v>120</v>
      </c>
      <c r="K36" s="7">
        <v>120</v>
      </c>
      <c r="L36" s="7">
        <v>111</v>
      </c>
      <c r="M36" s="7">
        <v>120</v>
      </c>
      <c r="N36" s="7">
        <v>112</v>
      </c>
    </row>
    <row r="37" spans="1:14" ht="12.75">
      <c r="A37" s="27" t="s">
        <v>142</v>
      </c>
      <c r="B37" s="30">
        <v>114.91666666666667</v>
      </c>
      <c r="C37" s="7">
        <v>112</v>
      </c>
      <c r="D37" s="7">
        <v>116</v>
      </c>
      <c r="E37" s="7">
        <v>120</v>
      </c>
      <c r="F37" s="7">
        <v>120</v>
      </c>
      <c r="G37" s="7">
        <v>121</v>
      </c>
      <c r="H37" s="7">
        <v>112</v>
      </c>
      <c r="I37" s="7">
        <v>102</v>
      </c>
      <c r="J37" s="7">
        <v>106</v>
      </c>
      <c r="K37" s="7">
        <v>104</v>
      </c>
      <c r="L37" s="7">
        <v>123</v>
      </c>
      <c r="M37" s="7">
        <v>120</v>
      </c>
      <c r="N37" s="7">
        <v>123</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13" sqref="B13"/>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60</v>
      </c>
      <c r="B1" s="70"/>
      <c r="C1" s="70"/>
      <c r="D1" s="70"/>
      <c r="E1" s="70"/>
      <c r="F1" s="70"/>
      <c r="G1" s="70"/>
      <c r="H1" s="70"/>
      <c r="I1" s="70"/>
      <c r="J1" s="70"/>
      <c r="K1" s="70"/>
      <c r="L1" s="70"/>
      <c r="M1" s="70"/>
      <c r="N1" s="70"/>
    </row>
    <row r="2" ht="12.75">
      <c r="A2" s="11"/>
    </row>
    <row r="3" spans="1:14" ht="12.75">
      <c r="A3" s="11"/>
      <c r="M3" s="73" t="s">
        <v>61</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121</v>
      </c>
    </row>
    <row r="7" spans="1:14" ht="12.75">
      <c r="A7" s="27" t="s">
        <v>33</v>
      </c>
      <c r="B7" s="30">
        <v>93.08333333333333</v>
      </c>
      <c r="C7" s="7">
        <v>125</v>
      </c>
      <c r="D7" s="7">
        <v>116</v>
      </c>
      <c r="E7" s="7">
        <v>97</v>
      </c>
      <c r="F7" s="7">
        <v>87</v>
      </c>
      <c r="G7" s="7">
        <v>83</v>
      </c>
      <c r="H7" s="7">
        <v>92</v>
      </c>
      <c r="I7" s="7">
        <v>97</v>
      </c>
      <c r="J7" s="7">
        <v>108</v>
      </c>
      <c r="K7" s="7">
        <v>90</v>
      </c>
      <c r="L7" s="7">
        <v>82</v>
      </c>
      <c r="M7" s="7">
        <v>68</v>
      </c>
      <c r="N7" s="7">
        <v>72</v>
      </c>
    </row>
    <row r="8" spans="1:14" ht="12.75">
      <c r="A8" s="27" t="s">
        <v>34</v>
      </c>
      <c r="B8" s="30">
        <v>76.75</v>
      </c>
      <c r="C8" s="7">
        <v>78</v>
      </c>
      <c r="D8" s="7">
        <v>76</v>
      </c>
      <c r="E8" s="7">
        <v>72</v>
      </c>
      <c r="F8" s="7">
        <v>62</v>
      </c>
      <c r="G8" s="7">
        <v>54</v>
      </c>
      <c r="H8" s="7">
        <v>63</v>
      </c>
      <c r="I8" s="7">
        <v>75</v>
      </c>
      <c r="J8" s="7">
        <v>94</v>
      </c>
      <c r="K8" s="7">
        <v>89</v>
      </c>
      <c r="L8" s="7">
        <v>87</v>
      </c>
      <c r="M8" s="7">
        <v>90</v>
      </c>
      <c r="N8" s="7">
        <v>81</v>
      </c>
    </row>
    <row r="9" spans="1:14" ht="12.75">
      <c r="A9" s="27" t="s">
        <v>35</v>
      </c>
      <c r="B9" s="30">
        <v>93.41666666666667</v>
      </c>
      <c r="C9" s="7">
        <v>87</v>
      </c>
      <c r="D9" s="7">
        <v>98</v>
      </c>
      <c r="E9" s="7">
        <v>96</v>
      </c>
      <c r="F9" s="7">
        <v>91</v>
      </c>
      <c r="G9" s="7">
        <v>98</v>
      </c>
      <c r="H9" s="7">
        <v>96</v>
      </c>
      <c r="I9" s="7">
        <v>112</v>
      </c>
      <c r="J9" s="7">
        <v>114</v>
      </c>
      <c r="K9" s="7">
        <v>98</v>
      </c>
      <c r="L9" s="7">
        <v>84</v>
      </c>
      <c r="M9" s="7">
        <v>71</v>
      </c>
      <c r="N9" s="7">
        <v>76</v>
      </c>
    </row>
    <row r="10" spans="1:14" ht="12.75">
      <c r="A10" s="27" t="s">
        <v>36</v>
      </c>
      <c r="B10" s="30">
        <v>78.16666666666667</v>
      </c>
      <c r="C10" s="7">
        <v>92</v>
      </c>
      <c r="D10" s="7">
        <v>95</v>
      </c>
      <c r="E10" s="7">
        <v>80</v>
      </c>
      <c r="F10" s="7">
        <v>88</v>
      </c>
      <c r="G10" s="7">
        <v>79</v>
      </c>
      <c r="H10" s="7">
        <v>75</v>
      </c>
      <c r="I10" s="7">
        <v>73</v>
      </c>
      <c r="J10" s="7">
        <v>93</v>
      </c>
      <c r="K10" s="7">
        <v>76</v>
      </c>
      <c r="L10" s="7">
        <v>65</v>
      </c>
      <c r="M10" s="7">
        <v>63</v>
      </c>
      <c r="N10" s="7">
        <v>59</v>
      </c>
    </row>
    <row r="11" spans="1:14" ht="12.75" customHeight="1">
      <c r="A11" s="27" t="s">
        <v>37</v>
      </c>
      <c r="B11" s="30">
        <v>60.833333333333336</v>
      </c>
      <c r="C11" s="7">
        <v>55</v>
      </c>
      <c r="D11" s="7">
        <v>59</v>
      </c>
      <c r="E11" s="7">
        <v>60</v>
      </c>
      <c r="F11" s="7">
        <v>61</v>
      </c>
      <c r="G11" s="7">
        <v>65</v>
      </c>
      <c r="H11" s="7">
        <v>43</v>
      </c>
      <c r="I11" s="7">
        <v>59</v>
      </c>
      <c r="J11" s="7">
        <v>64</v>
      </c>
      <c r="K11" s="7">
        <v>67</v>
      </c>
      <c r="L11" s="7">
        <v>65</v>
      </c>
      <c r="M11" s="7">
        <v>70</v>
      </c>
      <c r="N11" s="7">
        <v>62</v>
      </c>
    </row>
    <row r="12" spans="1:14" ht="12.75" customHeight="1">
      <c r="A12" s="27" t="s">
        <v>38</v>
      </c>
      <c r="B12" s="30">
        <v>63.333333333333336</v>
      </c>
      <c r="C12" s="7">
        <v>66</v>
      </c>
      <c r="D12" s="7">
        <v>64</v>
      </c>
      <c r="E12" s="7">
        <v>64</v>
      </c>
      <c r="F12" s="7">
        <v>73</v>
      </c>
      <c r="G12" s="7">
        <v>66</v>
      </c>
      <c r="H12" s="7">
        <v>48</v>
      </c>
      <c r="I12" s="7">
        <v>57</v>
      </c>
      <c r="J12" s="7">
        <v>74</v>
      </c>
      <c r="K12" s="7">
        <v>70</v>
      </c>
      <c r="L12" s="7">
        <v>60</v>
      </c>
      <c r="M12" s="7">
        <v>59</v>
      </c>
      <c r="N12" s="7">
        <v>59</v>
      </c>
    </row>
    <row r="13" spans="1:14" ht="12.75" customHeight="1">
      <c r="A13" s="27" t="s">
        <v>39</v>
      </c>
      <c r="B13" s="30">
        <v>67.41666666666667</v>
      </c>
      <c r="C13" s="7">
        <v>63</v>
      </c>
      <c r="D13" s="7">
        <v>74</v>
      </c>
      <c r="E13" s="7">
        <v>66</v>
      </c>
      <c r="F13" s="7">
        <v>50</v>
      </c>
      <c r="G13" s="7">
        <v>54</v>
      </c>
      <c r="H13" s="7">
        <v>58</v>
      </c>
      <c r="I13" s="7">
        <v>66</v>
      </c>
      <c r="J13" s="7">
        <v>86</v>
      </c>
      <c r="K13" s="7">
        <v>81</v>
      </c>
      <c r="L13" s="7">
        <v>72</v>
      </c>
      <c r="M13" s="7">
        <v>72</v>
      </c>
      <c r="N13" s="7">
        <v>67</v>
      </c>
    </row>
    <row r="14" spans="1:14" ht="12.75" customHeight="1">
      <c r="A14" s="27" t="s">
        <v>40</v>
      </c>
      <c r="B14" s="30">
        <v>67.41666666666667</v>
      </c>
      <c r="C14" s="7">
        <v>71</v>
      </c>
      <c r="D14" s="7">
        <v>68</v>
      </c>
      <c r="E14" s="7">
        <v>61</v>
      </c>
      <c r="F14" s="7">
        <v>60</v>
      </c>
      <c r="G14" s="7">
        <v>57</v>
      </c>
      <c r="H14" s="7">
        <v>57</v>
      </c>
      <c r="I14" s="7">
        <v>57</v>
      </c>
      <c r="J14" s="7">
        <v>78</v>
      </c>
      <c r="K14" s="7">
        <v>72</v>
      </c>
      <c r="L14" s="7">
        <v>72</v>
      </c>
      <c r="M14" s="7">
        <v>80</v>
      </c>
      <c r="N14" s="7">
        <v>76</v>
      </c>
    </row>
    <row r="15" spans="1:14" ht="12.75" customHeight="1">
      <c r="A15" s="27" t="s">
        <v>142</v>
      </c>
      <c r="B15" s="30">
        <v>70.41666666666667</v>
      </c>
      <c r="C15" s="7">
        <v>75</v>
      </c>
      <c r="D15" s="7">
        <v>77</v>
      </c>
      <c r="E15" s="7">
        <v>82</v>
      </c>
      <c r="F15" s="7">
        <v>76</v>
      </c>
      <c r="G15" s="7">
        <v>67</v>
      </c>
      <c r="H15" s="7">
        <v>64</v>
      </c>
      <c r="I15" s="7">
        <v>49</v>
      </c>
      <c r="J15" s="7">
        <v>68</v>
      </c>
      <c r="K15" s="7">
        <v>68</v>
      </c>
      <c r="L15" s="7">
        <v>73</v>
      </c>
      <c r="M15" s="7">
        <v>70</v>
      </c>
      <c r="N15" s="7">
        <v>76</v>
      </c>
    </row>
    <row r="16" spans="1:14" ht="25.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328</v>
      </c>
    </row>
    <row r="18" spans="1:14" ht="12.75">
      <c r="A18" s="27" t="s">
        <v>33</v>
      </c>
      <c r="B18" s="30">
        <v>281.0833333333333</v>
      </c>
      <c r="C18" s="7">
        <v>330</v>
      </c>
      <c r="D18" s="7">
        <v>324</v>
      </c>
      <c r="E18" s="7">
        <v>298</v>
      </c>
      <c r="F18" s="7">
        <v>267</v>
      </c>
      <c r="G18" s="7">
        <v>238</v>
      </c>
      <c r="H18" s="7">
        <v>259</v>
      </c>
      <c r="I18" s="7">
        <v>267</v>
      </c>
      <c r="J18" s="7">
        <v>281</v>
      </c>
      <c r="K18" s="7">
        <v>279</v>
      </c>
      <c r="L18" s="7">
        <v>275</v>
      </c>
      <c r="M18" s="7">
        <v>274</v>
      </c>
      <c r="N18" s="7">
        <v>281</v>
      </c>
    </row>
    <row r="19" spans="1:14" ht="12.75">
      <c r="A19" s="27" t="s">
        <v>34</v>
      </c>
      <c r="B19" s="30">
        <v>216.41666666666666</v>
      </c>
      <c r="C19" s="7">
        <v>266</v>
      </c>
      <c r="D19" s="7">
        <v>253</v>
      </c>
      <c r="E19" s="7">
        <v>255</v>
      </c>
      <c r="F19" s="7">
        <v>235</v>
      </c>
      <c r="G19" s="7">
        <v>201</v>
      </c>
      <c r="H19" s="7">
        <v>206</v>
      </c>
      <c r="I19" s="7">
        <v>202</v>
      </c>
      <c r="J19" s="7">
        <v>191</v>
      </c>
      <c r="K19" s="7">
        <v>174</v>
      </c>
      <c r="L19" s="7">
        <v>187</v>
      </c>
      <c r="M19" s="7">
        <v>205</v>
      </c>
      <c r="N19" s="7">
        <v>222</v>
      </c>
    </row>
    <row r="20" spans="1:14" ht="12.75">
      <c r="A20" s="27" t="s">
        <v>35</v>
      </c>
      <c r="B20" s="30">
        <v>298.75</v>
      </c>
      <c r="C20" s="7">
        <v>254</v>
      </c>
      <c r="D20" s="7">
        <v>258</v>
      </c>
      <c r="E20" s="7">
        <v>264</v>
      </c>
      <c r="F20" s="7">
        <v>277</v>
      </c>
      <c r="G20" s="7">
        <v>301</v>
      </c>
      <c r="H20" s="7">
        <v>305</v>
      </c>
      <c r="I20" s="7">
        <v>314</v>
      </c>
      <c r="J20" s="7">
        <v>311</v>
      </c>
      <c r="K20" s="7">
        <v>324</v>
      </c>
      <c r="L20" s="7">
        <v>325</v>
      </c>
      <c r="M20" s="7">
        <v>322</v>
      </c>
      <c r="N20" s="7">
        <v>330</v>
      </c>
    </row>
    <row r="21" spans="1:14" ht="12.75">
      <c r="A21" s="27" t="s">
        <v>36</v>
      </c>
      <c r="B21" s="30">
        <v>266</v>
      </c>
      <c r="C21" s="7">
        <v>329</v>
      </c>
      <c r="D21" s="7">
        <v>336</v>
      </c>
      <c r="E21" s="7">
        <v>298</v>
      </c>
      <c r="F21" s="7">
        <v>298</v>
      </c>
      <c r="G21" s="7">
        <v>279</v>
      </c>
      <c r="H21" s="7">
        <v>269</v>
      </c>
      <c r="I21" s="7">
        <v>257</v>
      </c>
      <c r="J21" s="7">
        <v>242</v>
      </c>
      <c r="K21" s="7">
        <v>217</v>
      </c>
      <c r="L21" s="7">
        <v>220</v>
      </c>
      <c r="M21" s="7">
        <v>225</v>
      </c>
      <c r="N21" s="7">
        <v>222</v>
      </c>
    </row>
    <row r="22" spans="1:14" ht="12.75" customHeight="1">
      <c r="A22" s="27" t="s">
        <v>37</v>
      </c>
      <c r="B22" s="30">
        <v>238.66666666666666</v>
      </c>
      <c r="C22" s="7">
        <v>248</v>
      </c>
      <c r="D22" s="7">
        <v>245</v>
      </c>
      <c r="E22" s="7">
        <v>234</v>
      </c>
      <c r="F22" s="7">
        <v>234</v>
      </c>
      <c r="G22" s="7">
        <v>222</v>
      </c>
      <c r="H22" s="7">
        <v>224</v>
      </c>
      <c r="I22" s="7">
        <v>219</v>
      </c>
      <c r="J22" s="7">
        <v>228</v>
      </c>
      <c r="K22" s="7">
        <v>233</v>
      </c>
      <c r="L22" s="7">
        <v>248</v>
      </c>
      <c r="M22" s="7">
        <v>261</v>
      </c>
      <c r="N22" s="7">
        <v>268</v>
      </c>
    </row>
    <row r="23" spans="1:14" ht="12.75" customHeight="1">
      <c r="A23" s="27" t="s">
        <v>38</v>
      </c>
      <c r="B23" s="30">
        <v>263.75</v>
      </c>
      <c r="C23" s="7">
        <v>291</v>
      </c>
      <c r="D23" s="7">
        <v>284</v>
      </c>
      <c r="E23" s="7">
        <v>275</v>
      </c>
      <c r="F23" s="7">
        <v>269</v>
      </c>
      <c r="G23" s="7">
        <v>264</v>
      </c>
      <c r="H23" s="7">
        <v>255</v>
      </c>
      <c r="I23" s="7">
        <v>253</v>
      </c>
      <c r="J23" s="7">
        <v>265</v>
      </c>
      <c r="K23" s="7">
        <v>252</v>
      </c>
      <c r="L23" s="7">
        <v>248</v>
      </c>
      <c r="M23" s="7">
        <v>253</v>
      </c>
      <c r="N23" s="7">
        <v>256</v>
      </c>
    </row>
    <row r="24" spans="1:14" ht="12.75" customHeight="1">
      <c r="A24" s="27" t="s">
        <v>39</v>
      </c>
      <c r="B24" s="30">
        <v>270</v>
      </c>
      <c r="C24" s="7">
        <v>273</v>
      </c>
      <c r="D24" s="7">
        <v>278</v>
      </c>
      <c r="E24" s="7">
        <v>271</v>
      </c>
      <c r="F24" s="7">
        <v>273</v>
      </c>
      <c r="G24" s="7">
        <v>277</v>
      </c>
      <c r="H24" s="7">
        <v>262</v>
      </c>
      <c r="I24" s="7">
        <v>255</v>
      </c>
      <c r="J24" s="7">
        <v>271</v>
      </c>
      <c r="K24" s="7">
        <v>269</v>
      </c>
      <c r="L24" s="7">
        <v>267</v>
      </c>
      <c r="M24" s="7">
        <v>275</v>
      </c>
      <c r="N24" s="7">
        <v>269</v>
      </c>
    </row>
    <row r="25" spans="1:14" ht="12.75" customHeight="1">
      <c r="A25" s="27" t="s">
        <v>40</v>
      </c>
      <c r="B25" s="30">
        <v>265.6666666666667</v>
      </c>
      <c r="C25" s="7">
        <v>285</v>
      </c>
      <c r="D25" s="7">
        <v>290</v>
      </c>
      <c r="E25" s="7">
        <v>278</v>
      </c>
      <c r="F25" s="7">
        <v>274</v>
      </c>
      <c r="G25" s="7">
        <v>275</v>
      </c>
      <c r="H25" s="7">
        <v>258</v>
      </c>
      <c r="I25" s="7">
        <v>267</v>
      </c>
      <c r="J25" s="7">
        <v>253</v>
      </c>
      <c r="K25" s="7">
        <v>247</v>
      </c>
      <c r="L25" s="7">
        <v>240</v>
      </c>
      <c r="M25" s="7">
        <v>261</v>
      </c>
      <c r="N25" s="7">
        <v>260</v>
      </c>
    </row>
    <row r="26" spans="1:14" ht="12.75" customHeight="1">
      <c r="A26" s="27" t="s">
        <v>142</v>
      </c>
      <c r="B26" s="30">
        <v>263.5</v>
      </c>
      <c r="C26" s="7">
        <v>266</v>
      </c>
      <c r="D26" s="7">
        <v>271</v>
      </c>
      <c r="E26" s="7">
        <v>265</v>
      </c>
      <c r="F26" s="7">
        <v>280</v>
      </c>
      <c r="G26" s="7">
        <v>282</v>
      </c>
      <c r="H26" s="7">
        <v>261</v>
      </c>
      <c r="I26" s="7">
        <v>245</v>
      </c>
      <c r="J26" s="7">
        <v>247</v>
      </c>
      <c r="K26" s="7">
        <v>243</v>
      </c>
      <c r="L26" s="7">
        <v>267</v>
      </c>
      <c r="M26" s="7">
        <v>269</v>
      </c>
      <c r="N26" s="7">
        <v>266</v>
      </c>
    </row>
    <row r="27" spans="1:14" ht="25.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135</v>
      </c>
    </row>
    <row r="29" spans="1:14" ht="12.75">
      <c r="A29" s="27" t="s">
        <v>33</v>
      </c>
      <c r="B29" s="30">
        <v>126.75</v>
      </c>
      <c r="C29" s="7">
        <v>140</v>
      </c>
      <c r="D29" s="7">
        <v>142</v>
      </c>
      <c r="E29" s="7">
        <v>143</v>
      </c>
      <c r="F29" s="7">
        <v>134</v>
      </c>
      <c r="G29" s="7">
        <v>137</v>
      </c>
      <c r="H29" s="7">
        <v>125</v>
      </c>
      <c r="I29" s="7">
        <v>121</v>
      </c>
      <c r="J29" s="7">
        <v>115</v>
      </c>
      <c r="K29" s="7">
        <v>112</v>
      </c>
      <c r="L29" s="7">
        <v>115</v>
      </c>
      <c r="M29" s="7">
        <v>118</v>
      </c>
      <c r="N29" s="7">
        <v>119</v>
      </c>
    </row>
    <row r="30" spans="1:14" ht="12.75">
      <c r="A30" s="27" t="s">
        <v>34</v>
      </c>
      <c r="B30" s="30">
        <v>113</v>
      </c>
      <c r="C30" s="7">
        <v>114</v>
      </c>
      <c r="D30" s="7">
        <v>109</v>
      </c>
      <c r="E30" s="7">
        <v>117</v>
      </c>
      <c r="F30" s="7">
        <v>126</v>
      </c>
      <c r="G30" s="7">
        <v>110</v>
      </c>
      <c r="H30" s="7">
        <v>107</v>
      </c>
      <c r="I30" s="7">
        <v>115</v>
      </c>
      <c r="J30" s="7">
        <v>113</v>
      </c>
      <c r="K30" s="7">
        <v>111</v>
      </c>
      <c r="L30" s="7">
        <v>110</v>
      </c>
      <c r="M30" s="7">
        <v>110</v>
      </c>
      <c r="N30" s="7">
        <v>114</v>
      </c>
    </row>
    <row r="31" spans="1:14" ht="12.75">
      <c r="A31" s="27" t="s">
        <v>35</v>
      </c>
      <c r="B31" s="30">
        <v>125.83333333333333</v>
      </c>
      <c r="C31" s="7">
        <v>127</v>
      </c>
      <c r="D31" s="7">
        <v>128</v>
      </c>
      <c r="E31" s="7">
        <v>118</v>
      </c>
      <c r="F31" s="7">
        <v>111</v>
      </c>
      <c r="G31" s="7">
        <v>115</v>
      </c>
      <c r="H31" s="7">
        <v>120</v>
      </c>
      <c r="I31" s="7">
        <v>122</v>
      </c>
      <c r="J31" s="7">
        <v>124</v>
      </c>
      <c r="K31" s="7">
        <v>129</v>
      </c>
      <c r="L31" s="7">
        <v>137</v>
      </c>
      <c r="M31" s="7">
        <v>140</v>
      </c>
      <c r="N31" s="7">
        <v>139</v>
      </c>
    </row>
    <row r="32" spans="1:14" ht="12.75">
      <c r="A32" s="27" t="s">
        <v>36</v>
      </c>
      <c r="B32" s="30">
        <v>133.75</v>
      </c>
      <c r="C32" s="7">
        <v>146</v>
      </c>
      <c r="D32" s="7">
        <v>155</v>
      </c>
      <c r="E32" s="7">
        <v>146</v>
      </c>
      <c r="F32" s="7">
        <v>151</v>
      </c>
      <c r="G32" s="7">
        <v>142</v>
      </c>
      <c r="H32" s="7">
        <v>142</v>
      </c>
      <c r="I32" s="7">
        <v>131</v>
      </c>
      <c r="J32" s="7">
        <v>120</v>
      </c>
      <c r="K32" s="7">
        <v>118</v>
      </c>
      <c r="L32" s="7">
        <v>118</v>
      </c>
      <c r="M32" s="7">
        <v>116</v>
      </c>
      <c r="N32" s="7">
        <v>120</v>
      </c>
    </row>
    <row r="33" spans="1:14" ht="12.75" customHeight="1">
      <c r="A33" s="27" t="s">
        <v>37</v>
      </c>
      <c r="B33" s="30">
        <v>128.83333333333334</v>
      </c>
      <c r="C33" s="7">
        <v>138</v>
      </c>
      <c r="D33" s="7">
        <v>132</v>
      </c>
      <c r="E33" s="7">
        <v>128</v>
      </c>
      <c r="F33" s="7">
        <v>128</v>
      </c>
      <c r="G33" s="7">
        <v>129</v>
      </c>
      <c r="H33" s="7">
        <v>136</v>
      </c>
      <c r="I33" s="7">
        <v>127</v>
      </c>
      <c r="J33" s="7">
        <v>129</v>
      </c>
      <c r="K33" s="7">
        <v>116</v>
      </c>
      <c r="L33" s="7">
        <v>123</v>
      </c>
      <c r="M33" s="7">
        <v>127</v>
      </c>
      <c r="N33" s="7">
        <v>133</v>
      </c>
    </row>
    <row r="34" spans="1:14" ht="12.75">
      <c r="A34" s="27" t="s">
        <v>38</v>
      </c>
      <c r="B34" s="30">
        <v>126.58333333333333</v>
      </c>
      <c r="C34" s="7">
        <v>134</v>
      </c>
      <c r="D34" s="7">
        <v>140</v>
      </c>
      <c r="E34" s="7">
        <v>136</v>
      </c>
      <c r="F34" s="7">
        <v>135</v>
      </c>
      <c r="G34" s="7">
        <v>132</v>
      </c>
      <c r="H34" s="7">
        <v>122</v>
      </c>
      <c r="I34" s="7">
        <v>113</v>
      </c>
      <c r="J34" s="7">
        <v>119</v>
      </c>
      <c r="K34" s="7">
        <v>114</v>
      </c>
      <c r="L34" s="7">
        <v>119</v>
      </c>
      <c r="M34" s="7">
        <v>127</v>
      </c>
      <c r="N34" s="7">
        <v>128</v>
      </c>
    </row>
    <row r="35" spans="1:14" ht="12.75">
      <c r="A35" s="27" t="s">
        <v>39</v>
      </c>
      <c r="B35" s="30">
        <v>142.33333333333334</v>
      </c>
      <c r="C35" s="7">
        <v>133</v>
      </c>
      <c r="D35" s="7">
        <v>140</v>
      </c>
      <c r="E35" s="7">
        <v>144</v>
      </c>
      <c r="F35" s="7">
        <v>137</v>
      </c>
      <c r="G35" s="7">
        <v>137</v>
      </c>
      <c r="H35" s="7">
        <v>149</v>
      </c>
      <c r="I35" s="7">
        <v>148</v>
      </c>
      <c r="J35" s="7">
        <v>151</v>
      </c>
      <c r="K35" s="7">
        <v>148</v>
      </c>
      <c r="L35" s="7">
        <v>136</v>
      </c>
      <c r="M35" s="7">
        <v>140</v>
      </c>
      <c r="N35" s="7">
        <v>145</v>
      </c>
    </row>
    <row r="36" spans="1:14" ht="12.75">
      <c r="A36" s="27" t="s">
        <v>40</v>
      </c>
      <c r="B36" s="30">
        <v>127.75</v>
      </c>
      <c r="C36" s="7">
        <v>129</v>
      </c>
      <c r="D36" s="7">
        <v>127</v>
      </c>
      <c r="E36" s="7">
        <v>125</v>
      </c>
      <c r="F36" s="7">
        <v>138</v>
      </c>
      <c r="G36" s="7">
        <v>126</v>
      </c>
      <c r="H36" s="7">
        <v>116</v>
      </c>
      <c r="I36" s="7">
        <v>125</v>
      </c>
      <c r="J36" s="7">
        <v>124</v>
      </c>
      <c r="K36" s="7">
        <v>134</v>
      </c>
      <c r="L36" s="7">
        <v>129</v>
      </c>
      <c r="M36" s="7">
        <v>133</v>
      </c>
      <c r="N36" s="7">
        <v>127</v>
      </c>
    </row>
    <row r="37" spans="1:14" ht="12.75">
      <c r="A37" s="27" t="s">
        <v>142</v>
      </c>
      <c r="B37" s="30">
        <v>128.33333333333334</v>
      </c>
      <c r="C37" s="7">
        <v>123</v>
      </c>
      <c r="D37" s="7">
        <v>126</v>
      </c>
      <c r="E37" s="7">
        <v>127</v>
      </c>
      <c r="F37" s="7">
        <v>135</v>
      </c>
      <c r="G37" s="7">
        <v>142</v>
      </c>
      <c r="H37" s="7">
        <v>130</v>
      </c>
      <c r="I37" s="7">
        <v>113</v>
      </c>
      <c r="J37" s="7">
        <v>126</v>
      </c>
      <c r="K37" s="7">
        <v>123</v>
      </c>
      <c r="L37" s="7">
        <v>132</v>
      </c>
      <c r="M37" s="7">
        <v>130</v>
      </c>
      <c r="N37" s="7">
        <v>133</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14" sqref="B1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62</v>
      </c>
      <c r="B1" s="70"/>
      <c r="C1" s="70"/>
      <c r="D1" s="70"/>
      <c r="E1" s="70"/>
      <c r="F1" s="70"/>
      <c r="G1" s="70"/>
      <c r="H1" s="70"/>
      <c r="I1" s="70"/>
      <c r="J1" s="70"/>
      <c r="K1" s="70"/>
      <c r="L1" s="70"/>
      <c r="M1" s="70"/>
      <c r="N1" s="70"/>
    </row>
    <row r="2" ht="12.75">
      <c r="A2" s="11"/>
    </row>
    <row r="3" spans="1:14" ht="12.75">
      <c r="A3" s="11"/>
      <c r="M3" s="73" t="s">
        <v>63</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59</v>
      </c>
    </row>
    <row r="7" spans="1:14" ht="12.75">
      <c r="A7" s="27" t="s">
        <v>33</v>
      </c>
      <c r="B7" s="30">
        <v>45</v>
      </c>
      <c r="C7" s="7">
        <v>59</v>
      </c>
      <c r="D7" s="7">
        <v>54</v>
      </c>
      <c r="E7" s="7">
        <v>46</v>
      </c>
      <c r="F7" s="7">
        <v>42</v>
      </c>
      <c r="G7" s="7">
        <v>43</v>
      </c>
      <c r="H7" s="7">
        <v>47</v>
      </c>
      <c r="I7" s="7">
        <v>48</v>
      </c>
      <c r="J7" s="7">
        <v>50</v>
      </c>
      <c r="K7" s="7">
        <v>40</v>
      </c>
      <c r="L7" s="7">
        <v>41</v>
      </c>
      <c r="M7" s="7">
        <v>33</v>
      </c>
      <c r="N7" s="7">
        <v>37</v>
      </c>
    </row>
    <row r="8" spans="1:14" ht="12.75">
      <c r="A8" s="27" t="s">
        <v>34</v>
      </c>
      <c r="B8" s="30">
        <v>37.75</v>
      </c>
      <c r="C8" s="7">
        <v>40</v>
      </c>
      <c r="D8" s="7">
        <v>41</v>
      </c>
      <c r="E8" s="7">
        <v>39</v>
      </c>
      <c r="F8" s="7">
        <v>31</v>
      </c>
      <c r="G8" s="7">
        <v>28</v>
      </c>
      <c r="H8" s="7">
        <v>33</v>
      </c>
      <c r="I8" s="7">
        <v>39</v>
      </c>
      <c r="J8" s="7">
        <v>42</v>
      </c>
      <c r="K8" s="7">
        <v>40</v>
      </c>
      <c r="L8" s="7">
        <v>39</v>
      </c>
      <c r="M8" s="7">
        <v>45</v>
      </c>
      <c r="N8" s="7">
        <v>36</v>
      </c>
    </row>
    <row r="9" spans="1:14" ht="12.75">
      <c r="A9" s="27" t="s">
        <v>35</v>
      </c>
      <c r="B9" s="30">
        <v>49.5</v>
      </c>
      <c r="C9" s="7">
        <v>41</v>
      </c>
      <c r="D9" s="7">
        <v>48</v>
      </c>
      <c r="E9" s="7">
        <v>47</v>
      </c>
      <c r="F9" s="7">
        <v>42</v>
      </c>
      <c r="G9" s="7">
        <v>49</v>
      </c>
      <c r="H9" s="7">
        <v>52</v>
      </c>
      <c r="I9" s="7">
        <v>65</v>
      </c>
      <c r="J9" s="7">
        <v>55</v>
      </c>
      <c r="K9" s="7">
        <v>54</v>
      </c>
      <c r="L9" s="7">
        <v>51</v>
      </c>
      <c r="M9" s="7">
        <v>42</v>
      </c>
      <c r="N9" s="7">
        <v>48</v>
      </c>
    </row>
    <row r="10" spans="1:14" ht="12.75">
      <c r="A10" s="27" t="s">
        <v>36</v>
      </c>
      <c r="B10" s="30">
        <v>40.333333333333336</v>
      </c>
      <c r="C10" s="7">
        <v>57</v>
      </c>
      <c r="D10" s="7">
        <v>61</v>
      </c>
      <c r="E10" s="7">
        <v>49</v>
      </c>
      <c r="F10" s="7">
        <v>47</v>
      </c>
      <c r="G10" s="7">
        <v>42</v>
      </c>
      <c r="H10" s="7">
        <v>39</v>
      </c>
      <c r="I10" s="7">
        <v>29</v>
      </c>
      <c r="J10" s="7">
        <v>39</v>
      </c>
      <c r="K10" s="7">
        <v>29</v>
      </c>
      <c r="L10" s="7">
        <v>31</v>
      </c>
      <c r="M10" s="7">
        <v>33</v>
      </c>
      <c r="N10" s="7">
        <v>28</v>
      </c>
    </row>
    <row r="11" spans="1:14" ht="12.75" customHeight="1">
      <c r="A11" s="27" t="s">
        <v>37</v>
      </c>
      <c r="B11" s="30">
        <v>27.75</v>
      </c>
      <c r="C11" s="7">
        <v>27</v>
      </c>
      <c r="D11" s="7">
        <v>24</v>
      </c>
      <c r="E11" s="7">
        <v>29</v>
      </c>
      <c r="F11" s="7">
        <v>29</v>
      </c>
      <c r="G11" s="7">
        <v>36</v>
      </c>
      <c r="H11" s="7">
        <v>21</v>
      </c>
      <c r="I11" s="7">
        <v>29</v>
      </c>
      <c r="J11" s="7">
        <v>26</v>
      </c>
      <c r="K11" s="7">
        <v>30</v>
      </c>
      <c r="L11" s="7">
        <v>27</v>
      </c>
      <c r="M11" s="7">
        <v>30</v>
      </c>
      <c r="N11" s="7">
        <v>25</v>
      </c>
    </row>
    <row r="12" spans="1:14" ht="12.75" customHeight="1">
      <c r="A12" s="27" t="s">
        <v>38</v>
      </c>
      <c r="B12" s="30">
        <v>29.333333333333332</v>
      </c>
      <c r="C12" s="7">
        <v>34</v>
      </c>
      <c r="D12" s="7">
        <v>33</v>
      </c>
      <c r="E12" s="7">
        <v>36</v>
      </c>
      <c r="F12" s="7">
        <v>31</v>
      </c>
      <c r="G12" s="7">
        <v>29</v>
      </c>
      <c r="H12" s="7">
        <v>18</v>
      </c>
      <c r="I12" s="7">
        <v>20</v>
      </c>
      <c r="J12" s="7">
        <v>26</v>
      </c>
      <c r="K12" s="7">
        <v>30</v>
      </c>
      <c r="L12" s="7">
        <v>27</v>
      </c>
      <c r="M12" s="7">
        <v>30</v>
      </c>
      <c r="N12" s="7">
        <v>38</v>
      </c>
    </row>
    <row r="13" spans="1:14" ht="12.75" customHeight="1">
      <c r="A13" s="27" t="s">
        <v>39</v>
      </c>
      <c r="B13" s="30">
        <v>38.416666666666664</v>
      </c>
      <c r="C13" s="7">
        <v>36</v>
      </c>
      <c r="D13" s="7">
        <v>45</v>
      </c>
      <c r="E13" s="7">
        <v>40</v>
      </c>
      <c r="F13" s="7">
        <v>28</v>
      </c>
      <c r="G13" s="7">
        <v>30</v>
      </c>
      <c r="H13" s="7">
        <v>34</v>
      </c>
      <c r="I13" s="7">
        <v>42</v>
      </c>
      <c r="J13" s="7">
        <v>52</v>
      </c>
      <c r="K13" s="7">
        <v>44</v>
      </c>
      <c r="L13" s="7">
        <v>39</v>
      </c>
      <c r="M13" s="7">
        <v>38</v>
      </c>
      <c r="N13" s="7">
        <v>33</v>
      </c>
    </row>
    <row r="14" spans="1:14" ht="12.75" customHeight="1">
      <c r="A14" s="27" t="s">
        <v>40</v>
      </c>
      <c r="B14" s="30">
        <v>32.666666666666664</v>
      </c>
      <c r="C14" s="7">
        <v>36</v>
      </c>
      <c r="D14" s="7">
        <v>36</v>
      </c>
      <c r="E14" s="7">
        <v>29</v>
      </c>
      <c r="F14" s="7">
        <v>27</v>
      </c>
      <c r="G14" s="7">
        <v>25</v>
      </c>
      <c r="H14" s="7">
        <v>26</v>
      </c>
      <c r="I14" s="7">
        <v>25</v>
      </c>
      <c r="J14" s="7">
        <v>34</v>
      </c>
      <c r="K14" s="7">
        <v>37</v>
      </c>
      <c r="L14" s="7">
        <v>35</v>
      </c>
      <c r="M14" s="7">
        <v>39</v>
      </c>
      <c r="N14" s="7">
        <v>43</v>
      </c>
    </row>
    <row r="15" spans="1:14" ht="12.75" customHeight="1">
      <c r="A15" s="27" t="s">
        <v>142</v>
      </c>
      <c r="B15" s="30">
        <v>35.666666666666664</v>
      </c>
      <c r="C15" s="7">
        <v>44</v>
      </c>
      <c r="D15" s="7">
        <v>41</v>
      </c>
      <c r="E15" s="7">
        <v>43</v>
      </c>
      <c r="F15" s="7">
        <v>36</v>
      </c>
      <c r="G15" s="7">
        <v>35</v>
      </c>
      <c r="H15" s="7">
        <v>31</v>
      </c>
      <c r="I15" s="7">
        <v>23</v>
      </c>
      <c r="J15" s="7">
        <v>35</v>
      </c>
      <c r="K15" s="7">
        <v>35</v>
      </c>
      <c r="L15" s="7">
        <v>31</v>
      </c>
      <c r="M15" s="7">
        <v>34</v>
      </c>
      <c r="N15" s="7">
        <v>40</v>
      </c>
    </row>
    <row r="16" spans="1:14" ht="26.2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162</v>
      </c>
    </row>
    <row r="18" spans="1:14" ht="12.75">
      <c r="A18" s="27" t="s">
        <v>33</v>
      </c>
      <c r="B18" s="30">
        <v>143.66666666666666</v>
      </c>
      <c r="C18" s="7">
        <v>172</v>
      </c>
      <c r="D18" s="7">
        <v>175</v>
      </c>
      <c r="E18" s="7">
        <v>152</v>
      </c>
      <c r="F18" s="7">
        <v>141</v>
      </c>
      <c r="G18" s="7">
        <v>128</v>
      </c>
      <c r="H18" s="7">
        <v>138</v>
      </c>
      <c r="I18" s="7">
        <v>139</v>
      </c>
      <c r="J18" s="7">
        <v>135</v>
      </c>
      <c r="K18" s="7">
        <v>136</v>
      </c>
      <c r="L18" s="7">
        <v>130</v>
      </c>
      <c r="M18" s="7">
        <v>134</v>
      </c>
      <c r="N18" s="7">
        <v>144</v>
      </c>
    </row>
    <row r="19" spans="1:14" ht="12.75">
      <c r="A19" s="27" t="s">
        <v>34</v>
      </c>
      <c r="B19" s="30">
        <v>108.25</v>
      </c>
      <c r="C19" s="7">
        <v>138</v>
      </c>
      <c r="D19" s="7">
        <v>135</v>
      </c>
      <c r="E19" s="7">
        <v>138</v>
      </c>
      <c r="F19" s="7">
        <v>123</v>
      </c>
      <c r="G19" s="7">
        <v>101</v>
      </c>
      <c r="H19" s="7">
        <v>100</v>
      </c>
      <c r="I19" s="7">
        <v>96</v>
      </c>
      <c r="J19" s="7">
        <v>89</v>
      </c>
      <c r="K19" s="7">
        <v>76</v>
      </c>
      <c r="L19" s="7">
        <v>82</v>
      </c>
      <c r="M19" s="7">
        <v>103</v>
      </c>
      <c r="N19" s="7">
        <v>118</v>
      </c>
    </row>
    <row r="20" spans="1:14" ht="12.75">
      <c r="A20" s="27" t="s">
        <v>35</v>
      </c>
      <c r="B20" s="30">
        <v>149</v>
      </c>
      <c r="C20" s="7">
        <v>127</v>
      </c>
      <c r="D20" s="7">
        <v>132</v>
      </c>
      <c r="E20" s="7">
        <v>135</v>
      </c>
      <c r="F20" s="7">
        <v>140</v>
      </c>
      <c r="G20" s="7">
        <v>155</v>
      </c>
      <c r="H20" s="7">
        <v>150</v>
      </c>
      <c r="I20" s="7">
        <v>155</v>
      </c>
      <c r="J20" s="7">
        <v>152</v>
      </c>
      <c r="K20" s="7">
        <v>155</v>
      </c>
      <c r="L20" s="7">
        <v>158</v>
      </c>
      <c r="M20" s="7">
        <v>163</v>
      </c>
      <c r="N20" s="7">
        <v>166</v>
      </c>
    </row>
    <row r="21" spans="1:14" ht="12.75">
      <c r="A21" s="27" t="s">
        <v>36</v>
      </c>
      <c r="B21" s="30">
        <v>128.91666666666666</v>
      </c>
      <c r="C21" s="7">
        <v>172</v>
      </c>
      <c r="D21" s="7">
        <v>177</v>
      </c>
      <c r="E21" s="7">
        <v>153</v>
      </c>
      <c r="F21" s="7">
        <v>153</v>
      </c>
      <c r="G21" s="7">
        <v>132</v>
      </c>
      <c r="H21" s="7">
        <v>123</v>
      </c>
      <c r="I21" s="7">
        <v>116</v>
      </c>
      <c r="J21" s="7">
        <v>111</v>
      </c>
      <c r="K21" s="7">
        <v>105</v>
      </c>
      <c r="L21" s="7">
        <v>101</v>
      </c>
      <c r="M21" s="7">
        <v>100</v>
      </c>
      <c r="N21" s="7">
        <v>104</v>
      </c>
    </row>
    <row r="22" spans="1:14" ht="12.75" customHeight="1">
      <c r="A22" s="27" t="s">
        <v>37</v>
      </c>
      <c r="B22" s="30">
        <v>106.16666666666667</v>
      </c>
      <c r="C22" s="7">
        <v>116</v>
      </c>
      <c r="D22" s="7">
        <v>113</v>
      </c>
      <c r="E22" s="7">
        <v>106</v>
      </c>
      <c r="F22" s="7">
        <v>98</v>
      </c>
      <c r="G22" s="7">
        <v>94</v>
      </c>
      <c r="H22" s="7">
        <v>96</v>
      </c>
      <c r="I22" s="7">
        <v>91</v>
      </c>
      <c r="J22" s="7">
        <v>99</v>
      </c>
      <c r="K22" s="7">
        <v>99</v>
      </c>
      <c r="L22" s="7">
        <v>117</v>
      </c>
      <c r="M22" s="7">
        <v>120</v>
      </c>
      <c r="N22" s="7">
        <v>125</v>
      </c>
    </row>
    <row r="23" spans="1:14" ht="12.75" customHeight="1">
      <c r="A23" s="27" t="s">
        <v>38</v>
      </c>
      <c r="B23" s="30">
        <v>119.91666666666667</v>
      </c>
      <c r="C23" s="7">
        <v>136</v>
      </c>
      <c r="D23" s="7">
        <v>131</v>
      </c>
      <c r="E23" s="7">
        <v>127</v>
      </c>
      <c r="F23" s="7">
        <v>129</v>
      </c>
      <c r="G23" s="7">
        <v>123</v>
      </c>
      <c r="H23" s="7">
        <v>113</v>
      </c>
      <c r="I23" s="7">
        <v>109</v>
      </c>
      <c r="J23" s="7">
        <v>116</v>
      </c>
      <c r="K23" s="7">
        <v>111</v>
      </c>
      <c r="L23" s="7">
        <v>106</v>
      </c>
      <c r="M23" s="7">
        <v>113</v>
      </c>
      <c r="N23" s="7">
        <v>125</v>
      </c>
    </row>
    <row r="24" spans="1:14" ht="12.75" customHeight="1">
      <c r="A24" s="27" t="s">
        <v>39</v>
      </c>
      <c r="B24" s="30">
        <v>129.08333333333334</v>
      </c>
      <c r="C24" s="7">
        <v>136</v>
      </c>
      <c r="D24" s="7">
        <v>141</v>
      </c>
      <c r="E24" s="7">
        <v>130</v>
      </c>
      <c r="F24" s="7">
        <v>140</v>
      </c>
      <c r="G24" s="7">
        <v>136</v>
      </c>
      <c r="H24" s="7">
        <v>128</v>
      </c>
      <c r="I24" s="7">
        <v>116</v>
      </c>
      <c r="J24" s="7">
        <v>123</v>
      </c>
      <c r="K24" s="7">
        <v>124</v>
      </c>
      <c r="L24" s="7">
        <v>125</v>
      </c>
      <c r="M24" s="7">
        <v>128</v>
      </c>
      <c r="N24" s="7">
        <v>122</v>
      </c>
    </row>
    <row r="25" spans="1:14" ht="12.75" customHeight="1">
      <c r="A25" s="27" t="s">
        <v>40</v>
      </c>
      <c r="B25" s="30">
        <v>131.66666666666666</v>
      </c>
      <c r="C25" s="7">
        <v>140</v>
      </c>
      <c r="D25" s="7">
        <v>143</v>
      </c>
      <c r="E25" s="7">
        <v>131</v>
      </c>
      <c r="F25" s="7">
        <v>128</v>
      </c>
      <c r="G25" s="7">
        <v>137</v>
      </c>
      <c r="H25" s="7">
        <v>124</v>
      </c>
      <c r="I25" s="7">
        <v>135</v>
      </c>
      <c r="J25" s="7">
        <v>130</v>
      </c>
      <c r="K25" s="7">
        <v>122</v>
      </c>
      <c r="L25" s="7">
        <v>121</v>
      </c>
      <c r="M25" s="7">
        <v>132</v>
      </c>
      <c r="N25" s="7">
        <v>137</v>
      </c>
    </row>
    <row r="26" spans="1:14" ht="12.75" customHeight="1">
      <c r="A26" s="27" t="s">
        <v>142</v>
      </c>
      <c r="B26" s="30">
        <v>141.25</v>
      </c>
      <c r="C26" s="7">
        <v>155</v>
      </c>
      <c r="D26" s="7">
        <v>144</v>
      </c>
      <c r="E26" s="7">
        <v>138</v>
      </c>
      <c r="F26" s="7">
        <v>149</v>
      </c>
      <c r="G26" s="7">
        <v>147</v>
      </c>
      <c r="H26" s="7">
        <v>134</v>
      </c>
      <c r="I26" s="7">
        <v>128</v>
      </c>
      <c r="J26" s="7">
        <v>129</v>
      </c>
      <c r="K26" s="7">
        <v>130</v>
      </c>
      <c r="L26" s="7">
        <v>147</v>
      </c>
      <c r="M26" s="7">
        <v>151</v>
      </c>
      <c r="N26" s="7">
        <v>143</v>
      </c>
    </row>
    <row r="27" spans="1:14" ht="25.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77</v>
      </c>
    </row>
    <row r="29" spans="1:14" ht="12.75">
      <c r="A29" s="27" t="s">
        <v>33</v>
      </c>
      <c r="B29" s="30">
        <v>72</v>
      </c>
      <c r="C29" s="7">
        <v>79</v>
      </c>
      <c r="D29" s="7">
        <v>81</v>
      </c>
      <c r="E29" s="7">
        <v>81</v>
      </c>
      <c r="F29" s="7">
        <v>75</v>
      </c>
      <c r="G29" s="7">
        <v>81</v>
      </c>
      <c r="H29" s="7">
        <v>73</v>
      </c>
      <c r="I29" s="7">
        <v>70</v>
      </c>
      <c r="J29" s="7">
        <v>64</v>
      </c>
      <c r="K29" s="7">
        <v>63</v>
      </c>
      <c r="L29" s="7">
        <v>64</v>
      </c>
      <c r="M29" s="7">
        <v>65</v>
      </c>
      <c r="N29" s="7">
        <v>68</v>
      </c>
    </row>
    <row r="30" spans="1:14" ht="12.75">
      <c r="A30" s="27" t="s">
        <v>34</v>
      </c>
      <c r="B30" s="30">
        <v>60.916666666666664</v>
      </c>
      <c r="C30" s="7">
        <v>64</v>
      </c>
      <c r="D30" s="7">
        <v>60</v>
      </c>
      <c r="E30" s="7">
        <v>67</v>
      </c>
      <c r="F30" s="7">
        <v>72</v>
      </c>
      <c r="G30" s="7">
        <v>61</v>
      </c>
      <c r="H30" s="7">
        <v>60</v>
      </c>
      <c r="I30" s="7">
        <v>64</v>
      </c>
      <c r="J30" s="7">
        <v>62</v>
      </c>
      <c r="K30" s="7">
        <v>58</v>
      </c>
      <c r="L30" s="7">
        <v>54</v>
      </c>
      <c r="M30" s="7">
        <v>53</v>
      </c>
      <c r="N30" s="7">
        <v>56</v>
      </c>
    </row>
    <row r="31" spans="1:14" ht="12.75">
      <c r="A31" s="27" t="s">
        <v>35</v>
      </c>
      <c r="B31" s="30">
        <v>65.08333333333333</v>
      </c>
      <c r="C31" s="7">
        <v>64</v>
      </c>
      <c r="D31" s="7">
        <v>67</v>
      </c>
      <c r="E31" s="7">
        <v>60</v>
      </c>
      <c r="F31" s="7">
        <v>54</v>
      </c>
      <c r="G31" s="7">
        <v>61</v>
      </c>
      <c r="H31" s="7">
        <v>60</v>
      </c>
      <c r="I31" s="7">
        <v>61</v>
      </c>
      <c r="J31" s="7">
        <v>66</v>
      </c>
      <c r="K31" s="7">
        <v>71</v>
      </c>
      <c r="L31" s="7">
        <v>76</v>
      </c>
      <c r="M31" s="7">
        <v>70</v>
      </c>
      <c r="N31" s="7">
        <v>71</v>
      </c>
    </row>
    <row r="32" spans="1:14" ht="12.75">
      <c r="A32" s="27" t="s">
        <v>36</v>
      </c>
      <c r="B32" s="30">
        <v>71.75</v>
      </c>
      <c r="C32" s="7">
        <v>75</v>
      </c>
      <c r="D32" s="7">
        <v>78</v>
      </c>
      <c r="E32" s="7">
        <v>74</v>
      </c>
      <c r="F32" s="7">
        <v>79</v>
      </c>
      <c r="G32" s="7">
        <v>75</v>
      </c>
      <c r="H32" s="7">
        <v>82</v>
      </c>
      <c r="I32" s="7">
        <v>78</v>
      </c>
      <c r="J32" s="7">
        <v>69</v>
      </c>
      <c r="K32" s="7">
        <v>63</v>
      </c>
      <c r="L32" s="7">
        <v>64</v>
      </c>
      <c r="M32" s="7">
        <v>60</v>
      </c>
      <c r="N32" s="7">
        <v>64</v>
      </c>
    </row>
    <row r="33" spans="1:14" ht="12.75" customHeight="1">
      <c r="A33" s="27" t="s">
        <v>37</v>
      </c>
      <c r="B33" s="30">
        <v>66.75</v>
      </c>
      <c r="C33" s="7">
        <v>74</v>
      </c>
      <c r="D33" s="7">
        <v>71</v>
      </c>
      <c r="E33" s="7">
        <v>72</v>
      </c>
      <c r="F33" s="7">
        <v>70</v>
      </c>
      <c r="G33" s="7">
        <v>65</v>
      </c>
      <c r="H33" s="7">
        <v>70</v>
      </c>
      <c r="I33" s="7">
        <v>64</v>
      </c>
      <c r="J33" s="7">
        <v>65</v>
      </c>
      <c r="K33" s="7">
        <v>60</v>
      </c>
      <c r="L33" s="7">
        <v>59</v>
      </c>
      <c r="M33" s="7">
        <v>63</v>
      </c>
      <c r="N33" s="7">
        <v>68</v>
      </c>
    </row>
    <row r="34" spans="1:14" ht="12.75" customHeight="1">
      <c r="A34" s="27">
        <v>2012</v>
      </c>
      <c r="B34" s="30">
        <v>61.75</v>
      </c>
      <c r="C34" s="7">
        <v>66</v>
      </c>
      <c r="D34" s="7">
        <v>68</v>
      </c>
      <c r="E34" s="7">
        <v>65</v>
      </c>
      <c r="F34" s="7">
        <v>63</v>
      </c>
      <c r="G34" s="7">
        <v>68</v>
      </c>
      <c r="H34" s="7">
        <v>62</v>
      </c>
      <c r="I34" s="7">
        <v>57</v>
      </c>
      <c r="J34" s="7">
        <v>56</v>
      </c>
      <c r="K34" s="7">
        <v>54</v>
      </c>
      <c r="L34" s="7">
        <v>55</v>
      </c>
      <c r="M34" s="7">
        <v>61</v>
      </c>
      <c r="N34" s="7">
        <v>66</v>
      </c>
    </row>
    <row r="35" spans="1:14" ht="12.75">
      <c r="A35" s="27" t="s">
        <v>39</v>
      </c>
      <c r="B35" s="30">
        <v>73.33333333333333</v>
      </c>
      <c r="C35" s="7">
        <v>73</v>
      </c>
      <c r="D35" s="7">
        <v>70</v>
      </c>
      <c r="E35" s="7">
        <v>70</v>
      </c>
      <c r="F35" s="7">
        <v>69</v>
      </c>
      <c r="G35" s="7">
        <v>70</v>
      </c>
      <c r="H35" s="7">
        <v>75</v>
      </c>
      <c r="I35" s="7">
        <v>75</v>
      </c>
      <c r="J35" s="7">
        <v>77</v>
      </c>
      <c r="K35" s="7">
        <v>76</v>
      </c>
      <c r="L35" s="7">
        <v>72</v>
      </c>
      <c r="M35" s="7">
        <v>75</v>
      </c>
      <c r="N35" s="7">
        <v>78</v>
      </c>
    </row>
    <row r="36" spans="1:14" ht="12.75">
      <c r="A36" s="27" t="s">
        <v>40</v>
      </c>
      <c r="B36" s="30">
        <v>67</v>
      </c>
      <c r="C36" s="7">
        <v>69</v>
      </c>
      <c r="D36" s="7">
        <v>70</v>
      </c>
      <c r="E36" s="7">
        <v>68</v>
      </c>
      <c r="F36" s="7">
        <v>75</v>
      </c>
      <c r="G36" s="7">
        <v>72</v>
      </c>
      <c r="H36" s="7">
        <v>64</v>
      </c>
      <c r="I36" s="7">
        <v>66</v>
      </c>
      <c r="J36" s="7">
        <v>62</v>
      </c>
      <c r="K36" s="7">
        <v>66</v>
      </c>
      <c r="L36" s="7">
        <v>64</v>
      </c>
      <c r="M36" s="7">
        <v>64</v>
      </c>
      <c r="N36" s="7">
        <v>64</v>
      </c>
    </row>
    <row r="37" spans="1:14" ht="12.75">
      <c r="A37" s="27" t="s">
        <v>142</v>
      </c>
      <c r="B37" s="30">
        <v>67.66666666666667</v>
      </c>
      <c r="C37" s="7">
        <v>63</v>
      </c>
      <c r="D37" s="7">
        <v>68</v>
      </c>
      <c r="E37" s="7">
        <v>66</v>
      </c>
      <c r="F37" s="7">
        <v>70</v>
      </c>
      <c r="G37" s="7">
        <v>72</v>
      </c>
      <c r="H37" s="7">
        <v>68</v>
      </c>
      <c r="I37" s="7">
        <v>59</v>
      </c>
      <c r="J37" s="7">
        <v>69</v>
      </c>
      <c r="K37" s="7">
        <v>67</v>
      </c>
      <c r="L37" s="7">
        <v>69</v>
      </c>
      <c r="M37" s="7">
        <v>69</v>
      </c>
      <c r="N37" s="7">
        <v>72</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14" sqref="B1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64</v>
      </c>
      <c r="B1" s="70"/>
      <c r="C1" s="70"/>
      <c r="D1" s="70"/>
      <c r="E1" s="70"/>
      <c r="F1" s="70"/>
      <c r="G1" s="70"/>
      <c r="H1" s="70"/>
      <c r="I1" s="70"/>
      <c r="J1" s="70"/>
      <c r="K1" s="70"/>
      <c r="L1" s="70"/>
      <c r="M1" s="70"/>
      <c r="N1" s="70"/>
    </row>
    <row r="2" ht="12.75">
      <c r="A2" s="11"/>
    </row>
    <row r="3" spans="1:14" ht="12.75">
      <c r="A3" s="11"/>
      <c r="M3" s="73" t="s">
        <v>65</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62</v>
      </c>
    </row>
    <row r="7" spans="1:14" ht="12.75">
      <c r="A7" s="27" t="s">
        <v>33</v>
      </c>
      <c r="B7" s="30">
        <v>48.083333333333336</v>
      </c>
      <c r="C7" s="7">
        <v>66</v>
      </c>
      <c r="D7" s="7">
        <v>62</v>
      </c>
      <c r="E7" s="7">
        <v>51</v>
      </c>
      <c r="F7" s="7">
        <v>45</v>
      </c>
      <c r="G7" s="7">
        <v>40</v>
      </c>
      <c r="H7" s="7">
        <v>45</v>
      </c>
      <c r="I7" s="7">
        <v>49</v>
      </c>
      <c r="J7" s="7">
        <v>58</v>
      </c>
      <c r="K7" s="7">
        <v>50</v>
      </c>
      <c r="L7" s="7">
        <v>41</v>
      </c>
      <c r="M7" s="7">
        <v>35</v>
      </c>
      <c r="N7" s="7">
        <v>35</v>
      </c>
    </row>
    <row r="8" spans="1:14" ht="12.75">
      <c r="A8" s="27" t="s">
        <v>34</v>
      </c>
      <c r="B8" s="30">
        <v>39</v>
      </c>
      <c r="C8" s="7">
        <v>38</v>
      </c>
      <c r="D8" s="7">
        <v>35</v>
      </c>
      <c r="E8" s="7">
        <v>33</v>
      </c>
      <c r="F8" s="7">
        <v>31</v>
      </c>
      <c r="G8" s="7">
        <v>26</v>
      </c>
      <c r="H8" s="7">
        <v>30</v>
      </c>
      <c r="I8" s="7">
        <v>36</v>
      </c>
      <c r="J8" s="7">
        <v>52</v>
      </c>
      <c r="K8" s="7">
        <v>49</v>
      </c>
      <c r="L8" s="7">
        <v>48</v>
      </c>
      <c r="M8" s="7">
        <v>45</v>
      </c>
      <c r="N8" s="7">
        <v>45</v>
      </c>
    </row>
    <row r="9" spans="1:14" ht="12.75">
      <c r="A9" s="27" t="s">
        <v>35</v>
      </c>
      <c r="B9" s="30">
        <v>43.916666666666664</v>
      </c>
      <c r="C9" s="7">
        <v>46</v>
      </c>
      <c r="D9" s="7">
        <v>50</v>
      </c>
      <c r="E9" s="7">
        <v>49</v>
      </c>
      <c r="F9" s="7">
        <v>49</v>
      </c>
      <c r="G9" s="7">
        <v>49</v>
      </c>
      <c r="H9" s="7">
        <v>44</v>
      </c>
      <c r="I9" s="7">
        <v>47</v>
      </c>
      <c r="J9" s="7">
        <v>59</v>
      </c>
      <c r="K9" s="7">
        <v>44</v>
      </c>
      <c r="L9" s="7">
        <v>33</v>
      </c>
      <c r="M9" s="7">
        <v>29</v>
      </c>
      <c r="N9" s="7">
        <v>28</v>
      </c>
    </row>
    <row r="10" spans="1:14" ht="12.75">
      <c r="A10" s="27" t="s">
        <v>36</v>
      </c>
      <c r="B10" s="30">
        <v>37.833333333333336</v>
      </c>
      <c r="C10" s="7">
        <v>35</v>
      </c>
      <c r="D10" s="7">
        <v>34</v>
      </c>
      <c r="E10" s="7">
        <v>31</v>
      </c>
      <c r="F10" s="7">
        <v>41</v>
      </c>
      <c r="G10" s="7">
        <v>37</v>
      </c>
      <c r="H10" s="7">
        <v>36</v>
      </c>
      <c r="I10" s="7">
        <v>44</v>
      </c>
      <c r="J10" s="7">
        <v>54</v>
      </c>
      <c r="K10" s="7">
        <v>47</v>
      </c>
      <c r="L10" s="7">
        <v>34</v>
      </c>
      <c r="M10" s="7">
        <v>30</v>
      </c>
      <c r="N10" s="7">
        <v>31</v>
      </c>
    </row>
    <row r="11" spans="1:14" ht="12.75" customHeight="1">
      <c r="A11" s="27" t="s">
        <v>37</v>
      </c>
      <c r="B11" s="30">
        <v>33.083333333333336</v>
      </c>
      <c r="C11" s="7">
        <v>28</v>
      </c>
      <c r="D11" s="7">
        <v>35</v>
      </c>
      <c r="E11" s="7">
        <v>31</v>
      </c>
      <c r="F11" s="7">
        <v>32</v>
      </c>
      <c r="G11" s="7">
        <v>29</v>
      </c>
      <c r="H11" s="7">
        <v>22</v>
      </c>
      <c r="I11" s="7">
        <v>30</v>
      </c>
      <c r="J11" s="7">
        <v>38</v>
      </c>
      <c r="K11" s="7">
        <v>37</v>
      </c>
      <c r="L11" s="7">
        <v>38</v>
      </c>
      <c r="M11" s="7">
        <v>40</v>
      </c>
      <c r="N11" s="7">
        <v>37</v>
      </c>
    </row>
    <row r="12" spans="1:14" ht="12.75" customHeight="1">
      <c r="A12" s="27" t="s">
        <v>38</v>
      </c>
      <c r="B12" s="30">
        <v>34</v>
      </c>
      <c r="C12" s="7">
        <v>32</v>
      </c>
      <c r="D12" s="7">
        <v>31</v>
      </c>
      <c r="E12" s="7">
        <v>28</v>
      </c>
      <c r="F12" s="7">
        <v>42</v>
      </c>
      <c r="G12" s="7">
        <v>37</v>
      </c>
      <c r="H12" s="7">
        <v>30</v>
      </c>
      <c r="I12" s="7">
        <v>37</v>
      </c>
      <c r="J12" s="7">
        <v>48</v>
      </c>
      <c r="K12" s="7">
        <v>40</v>
      </c>
      <c r="L12" s="7">
        <v>33</v>
      </c>
      <c r="M12" s="7">
        <v>29</v>
      </c>
      <c r="N12" s="7">
        <v>21</v>
      </c>
    </row>
    <row r="13" spans="1:14" ht="12.75" customHeight="1">
      <c r="A13" s="27" t="s">
        <v>39</v>
      </c>
      <c r="B13" s="30">
        <v>29</v>
      </c>
      <c r="C13" s="7">
        <v>27</v>
      </c>
      <c r="D13" s="7">
        <v>29</v>
      </c>
      <c r="E13" s="7">
        <v>26</v>
      </c>
      <c r="F13" s="7">
        <v>22</v>
      </c>
      <c r="G13" s="7">
        <v>24</v>
      </c>
      <c r="H13" s="7">
        <v>24</v>
      </c>
      <c r="I13" s="7">
        <v>24</v>
      </c>
      <c r="J13" s="7">
        <v>34</v>
      </c>
      <c r="K13" s="7">
        <v>37</v>
      </c>
      <c r="L13" s="7">
        <v>33</v>
      </c>
      <c r="M13" s="7">
        <v>34</v>
      </c>
      <c r="N13" s="7">
        <v>34</v>
      </c>
    </row>
    <row r="14" spans="1:14" ht="12.75" customHeight="1">
      <c r="A14" s="27" t="s">
        <v>40</v>
      </c>
      <c r="B14" s="30">
        <v>34.75</v>
      </c>
      <c r="C14" s="7">
        <v>35</v>
      </c>
      <c r="D14" s="7">
        <v>32</v>
      </c>
      <c r="E14" s="7">
        <v>32</v>
      </c>
      <c r="F14" s="7">
        <v>33</v>
      </c>
      <c r="G14" s="7">
        <v>32</v>
      </c>
      <c r="H14" s="7">
        <v>31</v>
      </c>
      <c r="I14" s="7">
        <v>32</v>
      </c>
      <c r="J14" s="7">
        <v>44</v>
      </c>
      <c r="K14" s="7">
        <v>35</v>
      </c>
      <c r="L14" s="7">
        <v>37</v>
      </c>
      <c r="M14" s="7">
        <v>41</v>
      </c>
      <c r="N14" s="7">
        <v>33</v>
      </c>
    </row>
    <row r="15" spans="1:14" ht="12.75" customHeight="1">
      <c r="A15" s="27" t="s">
        <v>142</v>
      </c>
      <c r="B15" s="30">
        <v>34.75</v>
      </c>
      <c r="C15" s="7">
        <v>31</v>
      </c>
      <c r="D15" s="7">
        <v>36</v>
      </c>
      <c r="E15" s="7">
        <v>39</v>
      </c>
      <c r="F15" s="7">
        <v>40</v>
      </c>
      <c r="G15" s="7">
        <v>32</v>
      </c>
      <c r="H15" s="7">
        <v>33</v>
      </c>
      <c r="I15" s="7">
        <v>26</v>
      </c>
      <c r="J15" s="7">
        <v>33</v>
      </c>
      <c r="K15" s="7">
        <v>33</v>
      </c>
      <c r="L15" s="7">
        <v>42</v>
      </c>
      <c r="M15" s="7">
        <v>36</v>
      </c>
      <c r="N15" s="7">
        <v>36</v>
      </c>
    </row>
    <row r="16" spans="1:14" ht="26.2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166</v>
      </c>
    </row>
    <row r="18" spans="1:14" ht="12.75">
      <c r="A18" s="27" t="s">
        <v>33</v>
      </c>
      <c r="B18" s="30">
        <v>137.41666666666666</v>
      </c>
      <c r="C18" s="7">
        <v>158</v>
      </c>
      <c r="D18" s="7">
        <v>149</v>
      </c>
      <c r="E18" s="7">
        <v>146</v>
      </c>
      <c r="F18" s="7">
        <v>126</v>
      </c>
      <c r="G18" s="7">
        <v>110</v>
      </c>
      <c r="H18" s="7">
        <v>121</v>
      </c>
      <c r="I18" s="7">
        <v>128</v>
      </c>
      <c r="J18" s="7">
        <v>146</v>
      </c>
      <c r="K18" s="7">
        <v>143</v>
      </c>
      <c r="L18" s="7">
        <v>145</v>
      </c>
      <c r="M18" s="7">
        <v>140</v>
      </c>
      <c r="N18" s="7">
        <v>137</v>
      </c>
    </row>
    <row r="19" spans="1:14" ht="12.75">
      <c r="A19" s="27" t="s">
        <v>34</v>
      </c>
      <c r="B19" s="30">
        <v>108.16666666666667</v>
      </c>
      <c r="C19" s="7">
        <v>128</v>
      </c>
      <c r="D19" s="7">
        <v>118</v>
      </c>
      <c r="E19" s="7">
        <v>117</v>
      </c>
      <c r="F19" s="7">
        <v>112</v>
      </c>
      <c r="G19" s="7">
        <v>100</v>
      </c>
      <c r="H19" s="7">
        <v>106</v>
      </c>
      <c r="I19" s="7">
        <v>106</v>
      </c>
      <c r="J19" s="7">
        <v>102</v>
      </c>
      <c r="K19" s="7">
        <v>98</v>
      </c>
      <c r="L19" s="7">
        <v>105</v>
      </c>
      <c r="M19" s="7">
        <v>102</v>
      </c>
      <c r="N19" s="7">
        <v>104</v>
      </c>
    </row>
    <row r="20" spans="1:14" ht="12.75">
      <c r="A20" s="27" t="s">
        <v>35</v>
      </c>
      <c r="B20" s="30">
        <v>149.75</v>
      </c>
      <c r="C20" s="7">
        <v>127</v>
      </c>
      <c r="D20" s="7">
        <v>126</v>
      </c>
      <c r="E20" s="7">
        <v>129</v>
      </c>
      <c r="F20" s="7">
        <v>137</v>
      </c>
      <c r="G20" s="7">
        <v>146</v>
      </c>
      <c r="H20" s="7">
        <v>155</v>
      </c>
      <c r="I20" s="7">
        <v>159</v>
      </c>
      <c r="J20" s="7">
        <v>159</v>
      </c>
      <c r="K20" s="7">
        <v>169</v>
      </c>
      <c r="L20" s="7">
        <v>167</v>
      </c>
      <c r="M20" s="7">
        <v>159</v>
      </c>
      <c r="N20" s="7">
        <v>164</v>
      </c>
    </row>
    <row r="21" spans="1:14" ht="12.75">
      <c r="A21" s="27" t="s">
        <v>36</v>
      </c>
      <c r="B21" s="30">
        <v>137.08333333333334</v>
      </c>
      <c r="C21" s="7">
        <v>157</v>
      </c>
      <c r="D21" s="7">
        <v>159</v>
      </c>
      <c r="E21" s="7">
        <v>145</v>
      </c>
      <c r="F21" s="7">
        <v>145</v>
      </c>
      <c r="G21" s="7">
        <v>147</v>
      </c>
      <c r="H21" s="7">
        <v>146</v>
      </c>
      <c r="I21" s="7">
        <v>141</v>
      </c>
      <c r="J21" s="7">
        <v>131</v>
      </c>
      <c r="K21" s="7">
        <v>112</v>
      </c>
      <c r="L21" s="7">
        <v>119</v>
      </c>
      <c r="M21" s="7">
        <v>125</v>
      </c>
      <c r="N21" s="7">
        <v>118</v>
      </c>
    </row>
    <row r="22" spans="1:14" ht="12.75" customHeight="1">
      <c r="A22" s="27" t="s">
        <v>37</v>
      </c>
      <c r="B22" s="30">
        <v>132.5</v>
      </c>
      <c r="C22" s="7">
        <v>132</v>
      </c>
      <c r="D22" s="7">
        <v>132</v>
      </c>
      <c r="E22" s="7">
        <v>128</v>
      </c>
      <c r="F22" s="7">
        <v>136</v>
      </c>
      <c r="G22" s="7">
        <v>128</v>
      </c>
      <c r="H22" s="7">
        <v>128</v>
      </c>
      <c r="I22" s="7">
        <v>128</v>
      </c>
      <c r="J22" s="7">
        <v>129</v>
      </c>
      <c r="K22" s="7">
        <v>134</v>
      </c>
      <c r="L22" s="7">
        <v>131</v>
      </c>
      <c r="M22" s="7">
        <v>141</v>
      </c>
      <c r="N22" s="7">
        <v>143</v>
      </c>
    </row>
    <row r="23" spans="1:14" ht="12.75" customHeight="1">
      <c r="A23" s="27" t="s">
        <v>38</v>
      </c>
      <c r="B23" s="30">
        <v>143.83333333333334</v>
      </c>
      <c r="C23" s="7">
        <v>155</v>
      </c>
      <c r="D23" s="7">
        <v>153</v>
      </c>
      <c r="E23" s="7">
        <v>148</v>
      </c>
      <c r="F23" s="7">
        <v>140</v>
      </c>
      <c r="G23" s="7">
        <v>141</v>
      </c>
      <c r="H23" s="7">
        <v>142</v>
      </c>
      <c r="I23" s="7">
        <v>144</v>
      </c>
      <c r="J23" s="7">
        <v>149</v>
      </c>
      <c r="K23" s="7">
        <v>141</v>
      </c>
      <c r="L23" s="7">
        <v>142</v>
      </c>
      <c r="M23" s="7">
        <v>140</v>
      </c>
      <c r="N23" s="7">
        <v>131</v>
      </c>
    </row>
    <row r="24" spans="1:14" ht="12.75" customHeight="1">
      <c r="A24" s="27" t="s">
        <v>39</v>
      </c>
      <c r="B24" s="30">
        <v>140.91666666666666</v>
      </c>
      <c r="C24" s="7">
        <v>137</v>
      </c>
      <c r="D24" s="7">
        <v>137</v>
      </c>
      <c r="E24" s="7">
        <v>141</v>
      </c>
      <c r="F24" s="7">
        <v>133</v>
      </c>
      <c r="G24" s="7">
        <v>141</v>
      </c>
      <c r="H24" s="7">
        <v>134</v>
      </c>
      <c r="I24" s="7">
        <v>139</v>
      </c>
      <c r="J24" s="7">
        <v>148</v>
      </c>
      <c r="K24" s="7">
        <v>145</v>
      </c>
      <c r="L24" s="7">
        <v>142</v>
      </c>
      <c r="M24" s="7">
        <v>147</v>
      </c>
      <c r="N24" s="7">
        <v>147</v>
      </c>
    </row>
    <row r="25" spans="1:14" ht="12.75" customHeight="1">
      <c r="A25" s="27" t="s">
        <v>40</v>
      </c>
      <c r="B25" s="30">
        <v>134</v>
      </c>
      <c r="C25" s="7">
        <v>145</v>
      </c>
      <c r="D25" s="7">
        <v>147</v>
      </c>
      <c r="E25" s="7">
        <v>147</v>
      </c>
      <c r="F25" s="7">
        <v>146</v>
      </c>
      <c r="G25" s="7">
        <v>138</v>
      </c>
      <c r="H25" s="7">
        <v>134</v>
      </c>
      <c r="I25" s="7">
        <v>132</v>
      </c>
      <c r="J25" s="7">
        <v>123</v>
      </c>
      <c r="K25" s="7">
        <v>125</v>
      </c>
      <c r="L25" s="7">
        <v>119</v>
      </c>
      <c r="M25" s="7">
        <v>129</v>
      </c>
      <c r="N25" s="7">
        <v>123</v>
      </c>
    </row>
    <row r="26" spans="1:14" ht="12.75" customHeight="1">
      <c r="A26" s="27" t="s">
        <v>142</v>
      </c>
      <c r="B26" s="30">
        <v>122.25</v>
      </c>
      <c r="C26" s="7">
        <v>111</v>
      </c>
      <c r="D26" s="7">
        <v>127</v>
      </c>
      <c r="E26" s="7">
        <v>127</v>
      </c>
      <c r="F26" s="7">
        <v>131</v>
      </c>
      <c r="G26" s="7">
        <v>135</v>
      </c>
      <c r="H26" s="7">
        <v>127</v>
      </c>
      <c r="I26" s="7">
        <v>117</v>
      </c>
      <c r="J26" s="7">
        <v>118</v>
      </c>
      <c r="K26" s="7">
        <v>113</v>
      </c>
      <c r="L26" s="7">
        <v>120</v>
      </c>
      <c r="M26" s="7">
        <v>118</v>
      </c>
      <c r="N26" s="7">
        <v>123</v>
      </c>
    </row>
    <row r="27" spans="1:14" ht="26.2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58</v>
      </c>
    </row>
    <row r="29" spans="1:14" ht="12.75">
      <c r="A29" s="27" t="s">
        <v>33</v>
      </c>
      <c r="B29" s="30">
        <v>54.75</v>
      </c>
      <c r="C29" s="7">
        <v>61</v>
      </c>
      <c r="D29" s="7">
        <v>61</v>
      </c>
      <c r="E29" s="7">
        <v>62</v>
      </c>
      <c r="F29" s="7">
        <v>59</v>
      </c>
      <c r="G29" s="7">
        <v>56</v>
      </c>
      <c r="H29" s="7">
        <v>52</v>
      </c>
      <c r="I29" s="7">
        <v>51</v>
      </c>
      <c r="J29" s="7">
        <v>51</v>
      </c>
      <c r="K29" s="7">
        <v>49</v>
      </c>
      <c r="L29" s="7">
        <v>51</v>
      </c>
      <c r="M29" s="7">
        <v>53</v>
      </c>
      <c r="N29" s="7">
        <v>51</v>
      </c>
    </row>
    <row r="30" spans="1:14" ht="12.75">
      <c r="A30" s="27" t="s">
        <v>34</v>
      </c>
      <c r="B30" s="30">
        <v>52.083333333333336</v>
      </c>
      <c r="C30" s="7">
        <v>50</v>
      </c>
      <c r="D30" s="7">
        <v>49</v>
      </c>
      <c r="E30" s="7">
        <v>50</v>
      </c>
      <c r="F30" s="7">
        <v>54</v>
      </c>
      <c r="G30" s="7">
        <v>49</v>
      </c>
      <c r="H30" s="7">
        <v>47</v>
      </c>
      <c r="I30" s="7">
        <v>51</v>
      </c>
      <c r="J30" s="7">
        <v>51</v>
      </c>
      <c r="K30" s="7">
        <v>53</v>
      </c>
      <c r="L30" s="7">
        <v>56</v>
      </c>
      <c r="M30" s="7">
        <v>57</v>
      </c>
      <c r="N30" s="7">
        <v>58</v>
      </c>
    </row>
    <row r="31" spans="1:14" ht="12.75">
      <c r="A31" s="27" t="s">
        <v>35</v>
      </c>
      <c r="B31" s="30">
        <v>60.75</v>
      </c>
      <c r="C31" s="7">
        <v>63</v>
      </c>
      <c r="D31" s="7">
        <v>61</v>
      </c>
      <c r="E31" s="7">
        <v>58</v>
      </c>
      <c r="F31" s="7">
        <v>57</v>
      </c>
      <c r="G31" s="7">
        <v>54</v>
      </c>
      <c r="H31" s="7">
        <v>60</v>
      </c>
      <c r="I31" s="7">
        <v>61</v>
      </c>
      <c r="J31" s="7">
        <v>58</v>
      </c>
      <c r="K31" s="7">
        <v>58</v>
      </c>
      <c r="L31" s="7">
        <v>61</v>
      </c>
      <c r="M31" s="7">
        <v>70</v>
      </c>
      <c r="N31" s="7">
        <v>68</v>
      </c>
    </row>
    <row r="32" spans="1:14" ht="12.75">
      <c r="A32" s="27" t="s">
        <v>36</v>
      </c>
      <c r="B32" s="30">
        <v>62</v>
      </c>
      <c r="C32" s="7">
        <v>71</v>
      </c>
      <c r="D32" s="7">
        <v>77</v>
      </c>
      <c r="E32" s="7">
        <v>72</v>
      </c>
      <c r="F32" s="7">
        <v>72</v>
      </c>
      <c r="G32" s="7">
        <v>67</v>
      </c>
      <c r="H32" s="7">
        <v>60</v>
      </c>
      <c r="I32" s="7">
        <v>53</v>
      </c>
      <c r="J32" s="7">
        <v>51</v>
      </c>
      <c r="K32" s="7">
        <v>55</v>
      </c>
      <c r="L32" s="7">
        <v>54</v>
      </c>
      <c r="M32" s="7">
        <v>56</v>
      </c>
      <c r="N32" s="7">
        <v>56</v>
      </c>
    </row>
    <row r="33" spans="1:14" ht="12.75" customHeight="1">
      <c r="A33" s="27" t="s">
        <v>37</v>
      </c>
      <c r="B33" s="30">
        <v>62.083333333333336</v>
      </c>
      <c r="C33" s="7">
        <v>64</v>
      </c>
      <c r="D33" s="7">
        <v>61</v>
      </c>
      <c r="E33" s="7">
        <v>56</v>
      </c>
      <c r="F33" s="7">
        <v>58</v>
      </c>
      <c r="G33" s="7">
        <v>64</v>
      </c>
      <c r="H33" s="7">
        <v>66</v>
      </c>
      <c r="I33" s="7">
        <v>63</v>
      </c>
      <c r="J33" s="7">
        <v>64</v>
      </c>
      <c r="K33" s="7">
        <v>56</v>
      </c>
      <c r="L33" s="7">
        <v>64</v>
      </c>
      <c r="M33" s="7">
        <v>64</v>
      </c>
      <c r="N33" s="7">
        <v>65</v>
      </c>
    </row>
    <row r="34" spans="1:14" ht="12.75" customHeight="1">
      <c r="A34" s="27" t="s">
        <v>38</v>
      </c>
      <c r="B34" s="30">
        <v>64.83333333333333</v>
      </c>
      <c r="C34" s="7">
        <v>68</v>
      </c>
      <c r="D34" s="7">
        <v>72</v>
      </c>
      <c r="E34" s="7">
        <v>71</v>
      </c>
      <c r="F34" s="7">
        <v>72</v>
      </c>
      <c r="G34" s="7">
        <v>64</v>
      </c>
      <c r="H34" s="7">
        <v>60</v>
      </c>
      <c r="I34" s="7">
        <v>56</v>
      </c>
      <c r="J34" s="7">
        <v>63</v>
      </c>
      <c r="K34" s="7">
        <v>60</v>
      </c>
      <c r="L34" s="7">
        <v>64</v>
      </c>
      <c r="M34" s="7">
        <v>66</v>
      </c>
      <c r="N34" s="7">
        <v>62</v>
      </c>
    </row>
    <row r="35" spans="1:14" ht="12.75" customHeight="1">
      <c r="A35" s="27" t="s">
        <v>39</v>
      </c>
      <c r="B35" s="30">
        <v>69</v>
      </c>
      <c r="C35" s="7">
        <v>60</v>
      </c>
      <c r="D35" s="7">
        <v>70</v>
      </c>
      <c r="E35" s="7">
        <v>74</v>
      </c>
      <c r="F35" s="7">
        <v>68</v>
      </c>
      <c r="G35" s="7">
        <v>67</v>
      </c>
      <c r="H35" s="7">
        <v>74</v>
      </c>
      <c r="I35" s="7">
        <v>73</v>
      </c>
      <c r="J35" s="7">
        <v>74</v>
      </c>
      <c r="K35" s="7">
        <v>72</v>
      </c>
      <c r="L35" s="7">
        <v>64</v>
      </c>
      <c r="M35" s="7">
        <v>65</v>
      </c>
      <c r="N35" s="7">
        <v>67</v>
      </c>
    </row>
    <row r="36" spans="1:14" ht="12.75">
      <c r="A36" s="27" t="s">
        <v>40</v>
      </c>
      <c r="B36" s="30">
        <v>60.75</v>
      </c>
      <c r="C36" s="7">
        <v>60</v>
      </c>
      <c r="D36" s="7">
        <v>57</v>
      </c>
      <c r="E36" s="7">
        <v>57</v>
      </c>
      <c r="F36" s="7">
        <v>63</v>
      </c>
      <c r="G36" s="7">
        <v>54</v>
      </c>
      <c r="H36" s="7">
        <v>52</v>
      </c>
      <c r="I36" s="7">
        <v>59</v>
      </c>
      <c r="J36" s="7">
        <v>62</v>
      </c>
      <c r="K36" s="7">
        <v>68</v>
      </c>
      <c r="L36" s="7">
        <v>65</v>
      </c>
      <c r="M36" s="7">
        <v>69</v>
      </c>
      <c r="N36" s="7">
        <v>63</v>
      </c>
    </row>
    <row r="37" spans="1:14" ht="12.75">
      <c r="A37" s="27" t="s">
        <v>142</v>
      </c>
      <c r="B37" s="30">
        <v>60.666666666666664</v>
      </c>
      <c r="C37" s="7">
        <v>60</v>
      </c>
      <c r="D37" s="7">
        <v>58</v>
      </c>
      <c r="E37" s="7">
        <v>61</v>
      </c>
      <c r="F37" s="7">
        <v>65</v>
      </c>
      <c r="G37" s="7">
        <v>70</v>
      </c>
      <c r="H37" s="7">
        <v>62</v>
      </c>
      <c r="I37" s="7">
        <v>54</v>
      </c>
      <c r="J37" s="7">
        <v>57</v>
      </c>
      <c r="K37" s="7">
        <v>56</v>
      </c>
      <c r="L37" s="7">
        <v>63</v>
      </c>
      <c r="M37" s="7">
        <v>61</v>
      </c>
      <c r="N37" s="7">
        <v>61</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dimension ref="B1:D13"/>
  <sheetViews>
    <sheetView zoomScalePageLayoutView="0" workbookViewId="0" topLeftCell="A1">
      <selection activeCell="G49" sqref="G49"/>
    </sheetView>
  </sheetViews>
  <sheetFormatPr defaultColWidth="11.421875" defaultRowHeight="12.75"/>
  <cols>
    <col min="1" max="1" width="10.57421875" style="8" customWidth="1"/>
    <col min="2" max="2" width="75.00390625" style="8" customWidth="1"/>
    <col min="3" max="16384" width="11.421875" style="8" customWidth="1"/>
  </cols>
  <sheetData>
    <row r="1" ht="12.75">
      <c r="D1" s="21"/>
    </row>
    <row r="10" ht="26.25" customHeight="1">
      <c r="B10" s="20"/>
    </row>
    <row r="11" ht="25.5">
      <c r="B11" s="16"/>
    </row>
    <row r="12" s="9" customFormat="1" ht="26.25">
      <c r="B12" s="17" t="s">
        <v>66</v>
      </c>
    </row>
    <row r="13" s="9" customFormat="1" ht="26.25">
      <c r="B13" s="19" t="s">
        <v>5</v>
      </c>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C8E6E5"/>
  </sheetPr>
  <dimension ref="A1:N22"/>
  <sheetViews>
    <sheetView zoomScalePageLayoutView="0" workbookViewId="0" topLeftCell="A1">
      <selection activeCell="B18" sqref="B18"/>
    </sheetView>
  </sheetViews>
  <sheetFormatPr defaultColWidth="11.421875" defaultRowHeight="12.75"/>
  <cols>
    <col min="1" max="1" width="5.8515625" style="39" customWidth="1"/>
    <col min="2" max="2" width="10.8515625" style="39" bestFit="1" customWidth="1"/>
    <col min="3" max="14" width="5.8515625" style="39" customWidth="1"/>
    <col min="15" max="16384" width="11.421875" style="39" customWidth="1"/>
  </cols>
  <sheetData>
    <row r="1" spans="1:14" ht="12.75">
      <c r="A1" s="70" t="s">
        <v>67</v>
      </c>
      <c r="B1" s="70"/>
      <c r="C1" s="70"/>
      <c r="D1" s="70"/>
      <c r="E1" s="70"/>
      <c r="F1" s="70"/>
      <c r="G1" s="70"/>
      <c r="H1" s="70"/>
      <c r="I1" s="70"/>
      <c r="J1" s="70"/>
      <c r="K1" s="70"/>
      <c r="L1" s="70"/>
      <c r="M1" s="70"/>
      <c r="N1" s="70"/>
    </row>
    <row r="2" spans="1:14" ht="12.75">
      <c r="A2" s="12"/>
      <c r="B2" s="11"/>
      <c r="C2" s="12"/>
      <c r="D2" s="22"/>
      <c r="E2" s="22"/>
      <c r="F2" s="22"/>
      <c r="G2" s="22"/>
      <c r="H2" s="22"/>
      <c r="I2" s="22"/>
      <c r="J2" s="22"/>
      <c r="K2" s="22"/>
      <c r="L2" s="22"/>
      <c r="M2" s="22"/>
      <c r="N2" s="22"/>
    </row>
    <row r="3" spans="1:14" ht="12.75">
      <c r="A3" s="12"/>
      <c r="B3" s="11"/>
      <c r="C3" s="12"/>
      <c r="D3" s="22"/>
      <c r="E3" s="22"/>
      <c r="F3" s="22"/>
      <c r="G3" s="22"/>
      <c r="H3" s="22"/>
      <c r="I3" s="22"/>
      <c r="J3" s="22"/>
      <c r="K3" s="22"/>
      <c r="L3" s="22"/>
      <c r="M3" s="73" t="s">
        <v>68</v>
      </c>
      <c r="N3" s="73"/>
    </row>
    <row r="4" spans="1:14"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27" t="s">
        <v>69</v>
      </c>
      <c r="B5" s="28">
        <f aca="true" t="shared" si="0" ref="B5:B13">SUM(C5:N5)/12</f>
        <v>0.016231841500796356</v>
      </c>
      <c r="C5" s="29">
        <v>0.013586125551526801</v>
      </c>
      <c r="D5" s="29">
        <v>0.014372460792451181</v>
      </c>
      <c r="E5" s="29">
        <v>0.014416146083613647</v>
      </c>
      <c r="F5" s="29">
        <v>0.01428509021012625</v>
      </c>
      <c r="G5" s="29">
        <v>0.014896684286400768</v>
      </c>
      <c r="H5" s="29">
        <v>0.015071425451050632</v>
      </c>
      <c r="I5" s="29">
        <v>0.015726704818487616</v>
      </c>
      <c r="J5" s="29">
        <v>0.017037263553361583</v>
      </c>
      <c r="K5" s="29">
        <v>0.017678381256656016</v>
      </c>
      <c r="L5" s="29">
        <v>0.018317358892438764</v>
      </c>
      <c r="M5" s="29">
        <v>0.019363704505705005</v>
      </c>
      <c r="N5" s="29">
        <v>0.020030752607738022</v>
      </c>
    </row>
    <row r="6" spans="1:14" ht="12.75">
      <c r="A6" s="27" t="s">
        <v>70</v>
      </c>
      <c r="B6" s="28">
        <f t="shared" si="0"/>
        <v>0.016315126479584365</v>
      </c>
      <c r="C6" s="29">
        <v>0.01986452229564061</v>
      </c>
      <c r="D6" s="29">
        <v>0.018451564642812616</v>
      </c>
      <c r="E6" s="29">
        <v>0.018160661596642147</v>
      </c>
      <c r="F6" s="29">
        <v>0.017828200972447326</v>
      </c>
      <c r="G6" s="29">
        <v>0.017163279724057682</v>
      </c>
      <c r="H6" s="29">
        <v>0.016789261521838506</v>
      </c>
      <c r="I6" s="29">
        <v>0.016747703943814155</v>
      </c>
      <c r="J6" s="29">
        <v>0.01604122511740016</v>
      </c>
      <c r="K6" s="29">
        <v>0.015085400822840045</v>
      </c>
      <c r="L6" s="29">
        <v>0.01431222932563415</v>
      </c>
      <c r="M6" s="29">
        <v>0.013050638122684232</v>
      </c>
      <c r="N6" s="29">
        <v>0.012286829669200739</v>
      </c>
    </row>
    <row r="7" spans="1:14" ht="12.75">
      <c r="A7" s="27" t="s">
        <v>71</v>
      </c>
      <c r="B7" s="28">
        <f t="shared" si="0"/>
        <v>0.011495538258910734</v>
      </c>
      <c r="C7" s="29">
        <v>0.01246923707957342</v>
      </c>
      <c r="D7" s="29">
        <v>0.012978505629477994</v>
      </c>
      <c r="E7" s="29">
        <v>0.01148344912137311</v>
      </c>
      <c r="F7" s="29">
        <v>0.010768916989598205</v>
      </c>
      <c r="G7" s="29">
        <v>0.010464169381107492</v>
      </c>
      <c r="H7" s="29">
        <v>0.010566957935378988</v>
      </c>
      <c r="I7" s="29">
        <v>0.011237322515212981</v>
      </c>
      <c r="J7" s="29">
        <v>0.011621785786596476</v>
      </c>
      <c r="K7" s="29">
        <v>0.011398544866612773</v>
      </c>
      <c r="L7" s="29">
        <v>0.011579584426064151</v>
      </c>
      <c r="M7" s="29">
        <v>0.011719693918646799</v>
      </c>
      <c r="N7" s="29">
        <v>0.011658291457286432</v>
      </c>
    </row>
    <row r="8" spans="1:14" ht="21" customHeight="1">
      <c r="A8" s="27" t="s">
        <v>72</v>
      </c>
      <c r="B8" s="28">
        <f t="shared" si="0"/>
        <v>0.01052361148055662</v>
      </c>
      <c r="C8" s="29">
        <v>0.010705125822398989</v>
      </c>
      <c r="D8" s="29">
        <v>0.01013951078710728</v>
      </c>
      <c r="E8" s="29">
        <v>0.009726264598607376</v>
      </c>
      <c r="F8" s="29">
        <v>0.009976891758060375</v>
      </c>
      <c r="G8" s="29">
        <v>0.009969689223240697</v>
      </c>
      <c r="H8" s="29">
        <v>0.009817110860633386</v>
      </c>
      <c r="I8" s="29">
        <v>0.010064077037251566</v>
      </c>
      <c r="J8" s="29">
        <v>0.009696139566737556</v>
      </c>
      <c r="K8" s="29">
        <v>0.009797939920324445</v>
      </c>
      <c r="L8" s="29">
        <v>0.010750288286277573</v>
      </c>
      <c r="M8" s="29">
        <v>0.012540348013208177</v>
      </c>
      <c r="N8" s="29">
        <v>0.013099951892832033</v>
      </c>
    </row>
    <row r="9" spans="1:14" ht="12.75">
      <c r="A9" s="27" t="s">
        <v>73</v>
      </c>
      <c r="B9" s="28">
        <f t="shared" si="0"/>
        <v>0.013046214047802582</v>
      </c>
      <c r="C9" s="29">
        <v>0.012718378756114606</v>
      </c>
      <c r="D9" s="29">
        <v>0.012543675751222921</v>
      </c>
      <c r="E9" s="29">
        <v>0.012578616352201259</v>
      </c>
      <c r="F9" s="29">
        <v>0.012543675751222921</v>
      </c>
      <c r="G9" s="29">
        <v>0.012019566736547868</v>
      </c>
      <c r="H9" s="29">
        <v>0.012368972746331237</v>
      </c>
      <c r="I9" s="29">
        <v>0.013032844164919637</v>
      </c>
      <c r="J9" s="29">
        <v>0.013731656184486372</v>
      </c>
      <c r="K9" s="29">
        <v>0.013024054982817869</v>
      </c>
      <c r="L9" s="29">
        <v>0.013917525773195877</v>
      </c>
      <c r="M9" s="29">
        <v>0.013883161512027491</v>
      </c>
      <c r="N9" s="29">
        <v>0.014192439862542955</v>
      </c>
    </row>
    <row r="10" spans="1:14" ht="12.75">
      <c r="A10" s="27" t="s">
        <v>74</v>
      </c>
      <c r="B10" s="28">
        <f t="shared" si="0"/>
        <v>0.01953213054521588</v>
      </c>
      <c r="C10" s="29">
        <v>0.01554421768707483</v>
      </c>
      <c r="D10" s="29">
        <v>0.01653061224489796</v>
      </c>
      <c r="E10" s="29">
        <v>0.017346938775510204</v>
      </c>
      <c r="F10" s="29">
        <v>0.017891156462585035</v>
      </c>
      <c r="G10" s="29">
        <v>0.01847750865051903</v>
      </c>
      <c r="H10" s="29">
        <v>0.018937164618314004</v>
      </c>
      <c r="I10" s="29">
        <v>0.019594945473429114</v>
      </c>
      <c r="J10" s="29">
        <v>0.02140280283058138</v>
      </c>
      <c r="K10" s="29">
        <v>0.022176719650170058</v>
      </c>
      <c r="L10" s="29">
        <v>0.022107308947039633</v>
      </c>
      <c r="M10" s="29">
        <v>0.02224613035330048</v>
      </c>
      <c r="N10" s="29">
        <v>0.022130060849168846</v>
      </c>
    </row>
    <row r="11" spans="1:14" ht="12.75">
      <c r="A11" s="27" t="s">
        <v>75</v>
      </c>
      <c r="B11" s="28">
        <f t="shared" si="0"/>
        <v>0.02259193170195577</v>
      </c>
      <c r="C11" s="29">
        <v>0.023159722222222224</v>
      </c>
      <c r="D11" s="29">
        <v>0.023264604810996563</v>
      </c>
      <c r="E11" s="29">
        <v>0.02388316151202749</v>
      </c>
      <c r="F11" s="29">
        <v>0.0229553264604811</v>
      </c>
      <c r="G11" s="29">
        <v>0.021786941580756013</v>
      </c>
      <c r="H11" s="29">
        <v>0.02134020618556701</v>
      </c>
      <c r="I11" s="29">
        <v>0.021579762519359835</v>
      </c>
      <c r="J11" s="29">
        <v>0.022164859748752368</v>
      </c>
      <c r="K11" s="29">
        <v>0.021889519876097056</v>
      </c>
      <c r="L11" s="29">
        <v>0.021828376889956945</v>
      </c>
      <c r="M11" s="29">
        <v>0.023029938920596776</v>
      </c>
      <c r="N11" s="29">
        <v>0.024220759696655866</v>
      </c>
    </row>
    <row r="12" spans="1:14" ht="12.75">
      <c r="A12" s="27" t="s">
        <v>76</v>
      </c>
      <c r="B12" s="28">
        <f t="shared" si="0"/>
        <v>0.0251521325844646</v>
      </c>
      <c r="C12" s="29">
        <v>0.02589115691711489</v>
      </c>
      <c r="D12" s="29">
        <v>0.026158420472388335</v>
      </c>
      <c r="E12" s="29">
        <v>0.026258644305615874</v>
      </c>
      <c r="F12" s="29">
        <v>0.02585774897270571</v>
      </c>
      <c r="G12" s="29">
        <v>0.024788694751611932</v>
      </c>
      <c r="H12" s="29">
        <v>0.024527027027027026</v>
      </c>
      <c r="I12" s="29">
        <v>0.024222972972972972</v>
      </c>
      <c r="J12" s="29">
        <v>0.025743243243243244</v>
      </c>
      <c r="K12" s="29">
        <v>0.025327599634307384</v>
      </c>
      <c r="L12" s="29">
        <v>0.025056716215758643</v>
      </c>
      <c r="M12" s="29">
        <v>0.02374792703150912</v>
      </c>
      <c r="N12" s="29">
        <v>0.024245439469320066</v>
      </c>
    </row>
    <row r="13" spans="1:14" ht="21" customHeight="1">
      <c r="A13" s="27" t="s">
        <v>32</v>
      </c>
      <c r="B13" s="28">
        <f t="shared" si="0"/>
        <v>0.02360746556582655</v>
      </c>
      <c r="C13" s="29">
        <v>0.0257339247621305</v>
      </c>
      <c r="D13" s="29">
        <v>0.02498899536112146</v>
      </c>
      <c r="E13" s="29">
        <v>0.025</v>
      </c>
      <c r="F13" s="29">
        <v>0.024666666666666667</v>
      </c>
      <c r="G13" s="29">
        <v>0.0239</v>
      </c>
      <c r="H13" s="29">
        <v>0.023</v>
      </c>
      <c r="I13" s="29">
        <v>0.023</v>
      </c>
      <c r="J13" s="29">
        <v>0.023</v>
      </c>
      <c r="K13" s="29">
        <v>0.023</v>
      </c>
      <c r="L13" s="29">
        <v>0.022</v>
      </c>
      <c r="M13" s="29">
        <v>0.022</v>
      </c>
      <c r="N13" s="29">
        <v>0.023</v>
      </c>
    </row>
    <row r="14" spans="1:14" ht="12.75">
      <c r="A14" s="27" t="s">
        <v>33</v>
      </c>
      <c r="B14" s="28">
        <v>0.020001959375612305</v>
      </c>
      <c r="C14" s="29">
        <v>0.02316871063970832</v>
      </c>
      <c r="D14" s="29">
        <v>0.022804110043089163</v>
      </c>
      <c r="E14" s="29">
        <v>0.02108054358634405</v>
      </c>
      <c r="F14" s="29">
        <v>0.019522704673516737</v>
      </c>
      <c r="G14" s="29">
        <v>0.01899237653297978</v>
      </c>
      <c r="H14" s="29">
        <v>0.019622141199867417</v>
      </c>
      <c r="I14" s="29">
        <v>0.019986741796486577</v>
      </c>
      <c r="J14" s="29">
        <v>0.020450778919456413</v>
      </c>
      <c r="K14" s="29">
        <v>0.019721577726218097</v>
      </c>
      <c r="L14" s="29">
        <v>0.019688432217434538</v>
      </c>
      <c r="M14" s="29">
        <v>0.018926085515412663</v>
      </c>
      <c r="N14" s="29">
        <v>0.0190834781489348</v>
      </c>
    </row>
    <row r="15" spans="1:14" ht="12.75">
      <c r="A15" s="27" t="s">
        <v>34</v>
      </c>
      <c r="B15" s="28">
        <v>0.01640449909986511</v>
      </c>
      <c r="C15" s="29">
        <v>0.019019115659393706</v>
      </c>
      <c r="D15" s="29">
        <v>0.018697303211688228</v>
      </c>
      <c r="E15" s="29">
        <v>0.0184076720087533</v>
      </c>
      <c r="F15" s="29">
        <v>0.017506597155177963</v>
      </c>
      <c r="G15" s="29">
        <v>0.015640084958486195</v>
      </c>
      <c r="H15" s="29">
        <v>0.015768809937568386</v>
      </c>
      <c r="I15" s="29">
        <v>0.01573662869279784</v>
      </c>
      <c r="J15" s="29">
        <v>0.01583317242710948</v>
      </c>
      <c r="K15" s="29">
        <v>0.015607903713715647</v>
      </c>
      <c r="L15" s="29">
        <v>0.01570444744802729</v>
      </c>
      <c r="M15" s="29">
        <v>0.01657334105683208</v>
      </c>
      <c r="N15" s="29">
        <v>0.015970402343147835</v>
      </c>
    </row>
    <row r="16" spans="1:14" ht="12.75">
      <c r="A16" s="27" t="s">
        <v>35</v>
      </c>
      <c r="B16" s="28">
        <v>0.019817767653758544</v>
      </c>
      <c r="C16" s="29">
        <v>0.018159395714505935</v>
      </c>
      <c r="D16" s="29">
        <v>0.01846770464004933</v>
      </c>
      <c r="E16" s="29">
        <v>0.018621859102821027</v>
      </c>
      <c r="F16" s="29">
        <v>0.018930168028364423</v>
      </c>
      <c r="G16" s="29">
        <v>0.019608447664559887</v>
      </c>
      <c r="H16" s="29">
        <v>0.020163403730537998</v>
      </c>
      <c r="I16" s="29">
        <v>0.020934176044396485</v>
      </c>
      <c r="J16" s="29">
        <v>0.021458301217820257</v>
      </c>
      <c r="K16" s="29">
        <v>0.02136580854015724</v>
      </c>
      <c r="L16" s="29">
        <v>0.021489132110374596</v>
      </c>
      <c r="M16" s="29">
        <v>0.020872514259287805</v>
      </c>
      <c r="N16" s="29">
        <v>0.020709262307347</v>
      </c>
    </row>
    <row r="17" spans="1:14" ht="12.75">
      <c r="A17" s="27" t="s">
        <v>36</v>
      </c>
      <c r="B17" s="28">
        <v>0.01903950200124701</v>
      </c>
      <c r="C17" s="29">
        <v>0.021607062696393835</v>
      </c>
      <c r="D17" s="29">
        <v>0.021936256172377676</v>
      </c>
      <c r="E17" s="29">
        <v>0.020469848870267843</v>
      </c>
      <c r="F17" s="29">
        <v>0.020409995510998053</v>
      </c>
      <c r="G17" s="29">
        <v>0.01972168187939548</v>
      </c>
      <c r="H17" s="29">
        <v>0.019033368247792906</v>
      </c>
      <c r="I17" s="29">
        <v>0.01870417477180907</v>
      </c>
      <c r="J17" s="29">
        <v>0.01825527457728565</v>
      </c>
      <c r="K17" s="29">
        <v>0.016639233877001346</v>
      </c>
      <c r="L17" s="29">
        <v>0.016489600478826874</v>
      </c>
      <c r="M17" s="29">
        <v>0.01672901391590603</v>
      </c>
      <c r="N17" s="29">
        <v>0.016911518690878122</v>
      </c>
    </row>
    <row r="18" spans="1:14" ht="21" customHeight="1">
      <c r="A18" s="27" t="s">
        <v>37</v>
      </c>
      <c r="B18" s="28">
        <v>0.016363888847559675</v>
      </c>
      <c r="C18" s="29">
        <v>0.017671928703957174</v>
      </c>
      <c r="D18" s="29">
        <v>0.017276515497156066</v>
      </c>
      <c r="E18" s="29">
        <v>0.017094017094017096</v>
      </c>
      <c r="F18" s="29">
        <v>0.01688110229035496</v>
      </c>
      <c r="G18" s="29">
        <v>0.016485689083553853</v>
      </c>
      <c r="H18" s="29">
        <v>0.016151108677799068</v>
      </c>
      <c r="I18" s="29">
        <v>0.015938193874136936</v>
      </c>
      <c r="J18" s="29">
        <v>0.01630319068041488</v>
      </c>
      <c r="K18" s="29">
        <v>0.01599902667518326</v>
      </c>
      <c r="L18" s="29">
        <v>0.01645527268303069</v>
      </c>
      <c r="M18" s="29">
        <v>0.016941935091401284</v>
      </c>
      <c r="N18" s="29">
        <v>0.016776373274305353</v>
      </c>
    </row>
    <row r="19" spans="1:14" ht="12.75" customHeight="1">
      <c r="A19" s="27" t="s">
        <v>38</v>
      </c>
      <c r="B19" s="28">
        <v>0.01648056868859605</v>
      </c>
      <c r="C19" s="29">
        <v>0.017621017067629755</v>
      </c>
      <c r="D19" s="29">
        <v>0.017591891419584085</v>
      </c>
      <c r="E19" s="29">
        <v>0.017329760587173063</v>
      </c>
      <c r="F19" s="29">
        <v>0.017213257994990388</v>
      </c>
      <c r="G19" s="29">
        <v>0.017096755402807712</v>
      </c>
      <c r="H19" s="29">
        <v>0.01575697559270694</v>
      </c>
      <c r="I19" s="29">
        <v>0.01631036290557465</v>
      </c>
      <c r="J19" s="29">
        <v>0.01686375021844236</v>
      </c>
      <c r="K19" s="29">
        <v>0.016135609017300635</v>
      </c>
      <c r="L19" s="29">
        <v>0.015873478184889614</v>
      </c>
      <c r="M19" s="29">
        <v>0.016455991145802994</v>
      </c>
      <c r="N19" s="29">
        <v>0.015743340992255977</v>
      </c>
    </row>
    <row r="20" spans="1:14" ht="12.75" customHeight="1">
      <c r="A20" s="27" t="s">
        <v>39</v>
      </c>
      <c r="B20" s="28">
        <v>0.016105812066814853</v>
      </c>
      <c r="C20" s="29">
        <v>0.015856806512920887</v>
      </c>
      <c r="D20" s="29">
        <v>0.01619720307491561</v>
      </c>
      <c r="E20" s="29">
        <v>0.01562987547159107</v>
      </c>
      <c r="F20" s="29">
        <v>0.015232746149263893</v>
      </c>
      <c r="G20" s="29">
        <v>0.015658241851757296</v>
      </c>
      <c r="H20" s="29">
        <v>0.01599863841375202</v>
      </c>
      <c r="I20" s="29">
        <v>0.015970272033585795</v>
      </c>
      <c r="J20" s="29">
        <v>0.017019828099736192</v>
      </c>
      <c r="K20" s="29">
        <v>0.01696309533940374</v>
      </c>
      <c r="L20" s="29">
        <v>0.016736164298073924</v>
      </c>
      <c r="M20" s="29">
        <v>0.016906362579071285</v>
      </c>
      <c r="N20" s="29">
        <v>0.016411286946328395</v>
      </c>
    </row>
    <row r="21" spans="1:14" ht="12.75" customHeight="1">
      <c r="A21" s="27" t="s">
        <v>40</v>
      </c>
      <c r="B21" s="28">
        <v>0.01588414084076999</v>
      </c>
      <c r="C21" s="29">
        <v>0.01629964553853024</v>
      </c>
      <c r="D21" s="29">
        <v>0.01613218342683301</v>
      </c>
      <c r="E21" s="29">
        <v>0.01613218342683301</v>
      </c>
      <c r="F21" s="29">
        <v>0.016411286946328395</v>
      </c>
      <c r="G21" s="29">
        <v>0.01585307990733763</v>
      </c>
      <c r="H21" s="29">
        <v>0.015350693572245945</v>
      </c>
      <c r="I21" s="29">
        <v>0.01585307990733763</v>
      </c>
      <c r="J21" s="29">
        <v>0.015936810963186245</v>
      </c>
      <c r="K21" s="29">
        <v>0.015908900611236707</v>
      </c>
      <c r="L21" s="29">
        <v>0.015797259203438555</v>
      </c>
      <c r="M21" s="29">
        <v>0.01613218342683301</v>
      </c>
      <c r="N21" s="29">
        <v>0.015680212014134276</v>
      </c>
    </row>
    <row r="22" spans="1:14" ht="12.75">
      <c r="A22" s="27" t="s">
        <v>142</v>
      </c>
      <c r="B22" s="28">
        <v>0.015774168769889168</v>
      </c>
      <c r="C22" s="29">
        <v>0.015790636042402828</v>
      </c>
      <c r="D22" s="29">
        <v>0.015790636042402828</v>
      </c>
      <c r="E22" s="29">
        <v>0.01598387809187279</v>
      </c>
      <c r="F22" s="29">
        <v>0.01614951413427562</v>
      </c>
      <c r="G22" s="29">
        <v>0.016342756183745585</v>
      </c>
      <c r="H22" s="29">
        <v>0.01601148409893993</v>
      </c>
      <c r="I22" s="29">
        <v>0.015017667844522967</v>
      </c>
      <c r="J22" s="29">
        <v>0.01537654593639576</v>
      </c>
      <c r="K22" s="29">
        <v>0.015210909893992933</v>
      </c>
      <c r="L22" s="29">
        <v>0.015956272084805653</v>
      </c>
      <c r="M22" s="29">
        <v>0.01637036219081272</v>
      </c>
      <c r="N22" s="29">
        <v>0.016221374045801526</v>
      </c>
    </row>
  </sheetData>
  <sheetProtection/>
  <mergeCells count="2">
    <mergeCell ref="A1:N1"/>
    <mergeCell ref="M3:N3"/>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C8E6E5"/>
  </sheetPr>
  <dimension ref="A1:N53"/>
  <sheetViews>
    <sheetView zoomScalePageLayoutView="0" workbookViewId="0" topLeftCell="A1">
      <selection activeCell="P42" sqref="P42"/>
    </sheetView>
  </sheetViews>
  <sheetFormatPr defaultColWidth="11.421875" defaultRowHeight="12.75"/>
  <cols>
    <col min="1" max="1" width="5.7109375" style="12" customWidth="1"/>
    <col min="2" max="2" width="10.8515625" style="11" bestFit="1" customWidth="1"/>
    <col min="3" max="3" width="5.7109375" style="12" customWidth="1"/>
    <col min="4" max="14" width="5.7109375" style="22" customWidth="1"/>
    <col min="15" max="16384" width="11.421875" style="22" customWidth="1"/>
  </cols>
  <sheetData>
    <row r="1" spans="1:14" ht="12.75">
      <c r="A1" s="70" t="s">
        <v>77</v>
      </c>
      <c r="B1" s="70"/>
      <c r="C1" s="70"/>
      <c r="D1" s="70"/>
      <c r="E1" s="70"/>
      <c r="F1" s="70"/>
      <c r="G1" s="70"/>
      <c r="H1" s="70"/>
      <c r="I1" s="70"/>
      <c r="J1" s="70"/>
      <c r="K1" s="70"/>
      <c r="L1" s="70"/>
      <c r="M1" s="70"/>
      <c r="N1" s="70"/>
    </row>
    <row r="2" ht="12.75">
      <c r="A2" s="13"/>
    </row>
    <row r="3" spans="13:14" ht="12.75">
      <c r="M3" s="73" t="s">
        <v>78</v>
      </c>
      <c r="N3" s="73"/>
    </row>
    <row r="4" spans="1:14" s="40" customFormat="1" ht="12.75">
      <c r="A4" s="23" t="s">
        <v>57</v>
      </c>
      <c r="B4" s="24" t="s">
        <v>21</v>
      </c>
      <c r="C4" s="24" t="s">
        <v>8</v>
      </c>
      <c r="D4" s="24" t="s">
        <v>9</v>
      </c>
      <c r="E4" s="24" t="s">
        <v>7</v>
      </c>
      <c r="F4" s="24" t="s">
        <v>6</v>
      </c>
      <c r="G4" s="24" t="s">
        <v>17</v>
      </c>
      <c r="H4" s="24" t="s">
        <v>16</v>
      </c>
      <c r="I4" s="24" t="s">
        <v>15</v>
      </c>
      <c r="J4" s="24" t="s">
        <v>14</v>
      </c>
      <c r="K4" s="24" t="s">
        <v>13</v>
      </c>
      <c r="L4" s="24" t="s">
        <v>12</v>
      </c>
      <c r="M4" s="24" t="s">
        <v>11</v>
      </c>
      <c r="N4" s="23" t="s">
        <v>10</v>
      </c>
    </row>
    <row r="5" spans="1:14" ht="24" customHeight="1">
      <c r="A5" s="76" t="s">
        <v>79</v>
      </c>
      <c r="B5" s="76"/>
      <c r="C5" s="76"/>
      <c r="D5" s="76"/>
      <c r="E5" s="76"/>
      <c r="F5" s="76"/>
      <c r="G5" s="76"/>
      <c r="H5" s="76"/>
      <c r="I5" s="76"/>
      <c r="J5" s="76"/>
      <c r="K5" s="76"/>
      <c r="L5" s="76"/>
      <c r="M5" s="76"/>
      <c r="N5" s="76"/>
    </row>
    <row r="6" spans="1:14" ht="12.75">
      <c r="A6" s="27" t="s">
        <v>80</v>
      </c>
      <c r="B6" s="30">
        <v>18.75</v>
      </c>
      <c r="C6" s="7">
        <v>14</v>
      </c>
      <c r="D6" s="7">
        <v>19</v>
      </c>
      <c r="E6" s="7">
        <v>16</v>
      </c>
      <c r="F6" s="7">
        <v>13</v>
      </c>
      <c r="G6" s="7">
        <v>15</v>
      </c>
      <c r="H6" s="7">
        <v>18</v>
      </c>
      <c r="I6" s="7">
        <v>18</v>
      </c>
      <c r="J6" s="7">
        <v>16</v>
      </c>
      <c r="K6" s="7">
        <v>23</v>
      </c>
      <c r="L6" s="7">
        <v>20</v>
      </c>
      <c r="M6" s="7">
        <v>24</v>
      </c>
      <c r="N6" s="7">
        <v>29</v>
      </c>
    </row>
    <row r="7" spans="1:14" ht="12.75">
      <c r="A7" s="27" t="s">
        <v>81</v>
      </c>
      <c r="B7" s="30">
        <v>202.33333333333334</v>
      </c>
      <c r="C7" s="7">
        <v>253</v>
      </c>
      <c r="D7" s="7">
        <v>242</v>
      </c>
      <c r="E7" s="7">
        <v>235</v>
      </c>
      <c r="F7" s="7">
        <v>211</v>
      </c>
      <c r="G7" s="7">
        <v>195</v>
      </c>
      <c r="H7" s="7">
        <v>179</v>
      </c>
      <c r="I7" s="7">
        <v>187</v>
      </c>
      <c r="J7" s="7">
        <v>190</v>
      </c>
      <c r="K7" s="7">
        <v>179</v>
      </c>
      <c r="L7" s="7">
        <v>173</v>
      </c>
      <c r="M7" s="7">
        <v>184</v>
      </c>
      <c r="N7" s="7">
        <v>200</v>
      </c>
    </row>
    <row r="8" spans="1:14" ht="21" customHeight="1">
      <c r="A8" s="27" t="s">
        <v>82</v>
      </c>
      <c r="B8" s="30">
        <v>266.75</v>
      </c>
      <c r="C8" s="7">
        <v>249</v>
      </c>
      <c r="D8" s="7">
        <v>254</v>
      </c>
      <c r="E8" s="7">
        <v>257</v>
      </c>
      <c r="F8" s="7">
        <v>242</v>
      </c>
      <c r="G8" s="7">
        <v>234</v>
      </c>
      <c r="H8" s="7">
        <v>227</v>
      </c>
      <c r="I8" s="7">
        <v>238</v>
      </c>
      <c r="J8" s="7">
        <v>275</v>
      </c>
      <c r="K8" s="7">
        <v>273</v>
      </c>
      <c r="L8" s="7">
        <v>274</v>
      </c>
      <c r="M8" s="7">
        <v>312</v>
      </c>
      <c r="N8" s="7">
        <v>366</v>
      </c>
    </row>
    <row r="9" spans="1:14" ht="12.75">
      <c r="A9" s="27" t="s">
        <v>83</v>
      </c>
      <c r="B9" s="30">
        <v>313.25</v>
      </c>
      <c r="C9" s="7">
        <v>352</v>
      </c>
      <c r="D9" s="7">
        <v>355</v>
      </c>
      <c r="E9" s="7">
        <v>337</v>
      </c>
      <c r="F9" s="7">
        <v>313</v>
      </c>
      <c r="G9" s="7">
        <v>300</v>
      </c>
      <c r="H9" s="7">
        <v>299</v>
      </c>
      <c r="I9" s="7">
        <v>294</v>
      </c>
      <c r="J9" s="7">
        <v>290</v>
      </c>
      <c r="K9" s="7">
        <v>287</v>
      </c>
      <c r="L9" s="7">
        <v>309</v>
      </c>
      <c r="M9" s="7">
        <v>309</v>
      </c>
      <c r="N9" s="7">
        <v>314</v>
      </c>
    </row>
    <row r="10" spans="1:14" ht="12.75">
      <c r="A10" s="27" t="s">
        <v>69</v>
      </c>
      <c r="B10" s="30">
        <v>377.0833333333333</v>
      </c>
      <c r="C10" s="7">
        <v>311</v>
      </c>
      <c r="D10" s="7">
        <v>329</v>
      </c>
      <c r="E10" s="7">
        <v>330</v>
      </c>
      <c r="F10" s="7">
        <v>327</v>
      </c>
      <c r="G10" s="7">
        <v>341</v>
      </c>
      <c r="H10" s="7">
        <v>345</v>
      </c>
      <c r="I10" s="7">
        <v>360</v>
      </c>
      <c r="J10" s="7">
        <v>390</v>
      </c>
      <c r="K10" s="7">
        <v>415</v>
      </c>
      <c r="L10" s="7">
        <v>430</v>
      </c>
      <c r="M10" s="7">
        <v>465</v>
      </c>
      <c r="N10" s="7">
        <v>482</v>
      </c>
    </row>
    <row r="11" spans="1:14" ht="12.75">
      <c r="A11" s="27" t="s">
        <v>70</v>
      </c>
      <c r="B11" s="30">
        <v>393.4166666666667</v>
      </c>
      <c r="C11" s="7">
        <v>478</v>
      </c>
      <c r="D11" s="7">
        <v>444</v>
      </c>
      <c r="E11" s="7">
        <v>437</v>
      </c>
      <c r="F11" s="7">
        <v>429</v>
      </c>
      <c r="G11" s="7">
        <v>413</v>
      </c>
      <c r="H11" s="7">
        <v>404</v>
      </c>
      <c r="I11" s="7">
        <v>403</v>
      </c>
      <c r="J11" s="7">
        <v>387</v>
      </c>
      <c r="K11" s="7">
        <v>363</v>
      </c>
      <c r="L11" s="7">
        <v>347</v>
      </c>
      <c r="M11" s="7">
        <v>317</v>
      </c>
      <c r="N11" s="7">
        <v>299</v>
      </c>
    </row>
    <row r="12" spans="1:14" ht="12.75">
      <c r="A12" s="27" t="s">
        <v>71</v>
      </c>
      <c r="B12" s="30">
        <v>283.0833333333333</v>
      </c>
      <c r="C12" s="7">
        <v>304</v>
      </c>
      <c r="D12" s="7">
        <v>317</v>
      </c>
      <c r="E12" s="7">
        <v>281</v>
      </c>
      <c r="F12" s="7">
        <v>264</v>
      </c>
      <c r="G12" s="7">
        <v>257</v>
      </c>
      <c r="H12" s="7">
        <v>260</v>
      </c>
      <c r="I12" s="7">
        <v>277</v>
      </c>
      <c r="J12" s="7">
        <v>287</v>
      </c>
      <c r="K12" s="7">
        <v>282</v>
      </c>
      <c r="L12" s="7">
        <v>287</v>
      </c>
      <c r="M12" s="7">
        <v>291</v>
      </c>
      <c r="N12" s="7">
        <v>290</v>
      </c>
    </row>
    <row r="13" spans="1:14" ht="21" customHeight="1">
      <c r="A13" s="27" t="s">
        <v>72</v>
      </c>
      <c r="B13" s="30">
        <v>286.8333333333333</v>
      </c>
      <c r="C13" s="7">
        <v>288</v>
      </c>
      <c r="D13" s="7">
        <v>274</v>
      </c>
      <c r="E13" s="7">
        <v>264</v>
      </c>
      <c r="F13" s="7">
        <v>272</v>
      </c>
      <c r="G13" s="7">
        <v>273</v>
      </c>
      <c r="H13" s="7">
        <v>270</v>
      </c>
      <c r="I13" s="7">
        <v>278</v>
      </c>
      <c r="J13" s="7">
        <v>269</v>
      </c>
      <c r="K13" s="7">
        <v>273</v>
      </c>
      <c r="L13" s="7">
        <v>289</v>
      </c>
      <c r="M13" s="7">
        <v>338</v>
      </c>
      <c r="N13" s="7">
        <v>354</v>
      </c>
    </row>
    <row r="14" spans="1:14" ht="12.75">
      <c r="A14" s="27" t="s">
        <v>73</v>
      </c>
      <c r="B14" s="30">
        <v>375.5833333333333</v>
      </c>
      <c r="C14" s="7">
        <v>364</v>
      </c>
      <c r="D14" s="7">
        <v>359</v>
      </c>
      <c r="E14" s="7">
        <v>360</v>
      </c>
      <c r="F14" s="7">
        <v>359</v>
      </c>
      <c r="G14" s="7">
        <v>344</v>
      </c>
      <c r="H14" s="7">
        <v>354</v>
      </c>
      <c r="I14" s="7">
        <v>373</v>
      </c>
      <c r="J14" s="7">
        <v>393</v>
      </c>
      <c r="K14" s="7">
        <v>379</v>
      </c>
      <c r="L14" s="7">
        <v>405</v>
      </c>
      <c r="M14" s="7">
        <v>404</v>
      </c>
      <c r="N14" s="7">
        <v>413</v>
      </c>
    </row>
    <row r="15" spans="1:14" ht="12.75">
      <c r="A15" s="27" t="s">
        <v>74</v>
      </c>
      <c r="B15" s="30">
        <v>567.5833333333334</v>
      </c>
      <c r="C15" s="7">
        <v>457</v>
      </c>
      <c r="D15" s="7">
        <v>486</v>
      </c>
      <c r="E15" s="7">
        <v>510</v>
      </c>
      <c r="F15" s="7">
        <v>526</v>
      </c>
      <c r="G15" s="7">
        <v>534</v>
      </c>
      <c r="H15" s="7">
        <v>547</v>
      </c>
      <c r="I15" s="7">
        <v>566</v>
      </c>
      <c r="J15" s="7">
        <v>617</v>
      </c>
      <c r="K15" s="7">
        <v>639</v>
      </c>
      <c r="L15" s="7">
        <v>637</v>
      </c>
      <c r="M15" s="7">
        <v>641</v>
      </c>
      <c r="N15" s="7">
        <v>651</v>
      </c>
    </row>
    <row r="16" spans="1:14" ht="12.75">
      <c r="A16" s="27" t="s">
        <v>75</v>
      </c>
      <c r="B16" s="30">
        <v>661.5</v>
      </c>
      <c r="C16" s="7">
        <v>667</v>
      </c>
      <c r="D16" s="7">
        <v>677</v>
      </c>
      <c r="E16" s="7">
        <v>695</v>
      </c>
      <c r="F16" s="7">
        <v>668</v>
      </c>
      <c r="G16" s="7">
        <v>634</v>
      </c>
      <c r="H16" s="7">
        <v>621</v>
      </c>
      <c r="I16" s="7">
        <v>627</v>
      </c>
      <c r="J16" s="7">
        <v>644</v>
      </c>
      <c r="K16" s="7">
        <v>636</v>
      </c>
      <c r="L16" s="7">
        <v>654</v>
      </c>
      <c r="M16" s="7">
        <v>690</v>
      </c>
      <c r="N16" s="7">
        <v>725</v>
      </c>
    </row>
    <row r="17" spans="1:14" ht="12.75">
      <c r="A17" s="27" t="s">
        <v>76</v>
      </c>
      <c r="B17" s="30">
        <v>750</v>
      </c>
      <c r="C17" s="7">
        <v>775</v>
      </c>
      <c r="D17" s="7">
        <v>783</v>
      </c>
      <c r="E17" s="7">
        <v>786</v>
      </c>
      <c r="F17" s="7">
        <v>774</v>
      </c>
      <c r="G17" s="7">
        <v>742</v>
      </c>
      <c r="H17" s="7">
        <v>726</v>
      </c>
      <c r="I17" s="7">
        <v>717</v>
      </c>
      <c r="J17" s="7">
        <v>762</v>
      </c>
      <c r="K17" s="7">
        <v>748</v>
      </c>
      <c r="L17" s="7">
        <v>740</v>
      </c>
      <c r="M17" s="7">
        <v>716</v>
      </c>
      <c r="N17" s="7">
        <v>731</v>
      </c>
    </row>
    <row r="18" spans="1:14" ht="21" customHeight="1">
      <c r="A18" s="27" t="s">
        <v>32</v>
      </c>
      <c r="B18" s="30">
        <v>707.9166666666666</v>
      </c>
      <c r="C18" s="7">
        <v>760</v>
      </c>
      <c r="D18" s="7">
        <v>738</v>
      </c>
      <c r="E18" s="7">
        <v>750</v>
      </c>
      <c r="F18" s="7">
        <v>740</v>
      </c>
      <c r="G18" s="7">
        <v>717</v>
      </c>
      <c r="H18" s="7">
        <v>689</v>
      </c>
      <c r="I18" s="7">
        <v>684</v>
      </c>
      <c r="J18" s="7">
        <v>704</v>
      </c>
      <c r="K18" s="7">
        <v>691</v>
      </c>
      <c r="L18" s="7">
        <v>674</v>
      </c>
      <c r="M18" s="7">
        <v>659</v>
      </c>
      <c r="N18" s="7">
        <v>689</v>
      </c>
    </row>
    <row r="19" spans="1:14" ht="12.75">
      <c r="A19" s="27" t="s">
        <v>33</v>
      </c>
      <c r="B19" s="30">
        <v>612.5</v>
      </c>
      <c r="C19" s="7">
        <v>699</v>
      </c>
      <c r="D19" s="7">
        <v>688</v>
      </c>
      <c r="E19" s="7">
        <v>636</v>
      </c>
      <c r="F19" s="7">
        <v>589</v>
      </c>
      <c r="G19" s="7">
        <v>573</v>
      </c>
      <c r="H19" s="7">
        <v>592</v>
      </c>
      <c r="I19" s="7">
        <v>603</v>
      </c>
      <c r="J19" s="7">
        <v>617</v>
      </c>
      <c r="K19" s="7">
        <v>595</v>
      </c>
      <c r="L19" s="7">
        <v>594</v>
      </c>
      <c r="M19" s="7">
        <v>571</v>
      </c>
      <c r="N19" s="7">
        <v>593</v>
      </c>
    </row>
    <row r="20" spans="1:14" ht="12.75">
      <c r="A20" s="27" t="s">
        <v>34</v>
      </c>
      <c r="B20" s="30">
        <v>520.9166666666666</v>
      </c>
      <c r="C20" s="7">
        <v>591</v>
      </c>
      <c r="D20" s="7">
        <v>581</v>
      </c>
      <c r="E20" s="7">
        <v>572</v>
      </c>
      <c r="F20" s="7">
        <v>544</v>
      </c>
      <c r="G20" s="7">
        <v>486</v>
      </c>
      <c r="H20" s="7">
        <v>490</v>
      </c>
      <c r="I20" s="7">
        <v>489</v>
      </c>
      <c r="J20" s="7">
        <v>492</v>
      </c>
      <c r="K20" s="7">
        <v>485</v>
      </c>
      <c r="L20" s="7">
        <v>488</v>
      </c>
      <c r="M20" s="7">
        <v>515</v>
      </c>
      <c r="N20" s="7">
        <v>518</v>
      </c>
    </row>
    <row r="21" spans="1:14" ht="12.75">
      <c r="A21" s="27" t="s">
        <v>35</v>
      </c>
      <c r="B21" s="30">
        <v>652.5</v>
      </c>
      <c r="C21" s="7">
        <v>589</v>
      </c>
      <c r="D21" s="7">
        <v>599</v>
      </c>
      <c r="E21" s="7">
        <v>604</v>
      </c>
      <c r="F21" s="7">
        <v>614</v>
      </c>
      <c r="G21" s="7">
        <v>636</v>
      </c>
      <c r="H21" s="7">
        <v>654</v>
      </c>
      <c r="I21" s="7">
        <v>679</v>
      </c>
      <c r="J21" s="7">
        <v>696</v>
      </c>
      <c r="K21" s="7">
        <v>693</v>
      </c>
      <c r="L21" s="7">
        <v>697</v>
      </c>
      <c r="M21" s="7">
        <v>677</v>
      </c>
      <c r="N21" s="7">
        <v>692</v>
      </c>
    </row>
    <row r="22" spans="1:14" ht="12.75">
      <c r="A22" s="27" t="s">
        <v>36</v>
      </c>
      <c r="B22" s="30">
        <v>631.0833333333334</v>
      </c>
      <c r="C22" s="7">
        <v>722</v>
      </c>
      <c r="D22" s="7">
        <v>733</v>
      </c>
      <c r="E22" s="7">
        <v>684</v>
      </c>
      <c r="F22" s="7">
        <v>682</v>
      </c>
      <c r="G22" s="7">
        <v>659</v>
      </c>
      <c r="H22" s="7">
        <v>636</v>
      </c>
      <c r="I22" s="7">
        <v>625</v>
      </c>
      <c r="J22" s="7">
        <v>610</v>
      </c>
      <c r="K22" s="7">
        <v>556</v>
      </c>
      <c r="L22" s="7">
        <v>551</v>
      </c>
      <c r="M22" s="7">
        <v>559</v>
      </c>
      <c r="N22" s="7">
        <v>556</v>
      </c>
    </row>
    <row r="23" spans="1:14" ht="21" customHeight="1">
      <c r="A23" s="27" t="s">
        <v>37</v>
      </c>
      <c r="B23" s="30">
        <v>549.9166666666666</v>
      </c>
      <c r="C23" s="7">
        <v>581</v>
      </c>
      <c r="D23" s="7">
        <v>568</v>
      </c>
      <c r="E23" s="7">
        <v>562</v>
      </c>
      <c r="F23" s="7">
        <v>555</v>
      </c>
      <c r="G23" s="7">
        <v>542</v>
      </c>
      <c r="H23" s="7">
        <v>531</v>
      </c>
      <c r="I23" s="7">
        <v>524</v>
      </c>
      <c r="J23" s="7">
        <v>536</v>
      </c>
      <c r="K23" s="7">
        <v>526</v>
      </c>
      <c r="L23" s="7">
        <v>541</v>
      </c>
      <c r="M23" s="7">
        <v>557</v>
      </c>
      <c r="N23" s="7">
        <v>576</v>
      </c>
    </row>
    <row r="24" spans="1:14" ht="12.75" customHeight="1">
      <c r="A24" s="27" t="s">
        <v>38</v>
      </c>
      <c r="B24" s="30">
        <v>573.4166666666666</v>
      </c>
      <c r="C24" s="7">
        <v>605</v>
      </c>
      <c r="D24" s="7">
        <v>604</v>
      </c>
      <c r="E24" s="7">
        <v>595</v>
      </c>
      <c r="F24" s="7">
        <v>591</v>
      </c>
      <c r="G24" s="7">
        <v>587</v>
      </c>
      <c r="H24" s="7">
        <v>541</v>
      </c>
      <c r="I24" s="7">
        <v>560</v>
      </c>
      <c r="J24" s="7">
        <v>579</v>
      </c>
      <c r="K24" s="7">
        <v>554</v>
      </c>
      <c r="L24" s="7">
        <v>545</v>
      </c>
      <c r="M24" s="7">
        <v>565</v>
      </c>
      <c r="N24" s="7">
        <v>555</v>
      </c>
    </row>
    <row r="25" spans="1:14" ht="12.75" customHeight="1">
      <c r="A25" s="27" t="s">
        <v>39</v>
      </c>
      <c r="B25" s="30">
        <v>572.4166666666666</v>
      </c>
      <c r="C25" s="7">
        <v>559</v>
      </c>
      <c r="D25" s="7">
        <v>571</v>
      </c>
      <c r="E25" s="7">
        <v>551</v>
      </c>
      <c r="F25" s="7">
        <v>537</v>
      </c>
      <c r="G25" s="7">
        <v>552</v>
      </c>
      <c r="H25" s="7">
        <v>564</v>
      </c>
      <c r="I25" s="7">
        <v>563</v>
      </c>
      <c r="J25" s="7">
        <v>600</v>
      </c>
      <c r="K25" s="7">
        <v>598</v>
      </c>
      <c r="L25" s="7">
        <v>590</v>
      </c>
      <c r="M25" s="7">
        <v>596</v>
      </c>
      <c r="N25" s="7">
        <v>588</v>
      </c>
    </row>
    <row r="26" spans="1:14" ht="12.75" customHeight="1">
      <c r="A26" s="27" t="s">
        <v>40</v>
      </c>
      <c r="B26" s="30">
        <v>572.25</v>
      </c>
      <c r="C26" s="7">
        <v>584</v>
      </c>
      <c r="D26" s="7">
        <v>578</v>
      </c>
      <c r="E26" s="7">
        <v>578</v>
      </c>
      <c r="F26" s="7">
        <v>588</v>
      </c>
      <c r="G26" s="7">
        <v>568</v>
      </c>
      <c r="H26" s="7">
        <v>550</v>
      </c>
      <c r="I26" s="7">
        <v>568</v>
      </c>
      <c r="J26" s="7">
        <v>571</v>
      </c>
      <c r="K26" s="7">
        <v>570</v>
      </c>
      <c r="L26" s="7">
        <v>566</v>
      </c>
      <c r="M26" s="7">
        <v>578</v>
      </c>
      <c r="N26" s="7">
        <v>568</v>
      </c>
    </row>
    <row r="27" spans="1:14" ht="12.75" customHeight="1">
      <c r="A27" s="27" t="s">
        <v>142</v>
      </c>
      <c r="B27" s="30">
        <v>574.8333333333334</v>
      </c>
      <c r="C27" s="7">
        <v>572</v>
      </c>
      <c r="D27" s="7">
        <v>572</v>
      </c>
      <c r="E27" s="7">
        <v>579</v>
      </c>
      <c r="F27" s="7">
        <v>585</v>
      </c>
      <c r="G27" s="7">
        <v>592</v>
      </c>
      <c r="H27" s="7">
        <v>580</v>
      </c>
      <c r="I27" s="7">
        <v>544</v>
      </c>
      <c r="J27" s="7">
        <v>557</v>
      </c>
      <c r="K27" s="7">
        <v>551</v>
      </c>
      <c r="L27" s="7">
        <v>578</v>
      </c>
      <c r="M27" s="7">
        <v>593</v>
      </c>
      <c r="N27" s="7">
        <v>595</v>
      </c>
    </row>
    <row r="28" spans="1:14" ht="26.25" customHeight="1">
      <c r="A28" s="76" t="s">
        <v>18</v>
      </c>
      <c r="B28" s="76"/>
      <c r="C28" s="76"/>
      <c r="D28" s="76"/>
      <c r="E28" s="76"/>
      <c r="F28" s="76"/>
      <c r="G28" s="76"/>
      <c r="H28" s="76"/>
      <c r="I28" s="76"/>
      <c r="J28" s="76"/>
      <c r="K28" s="76"/>
      <c r="L28" s="76"/>
      <c r="M28" s="76"/>
      <c r="N28" s="76"/>
    </row>
    <row r="29" spans="1:14" ht="12.75">
      <c r="A29" s="27" t="s">
        <v>75</v>
      </c>
      <c r="B29" s="30">
        <v>90.08333333333333</v>
      </c>
      <c r="C29" s="7">
        <v>114</v>
      </c>
      <c r="D29" s="7">
        <v>91</v>
      </c>
      <c r="E29" s="7">
        <v>126</v>
      </c>
      <c r="F29" s="7">
        <v>59</v>
      </c>
      <c r="G29" s="7">
        <v>71</v>
      </c>
      <c r="H29" s="7">
        <v>77</v>
      </c>
      <c r="I29" s="7">
        <v>73</v>
      </c>
      <c r="J29" s="7">
        <v>102</v>
      </c>
      <c r="K29" s="7">
        <v>85</v>
      </c>
      <c r="L29" s="7">
        <v>89</v>
      </c>
      <c r="M29" s="7">
        <v>98</v>
      </c>
      <c r="N29" s="7">
        <v>96</v>
      </c>
    </row>
    <row r="30" spans="1:14" ht="12.75">
      <c r="A30" s="27" t="s">
        <v>76</v>
      </c>
      <c r="B30" s="30">
        <v>86.33333333333333</v>
      </c>
      <c r="C30" s="7">
        <v>118</v>
      </c>
      <c r="D30" s="7">
        <v>87</v>
      </c>
      <c r="E30" s="7">
        <v>83</v>
      </c>
      <c r="F30" s="7">
        <v>86</v>
      </c>
      <c r="G30" s="7">
        <v>69</v>
      </c>
      <c r="H30" s="7">
        <v>78</v>
      </c>
      <c r="I30" s="7">
        <v>75</v>
      </c>
      <c r="J30" s="7">
        <v>123</v>
      </c>
      <c r="K30" s="7">
        <v>85</v>
      </c>
      <c r="L30" s="7">
        <v>83</v>
      </c>
      <c r="M30" s="7">
        <v>67</v>
      </c>
      <c r="N30" s="7">
        <v>82</v>
      </c>
    </row>
    <row r="31" spans="1:14" ht="12.75">
      <c r="A31" s="27" t="s">
        <v>32</v>
      </c>
      <c r="B31" s="30">
        <v>85</v>
      </c>
      <c r="C31" s="7">
        <v>135</v>
      </c>
      <c r="D31" s="7">
        <v>75</v>
      </c>
      <c r="E31" s="7">
        <v>98</v>
      </c>
      <c r="F31" s="7">
        <v>76</v>
      </c>
      <c r="G31" s="7">
        <v>71</v>
      </c>
      <c r="H31" s="7">
        <v>61</v>
      </c>
      <c r="I31" s="7">
        <v>84</v>
      </c>
      <c r="J31" s="7">
        <v>104</v>
      </c>
      <c r="K31" s="7">
        <v>77</v>
      </c>
      <c r="L31" s="7">
        <v>76</v>
      </c>
      <c r="M31" s="7">
        <v>81</v>
      </c>
      <c r="N31" s="7">
        <v>82</v>
      </c>
    </row>
    <row r="32" spans="1:14" ht="12.75">
      <c r="A32" s="27" t="s">
        <v>33</v>
      </c>
      <c r="B32" s="30">
        <v>78.41666666666667</v>
      </c>
      <c r="C32" s="7">
        <v>95</v>
      </c>
      <c r="D32" s="7">
        <v>71</v>
      </c>
      <c r="E32" s="7">
        <v>66</v>
      </c>
      <c r="F32" s="7">
        <v>67</v>
      </c>
      <c r="G32" s="7">
        <v>80</v>
      </c>
      <c r="H32" s="7">
        <v>95</v>
      </c>
      <c r="I32" s="7">
        <v>86</v>
      </c>
      <c r="J32" s="7">
        <v>83</v>
      </c>
      <c r="K32" s="7">
        <v>72</v>
      </c>
      <c r="L32" s="7">
        <v>75</v>
      </c>
      <c r="M32" s="7">
        <v>67</v>
      </c>
      <c r="N32" s="7">
        <v>84</v>
      </c>
    </row>
    <row r="33" spans="1:14" ht="12.75">
      <c r="A33" s="27" t="s">
        <v>34</v>
      </c>
      <c r="B33" s="30">
        <v>75.75</v>
      </c>
      <c r="C33" s="7">
        <v>98</v>
      </c>
      <c r="D33" s="7">
        <v>74</v>
      </c>
      <c r="E33" s="7">
        <v>68</v>
      </c>
      <c r="F33" s="7">
        <v>76</v>
      </c>
      <c r="G33" s="7">
        <v>47</v>
      </c>
      <c r="H33" s="7">
        <v>66</v>
      </c>
      <c r="I33" s="7">
        <v>71</v>
      </c>
      <c r="J33" s="7">
        <v>76</v>
      </c>
      <c r="K33" s="7">
        <v>81</v>
      </c>
      <c r="L33" s="7">
        <v>88</v>
      </c>
      <c r="M33" s="7">
        <v>87</v>
      </c>
      <c r="N33" s="7">
        <v>77</v>
      </c>
    </row>
    <row r="34" spans="1:14" ht="12.75">
      <c r="A34" s="27" t="s">
        <v>35</v>
      </c>
      <c r="B34" s="30">
        <v>90</v>
      </c>
      <c r="C34" s="7">
        <v>124</v>
      </c>
      <c r="D34" s="7">
        <v>73</v>
      </c>
      <c r="E34" s="7">
        <v>85</v>
      </c>
      <c r="F34" s="7">
        <v>84</v>
      </c>
      <c r="G34" s="7">
        <v>90</v>
      </c>
      <c r="H34" s="7">
        <v>91</v>
      </c>
      <c r="I34" s="7">
        <v>108</v>
      </c>
      <c r="J34" s="7">
        <v>107</v>
      </c>
      <c r="K34" s="7">
        <v>94</v>
      </c>
      <c r="L34" s="7">
        <v>80</v>
      </c>
      <c r="M34" s="7">
        <v>68</v>
      </c>
      <c r="N34" s="7">
        <v>76</v>
      </c>
    </row>
    <row r="35" spans="1:14" ht="12.75">
      <c r="A35" s="27" t="s">
        <v>36</v>
      </c>
      <c r="B35" s="30">
        <v>75.33333333333333</v>
      </c>
      <c r="C35" s="7">
        <v>105</v>
      </c>
      <c r="D35" s="7">
        <v>81</v>
      </c>
      <c r="E35" s="7">
        <v>68</v>
      </c>
      <c r="F35" s="7">
        <v>95</v>
      </c>
      <c r="G35" s="7">
        <v>73</v>
      </c>
      <c r="H35" s="7">
        <v>67</v>
      </c>
      <c r="I35" s="7">
        <v>70</v>
      </c>
      <c r="J35" s="7">
        <v>78</v>
      </c>
      <c r="K35" s="7">
        <v>63</v>
      </c>
      <c r="L35" s="7">
        <v>67</v>
      </c>
      <c r="M35" s="7">
        <v>70</v>
      </c>
      <c r="N35" s="7">
        <v>67</v>
      </c>
    </row>
    <row r="36" spans="1:14" ht="12.75">
      <c r="A36" s="27" t="s">
        <v>37</v>
      </c>
      <c r="B36" s="30">
        <v>72.83333333333333</v>
      </c>
      <c r="C36" s="7">
        <v>99</v>
      </c>
      <c r="D36" s="7">
        <v>70</v>
      </c>
      <c r="E36" s="7">
        <v>74</v>
      </c>
      <c r="F36" s="7">
        <v>68</v>
      </c>
      <c r="G36" s="7">
        <v>78</v>
      </c>
      <c r="H36" s="7">
        <v>61</v>
      </c>
      <c r="I36" s="7">
        <v>56</v>
      </c>
      <c r="J36" s="7">
        <v>86</v>
      </c>
      <c r="K36" s="7">
        <v>65</v>
      </c>
      <c r="L36" s="7">
        <v>72</v>
      </c>
      <c r="M36" s="7">
        <v>77</v>
      </c>
      <c r="N36" s="7">
        <v>68</v>
      </c>
    </row>
    <row r="37" spans="1:14" ht="12.75">
      <c r="A37" s="27" t="s">
        <v>38</v>
      </c>
      <c r="B37" s="30">
        <v>69.16666666666667</v>
      </c>
      <c r="C37" s="7">
        <v>106</v>
      </c>
      <c r="D37" s="7">
        <v>70</v>
      </c>
      <c r="E37" s="7">
        <v>55</v>
      </c>
      <c r="F37" s="7">
        <v>72</v>
      </c>
      <c r="G37" s="7">
        <v>65</v>
      </c>
      <c r="H37" s="7">
        <v>47</v>
      </c>
      <c r="I37" s="7">
        <v>72</v>
      </c>
      <c r="J37" s="7">
        <v>84</v>
      </c>
      <c r="K37" s="7">
        <v>66</v>
      </c>
      <c r="L37" s="7">
        <v>69</v>
      </c>
      <c r="M37" s="7">
        <v>69</v>
      </c>
      <c r="N37" s="7">
        <v>55</v>
      </c>
    </row>
    <row r="38" spans="1:14" ht="12.75">
      <c r="A38" s="27" t="s">
        <v>39</v>
      </c>
      <c r="B38" s="30">
        <v>71.25</v>
      </c>
      <c r="C38" s="7">
        <v>91</v>
      </c>
      <c r="D38" s="7">
        <v>79</v>
      </c>
      <c r="E38" s="7">
        <v>58</v>
      </c>
      <c r="F38" s="7">
        <v>60</v>
      </c>
      <c r="G38" s="7">
        <v>70</v>
      </c>
      <c r="H38" s="7">
        <v>70</v>
      </c>
      <c r="I38" s="7">
        <v>70</v>
      </c>
      <c r="J38" s="7">
        <v>91</v>
      </c>
      <c r="K38" s="7">
        <v>69</v>
      </c>
      <c r="L38" s="7">
        <v>71</v>
      </c>
      <c r="M38" s="7">
        <v>68</v>
      </c>
      <c r="N38" s="7">
        <v>58</v>
      </c>
    </row>
    <row r="39" spans="1:14" ht="12.75">
      <c r="A39" s="27" t="s">
        <v>40</v>
      </c>
      <c r="B39" s="30">
        <v>68</v>
      </c>
      <c r="C39" s="7">
        <v>86</v>
      </c>
      <c r="D39" s="7">
        <v>65</v>
      </c>
      <c r="E39" s="7">
        <v>69</v>
      </c>
      <c r="F39" s="7">
        <v>71</v>
      </c>
      <c r="G39" s="7">
        <v>53</v>
      </c>
      <c r="H39" s="7">
        <v>49</v>
      </c>
      <c r="I39" s="7">
        <v>77</v>
      </c>
      <c r="J39" s="7">
        <v>73</v>
      </c>
      <c r="K39" s="7">
        <v>76</v>
      </c>
      <c r="L39" s="7">
        <v>66</v>
      </c>
      <c r="M39" s="7">
        <v>67</v>
      </c>
      <c r="N39" s="7">
        <v>64</v>
      </c>
    </row>
    <row r="40" spans="1:14" ht="12.75">
      <c r="A40" s="27" t="s">
        <v>142</v>
      </c>
      <c r="B40" s="30">
        <v>69.25</v>
      </c>
      <c r="C40" s="7">
        <v>80</v>
      </c>
      <c r="D40" s="7">
        <v>69</v>
      </c>
      <c r="E40" s="7">
        <v>66</v>
      </c>
      <c r="F40" s="7">
        <v>75</v>
      </c>
      <c r="G40" s="7">
        <v>71</v>
      </c>
      <c r="H40" s="7">
        <v>57</v>
      </c>
      <c r="I40" s="7">
        <v>56</v>
      </c>
      <c r="J40" s="7">
        <v>80</v>
      </c>
      <c r="K40" s="7">
        <v>64</v>
      </c>
      <c r="L40" s="7">
        <v>80</v>
      </c>
      <c r="M40" s="7">
        <v>76</v>
      </c>
      <c r="N40" s="7">
        <v>57</v>
      </c>
    </row>
    <row r="41" spans="1:14" ht="26.25" customHeight="1">
      <c r="A41" s="76" t="s">
        <v>19</v>
      </c>
      <c r="B41" s="76"/>
      <c r="C41" s="76"/>
      <c r="D41" s="76"/>
      <c r="E41" s="76"/>
      <c r="F41" s="76"/>
      <c r="G41" s="76"/>
      <c r="H41" s="76"/>
      <c r="I41" s="76"/>
      <c r="J41" s="76"/>
      <c r="K41" s="76"/>
      <c r="L41" s="76"/>
      <c r="M41" s="76"/>
      <c r="N41" s="76"/>
    </row>
    <row r="42" spans="1:14" ht="12.75">
      <c r="A42" s="27" t="s">
        <v>75</v>
      </c>
      <c r="B42" s="30">
        <v>83.91666666666667</v>
      </c>
      <c r="C42" s="7">
        <v>98</v>
      </c>
      <c r="D42" s="7">
        <v>81</v>
      </c>
      <c r="E42" s="7">
        <v>108</v>
      </c>
      <c r="F42" s="7">
        <v>86</v>
      </c>
      <c r="G42" s="7">
        <v>105</v>
      </c>
      <c r="H42" s="7">
        <v>90</v>
      </c>
      <c r="I42" s="7">
        <v>67</v>
      </c>
      <c r="J42" s="7">
        <v>85</v>
      </c>
      <c r="K42" s="7">
        <v>93</v>
      </c>
      <c r="L42" s="7">
        <v>71</v>
      </c>
      <c r="M42" s="7">
        <v>62</v>
      </c>
      <c r="N42" s="7">
        <v>61</v>
      </c>
    </row>
    <row r="43" spans="1:14" ht="12.75">
      <c r="A43" s="27" t="s">
        <v>76</v>
      </c>
      <c r="B43" s="30">
        <v>85.83333333333333</v>
      </c>
      <c r="C43" s="7">
        <v>68</v>
      </c>
      <c r="D43" s="7">
        <v>79</v>
      </c>
      <c r="E43" s="7">
        <v>80</v>
      </c>
      <c r="F43" s="7">
        <v>98</v>
      </c>
      <c r="G43" s="7">
        <v>101</v>
      </c>
      <c r="H43" s="7">
        <v>94</v>
      </c>
      <c r="I43" s="7">
        <v>84</v>
      </c>
      <c r="J43" s="7">
        <v>78</v>
      </c>
      <c r="K43" s="7">
        <v>99</v>
      </c>
      <c r="L43" s="7">
        <v>91</v>
      </c>
      <c r="M43" s="7">
        <v>91</v>
      </c>
      <c r="N43" s="7">
        <v>67</v>
      </c>
    </row>
    <row r="44" spans="1:14" ht="12.75">
      <c r="A44" s="27" t="s">
        <v>32</v>
      </c>
      <c r="B44" s="30">
        <v>88.5</v>
      </c>
      <c r="C44" s="7">
        <v>106</v>
      </c>
      <c r="D44" s="7">
        <v>97</v>
      </c>
      <c r="E44" s="7">
        <v>86</v>
      </c>
      <c r="F44" s="7">
        <v>86</v>
      </c>
      <c r="G44" s="7">
        <v>94</v>
      </c>
      <c r="H44" s="7">
        <v>89</v>
      </c>
      <c r="I44" s="7">
        <v>89</v>
      </c>
      <c r="J44" s="7">
        <v>84</v>
      </c>
      <c r="K44" s="7">
        <v>90</v>
      </c>
      <c r="L44" s="7">
        <v>93</v>
      </c>
      <c r="M44" s="7">
        <v>96</v>
      </c>
      <c r="N44" s="7">
        <v>52</v>
      </c>
    </row>
    <row r="45" spans="1:14" ht="12.75">
      <c r="A45" s="27" t="s">
        <v>33</v>
      </c>
      <c r="B45" s="30">
        <v>86.41666666666667</v>
      </c>
      <c r="C45" s="7">
        <v>85</v>
      </c>
      <c r="D45" s="7">
        <v>82</v>
      </c>
      <c r="E45" s="7">
        <v>118</v>
      </c>
      <c r="F45" s="7">
        <v>114</v>
      </c>
      <c r="G45" s="7">
        <v>96</v>
      </c>
      <c r="H45" s="7">
        <v>76</v>
      </c>
      <c r="I45" s="7">
        <v>75</v>
      </c>
      <c r="J45" s="7">
        <v>69</v>
      </c>
      <c r="K45" s="7">
        <v>94</v>
      </c>
      <c r="L45" s="7">
        <v>76</v>
      </c>
      <c r="M45" s="7">
        <v>90</v>
      </c>
      <c r="N45" s="7">
        <v>62</v>
      </c>
    </row>
    <row r="46" spans="1:14" ht="12.75">
      <c r="A46" s="27" t="s">
        <v>34</v>
      </c>
      <c r="B46" s="30">
        <v>82</v>
      </c>
      <c r="C46" s="7">
        <v>100</v>
      </c>
      <c r="D46" s="7">
        <v>84</v>
      </c>
      <c r="E46" s="7">
        <v>77</v>
      </c>
      <c r="F46" s="7">
        <v>104</v>
      </c>
      <c r="G46" s="7">
        <v>105</v>
      </c>
      <c r="H46" s="7">
        <v>62</v>
      </c>
      <c r="I46" s="7">
        <v>72</v>
      </c>
      <c r="J46" s="7">
        <v>73</v>
      </c>
      <c r="K46" s="7">
        <v>88</v>
      </c>
      <c r="L46" s="7">
        <v>85</v>
      </c>
      <c r="M46" s="7">
        <v>60</v>
      </c>
      <c r="N46" s="7">
        <v>74</v>
      </c>
    </row>
    <row r="47" spans="1:14" ht="12.75">
      <c r="A47" s="27" t="s">
        <v>35</v>
      </c>
      <c r="B47" s="30">
        <v>75.5</v>
      </c>
      <c r="C47" s="7">
        <v>53</v>
      </c>
      <c r="D47" s="7">
        <v>63</v>
      </c>
      <c r="E47" s="7">
        <v>80</v>
      </c>
      <c r="F47" s="7">
        <v>74</v>
      </c>
      <c r="G47" s="7">
        <v>68</v>
      </c>
      <c r="H47" s="7">
        <v>73</v>
      </c>
      <c r="I47" s="7">
        <v>83</v>
      </c>
      <c r="J47" s="7">
        <v>90</v>
      </c>
      <c r="K47" s="7">
        <v>97</v>
      </c>
      <c r="L47" s="7">
        <v>76</v>
      </c>
      <c r="M47" s="7">
        <v>88</v>
      </c>
      <c r="N47" s="7">
        <v>61</v>
      </c>
    </row>
    <row r="48" spans="1:14" ht="12.75">
      <c r="A48" s="27" t="s">
        <v>36</v>
      </c>
      <c r="B48" s="30">
        <v>86.66666666666667</v>
      </c>
      <c r="C48" s="7">
        <v>75</v>
      </c>
      <c r="D48" s="7">
        <v>70</v>
      </c>
      <c r="E48" s="7">
        <v>117</v>
      </c>
      <c r="F48" s="7">
        <v>97</v>
      </c>
      <c r="G48" s="7">
        <v>96</v>
      </c>
      <c r="H48" s="7">
        <v>90</v>
      </c>
      <c r="I48" s="7">
        <v>81</v>
      </c>
      <c r="J48" s="7">
        <v>93</v>
      </c>
      <c r="K48" s="7">
        <v>117</v>
      </c>
      <c r="L48" s="7">
        <v>72</v>
      </c>
      <c r="M48" s="7">
        <v>62</v>
      </c>
      <c r="N48" s="7">
        <v>70</v>
      </c>
    </row>
    <row r="49" spans="1:14" ht="12.75">
      <c r="A49" s="27" t="s">
        <v>37</v>
      </c>
      <c r="B49" s="30">
        <v>71.16666666666667</v>
      </c>
      <c r="C49" s="7">
        <v>74</v>
      </c>
      <c r="D49" s="7">
        <v>83</v>
      </c>
      <c r="E49" s="7">
        <v>80</v>
      </c>
      <c r="F49" s="7">
        <v>75</v>
      </c>
      <c r="G49" s="7">
        <v>91</v>
      </c>
      <c r="H49" s="7">
        <v>72</v>
      </c>
      <c r="I49" s="7">
        <v>63</v>
      </c>
      <c r="J49" s="7">
        <v>74</v>
      </c>
      <c r="K49" s="7">
        <v>75</v>
      </c>
      <c r="L49" s="7">
        <v>57</v>
      </c>
      <c r="M49" s="7">
        <v>61</v>
      </c>
      <c r="N49" s="7">
        <v>49</v>
      </c>
    </row>
    <row r="50" spans="1:14" ht="12.75">
      <c r="A50" s="27" t="s">
        <v>38</v>
      </c>
      <c r="B50" s="30">
        <v>70.91666666666667</v>
      </c>
      <c r="C50" s="7">
        <v>77</v>
      </c>
      <c r="D50" s="7">
        <v>71</v>
      </c>
      <c r="E50" s="7">
        <v>64</v>
      </c>
      <c r="F50" s="7">
        <v>76</v>
      </c>
      <c r="G50" s="7">
        <v>69</v>
      </c>
      <c r="H50" s="7">
        <v>93</v>
      </c>
      <c r="I50" s="7">
        <v>53</v>
      </c>
      <c r="J50" s="7">
        <v>65</v>
      </c>
      <c r="K50" s="7">
        <v>91</v>
      </c>
      <c r="L50" s="7">
        <v>78</v>
      </c>
      <c r="M50" s="7">
        <v>49</v>
      </c>
      <c r="N50" s="7">
        <v>65</v>
      </c>
    </row>
    <row r="51" spans="1:14" ht="12.75">
      <c r="A51" s="27" t="s">
        <v>39</v>
      </c>
      <c r="B51" s="30">
        <v>68.5</v>
      </c>
      <c r="C51" s="7">
        <v>87</v>
      </c>
      <c r="D51" s="7">
        <v>67</v>
      </c>
      <c r="E51" s="7">
        <v>78</v>
      </c>
      <c r="F51" s="7">
        <v>74</v>
      </c>
      <c r="G51" s="7">
        <v>55</v>
      </c>
      <c r="H51" s="7">
        <v>58</v>
      </c>
      <c r="I51" s="7">
        <v>71</v>
      </c>
      <c r="J51" s="7">
        <v>54</v>
      </c>
      <c r="K51" s="7">
        <v>71</v>
      </c>
      <c r="L51" s="7">
        <v>79</v>
      </c>
      <c r="M51" s="7">
        <v>62</v>
      </c>
      <c r="N51" s="7">
        <v>66</v>
      </c>
    </row>
    <row r="52" spans="1:14" ht="12.75">
      <c r="A52" s="27" t="s">
        <v>40</v>
      </c>
      <c r="B52" s="30">
        <v>69.66666666666667</v>
      </c>
      <c r="C52" s="7">
        <v>90</v>
      </c>
      <c r="D52" s="7">
        <v>71</v>
      </c>
      <c r="E52" s="7">
        <v>69</v>
      </c>
      <c r="F52" s="7">
        <v>61</v>
      </c>
      <c r="G52" s="7">
        <v>73</v>
      </c>
      <c r="H52" s="7">
        <v>67</v>
      </c>
      <c r="I52" s="7">
        <v>59</v>
      </c>
      <c r="J52" s="7">
        <v>70</v>
      </c>
      <c r="K52" s="7">
        <v>77</v>
      </c>
      <c r="L52" s="7">
        <v>70</v>
      </c>
      <c r="M52" s="7">
        <v>55</v>
      </c>
      <c r="N52" s="7">
        <v>74</v>
      </c>
    </row>
    <row r="53" spans="1:14" ht="12.75">
      <c r="A53" s="27" t="s">
        <v>142</v>
      </c>
      <c r="B53" s="30">
        <v>67</v>
      </c>
      <c r="C53" s="7">
        <v>76</v>
      </c>
      <c r="D53" s="7">
        <v>69</v>
      </c>
      <c r="E53" s="7">
        <v>59</v>
      </c>
      <c r="F53" s="7">
        <v>69</v>
      </c>
      <c r="G53" s="7">
        <v>64</v>
      </c>
      <c r="H53" s="7">
        <v>69</v>
      </c>
      <c r="I53" s="7">
        <v>92</v>
      </c>
      <c r="J53" s="7">
        <v>67</v>
      </c>
      <c r="K53" s="7">
        <v>70</v>
      </c>
      <c r="L53" s="7">
        <v>53</v>
      </c>
      <c r="M53" s="7">
        <v>61</v>
      </c>
      <c r="N53" s="7">
        <v>55</v>
      </c>
    </row>
  </sheetData>
  <sheetProtection/>
  <mergeCells count="5">
    <mergeCell ref="A1:N1"/>
    <mergeCell ref="M3:N3"/>
    <mergeCell ref="A5:N5"/>
    <mergeCell ref="A28:N28"/>
    <mergeCell ref="A41:N41"/>
  </mergeCells>
  <printOptions/>
  <pageMargins left="0.787401575" right="0.787401575" top="0.984251969" bottom="0.984251969" header="0.4921259845" footer="0.4921259845"/>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sheetPr>
    <tabColor rgb="FFC8E6E5"/>
  </sheetPr>
  <dimension ref="A1:N48"/>
  <sheetViews>
    <sheetView zoomScalePageLayoutView="0" workbookViewId="0" topLeftCell="A1">
      <selection activeCell="P41" sqref="P41"/>
    </sheetView>
  </sheetViews>
  <sheetFormatPr defaultColWidth="11.421875" defaultRowHeight="12.75"/>
  <cols>
    <col min="1" max="1" width="5.421875" style="12" customWidth="1"/>
    <col min="2" max="2" width="10.8515625" style="11" bestFit="1" customWidth="1"/>
    <col min="3" max="3" width="5.7109375" style="12" customWidth="1"/>
    <col min="4" max="14" width="5.7109375" style="22" customWidth="1"/>
    <col min="15" max="16384" width="11.421875" style="22" customWidth="1"/>
  </cols>
  <sheetData>
    <row r="1" spans="1:14" ht="12.75">
      <c r="A1" s="70" t="s">
        <v>84</v>
      </c>
      <c r="B1" s="70"/>
      <c r="C1" s="70"/>
      <c r="D1" s="70"/>
      <c r="E1" s="70"/>
      <c r="F1" s="70"/>
      <c r="G1" s="70"/>
      <c r="H1" s="70"/>
      <c r="I1" s="70"/>
      <c r="J1" s="70"/>
      <c r="K1" s="70"/>
      <c r="L1" s="70"/>
      <c r="M1" s="70"/>
      <c r="N1" s="70"/>
    </row>
    <row r="2" ht="12.75">
      <c r="A2" s="13"/>
    </row>
    <row r="3" spans="13:14" ht="12.75">
      <c r="M3" s="73" t="s">
        <v>85</v>
      </c>
      <c r="N3" s="73"/>
    </row>
    <row r="4" spans="1:14" s="26" customFormat="1" ht="12.75">
      <c r="A4" s="23" t="s">
        <v>57</v>
      </c>
      <c r="B4" s="25" t="s">
        <v>21</v>
      </c>
      <c r="C4" s="25" t="s">
        <v>8</v>
      </c>
      <c r="D4" s="25" t="s">
        <v>9</v>
      </c>
      <c r="E4" s="25" t="s">
        <v>7</v>
      </c>
      <c r="F4" s="25" t="s">
        <v>6</v>
      </c>
      <c r="G4" s="25" t="s">
        <v>17</v>
      </c>
      <c r="H4" s="25" t="s">
        <v>16</v>
      </c>
      <c r="I4" s="25" t="s">
        <v>15</v>
      </c>
      <c r="J4" s="25" t="s">
        <v>14</v>
      </c>
      <c r="K4" s="25" t="s">
        <v>13</v>
      </c>
      <c r="L4" s="25" t="s">
        <v>12</v>
      </c>
      <c r="M4" s="25" t="s">
        <v>11</v>
      </c>
      <c r="N4" s="23" t="s">
        <v>10</v>
      </c>
    </row>
    <row r="5" spans="1:14" ht="12.75">
      <c r="A5" s="76" t="s">
        <v>3</v>
      </c>
      <c r="B5" s="76"/>
      <c r="C5" s="76"/>
      <c r="D5" s="76"/>
      <c r="E5" s="76"/>
      <c r="F5" s="76"/>
      <c r="G5" s="76"/>
      <c r="H5" s="76"/>
      <c r="I5" s="76"/>
      <c r="J5" s="76"/>
      <c r="K5" s="76"/>
      <c r="L5" s="76"/>
      <c r="M5" s="76"/>
      <c r="N5" s="76"/>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689</v>
      </c>
    </row>
    <row r="7" spans="1:14" ht="12.75">
      <c r="A7" s="27" t="s">
        <v>33</v>
      </c>
      <c r="B7" s="30">
        <v>612.5</v>
      </c>
      <c r="C7" s="7">
        <v>699</v>
      </c>
      <c r="D7" s="7">
        <v>688</v>
      </c>
      <c r="E7" s="7">
        <v>636</v>
      </c>
      <c r="F7" s="7">
        <v>589</v>
      </c>
      <c r="G7" s="7">
        <v>573</v>
      </c>
      <c r="H7" s="7">
        <v>592</v>
      </c>
      <c r="I7" s="7">
        <v>603</v>
      </c>
      <c r="J7" s="7">
        <v>617</v>
      </c>
      <c r="K7" s="7">
        <v>595</v>
      </c>
      <c r="L7" s="7">
        <v>594</v>
      </c>
      <c r="M7" s="7">
        <v>571</v>
      </c>
      <c r="N7" s="7">
        <v>593</v>
      </c>
    </row>
    <row r="8" spans="1:14" ht="12.75">
      <c r="A8" s="27" t="s">
        <v>34</v>
      </c>
      <c r="B8" s="30">
        <v>520.9166666666666</v>
      </c>
      <c r="C8" s="7">
        <v>591</v>
      </c>
      <c r="D8" s="7">
        <v>581</v>
      </c>
      <c r="E8" s="7">
        <v>572</v>
      </c>
      <c r="F8" s="7">
        <v>544</v>
      </c>
      <c r="G8" s="7">
        <v>486</v>
      </c>
      <c r="H8" s="7">
        <v>490</v>
      </c>
      <c r="I8" s="7">
        <v>489</v>
      </c>
      <c r="J8" s="7">
        <v>492</v>
      </c>
      <c r="K8" s="7">
        <v>485</v>
      </c>
      <c r="L8" s="7">
        <v>488</v>
      </c>
      <c r="M8" s="7">
        <v>515</v>
      </c>
      <c r="N8" s="7">
        <v>518</v>
      </c>
    </row>
    <row r="9" spans="1:14" ht="12.75">
      <c r="A9" s="27" t="s">
        <v>35</v>
      </c>
      <c r="B9" s="30">
        <v>652.5</v>
      </c>
      <c r="C9" s="7">
        <v>589</v>
      </c>
      <c r="D9" s="7">
        <v>599</v>
      </c>
      <c r="E9" s="7">
        <v>604</v>
      </c>
      <c r="F9" s="7">
        <v>614</v>
      </c>
      <c r="G9" s="7">
        <v>636</v>
      </c>
      <c r="H9" s="7">
        <v>654</v>
      </c>
      <c r="I9" s="7">
        <v>679</v>
      </c>
      <c r="J9" s="7">
        <v>696</v>
      </c>
      <c r="K9" s="7">
        <v>693</v>
      </c>
      <c r="L9" s="7">
        <v>697</v>
      </c>
      <c r="M9" s="7">
        <v>677</v>
      </c>
      <c r="N9" s="7">
        <v>692</v>
      </c>
    </row>
    <row r="10" spans="1:14" ht="12.75">
      <c r="A10" s="27" t="s">
        <v>36</v>
      </c>
      <c r="B10" s="30">
        <v>631.0833333333334</v>
      </c>
      <c r="C10" s="7">
        <v>722</v>
      </c>
      <c r="D10" s="7">
        <v>733</v>
      </c>
      <c r="E10" s="7">
        <v>684</v>
      </c>
      <c r="F10" s="7">
        <v>682</v>
      </c>
      <c r="G10" s="7">
        <v>659</v>
      </c>
      <c r="H10" s="7">
        <v>636</v>
      </c>
      <c r="I10" s="7">
        <v>625</v>
      </c>
      <c r="J10" s="7">
        <v>610</v>
      </c>
      <c r="K10" s="7">
        <v>556</v>
      </c>
      <c r="L10" s="7">
        <v>551</v>
      </c>
      <c r="M10" s="7">
        <v>559</v>
      </c>
      <c r="N10" s="7">
        <v>556</v>
      </c>
    </row>
    <row r="11" spans="1:14" ht="12.75" customHeight="1">
      <c r="A11" s="27" t="s">
        <v>37</v>
      </c>
      <c r="B11" s="30">
        <v>549.9166666666666</v>
      </c>
      <c r="C11" s="7">
        <v>581</v>
      </c>
      <c r="D11" s="7">
        <v>568</v>
      </c>
      <c r="E11" s="7">
        <v>562</v>
      </c>
      <c r="F11" s="7">
        <v>555</v>
      </c>
      <c r="G11" s="7">
        <v>542</v>
      </c>
      <c r="H11" s="7">
        <v>531</v>
      </c>
      <c r="I11" s="7">
        <v>524</v>
      </c>
      <c r="J11" s="7">
        <v>536</v>
      </c>
      <c r="K11" s="7">
        <v>526</v>
      </c>
      <c r="L11" s="7">
        <v>541</v>
      </c>
      <c r="M11" s="7">
        <v>557</v>
      </c>
      <c r="N11" s="7">
        <v>576</v>
      </c>
    </row>
    <row r="12" spans="1:14" ht="12.75" customHeight="1">
      <c r="A12" s="27" t="s">
        <v>38</v>
      </c>
      <c r="B12" s="30">
        <v>573.4166666666666</v>
      </c>
      <c r="C12" s="7">
        <v>605</v>
      </c>
      <c r="D12" s="7">
        <v>604</v>
      </c>
      <c r="E12" s="7">
        <v>595</v>
      </c>
      <c r="F12" s="7">
        <v>591</v>
      </c>
      <c r="G12" s="7">
        <v>587</v>
      </c>
      <c r="H12" s="7">
        <v>541</v>
      </c>
      <c r="I12" s="7">
        <v>560</v>
      </c>
      <c r="J12" s="7">
        <v>579</v>
      </c>
      <c r="K12" s="7">
        <v>554</v>
      </c>
      <c r="L12" s="7">
        <v>545</v>
      </c>
      <c r="M12" s="7">
        <v>565</v>
      </c>
      <c r="N12" s="7">
        <v>555</v>
      </c>
    </row>
    <row r="13" spans="1:14" ht="12.75" customHeight="1">
      <c r="A13" s="27" t="s">
        <v>39</v>
      </c>
      <c r="B13" s="30">
        <v>572.4166666666666</v>
      </c>
      <c r="C13" s="7">
        <v>559</v>
      </c>
      <c r="D13" s="7">
        <v>571</v>
      </c>
      <c r="E13" s="7">
        <v>551</v>
      </c>
      <c r="F13" s="7">
        <v>537</v>
      </c>
      <c r="G13" s="7">
        <v>552</v>
      </c>
      <c r="H13" s="7">
        <v>564</v>
      </c>
      <c r="I13" s="7">
        <v>563</v>
      </c>
      <c r="J13" s="7">
        <v>600</v>
      </c>
      <c r="K13" s="7">
        <v>598</v>
      </c>
      <c r="L13" s="7">
        <v>590</v>
      </c>
      <c r="M13" s="7">
        <v>596</v>
      </c>
      <c r="N13" s="7">
        <v>588</v>
      </c>
    </row>
    <row r="14" spans="1:14" ht="12.75" customHeight="1">
      <c r="A14" s="27" t="s">
        <v>40</v>
      </c>
      <c r="B14" s="30">
        <v>572.25</v>
      </c>
      <c r="C14" s="7">
        <v>584</v>
      </c>
      <c r="D14" s="7">
        <v>578</v>
      </c>
      <c r="E14" s="7">
        <v>578</v>
      </c>
      <c r="F14" s="7">
        <v>588</v>
      </c>
      <c r="G14" s="7">
        <v>568</v>
      </c>
      <c r="H14" s="7">
        <v>550</v>
      </c>
      <c r="I14" s="7">
        <v>568</v>
      </c>
      <c r="J14" s="7">
        <v>571</v>
      </c>
      <c r="K14" s="7">
        <v>570</v>
      </c>
      <c r="L14" s="7">
        <v>566</v>
      </c>
      <c r="M14" s="7">
        <v>578</v>
      </c>
      <c r="N14" s="7">
        <v>568</v>
      </c>
    </row>
    <row r="15" spans="1:14" ht="12.75" customHeight="1">
      <c r="A15" s="27" t="s">
        <v>142</v>
      </c>
      <c r="B15" s="30">
        <v>574.8333333333334</v>
      </c>
      <c r="C15" s="7">
        <v>572</v>
      </c>
      <c r="D15" s="7">
        <v>572</v>
      </c>
      <c r="E15" s="7">
        <v>579</v>
      </c>
      <c r="F15" s="7">
        <v>585</v>
      </c>
      <c r="G15" s="7">
        <v>592</v>
      </c>
      <c r="H15" s="7">
        <v>580</v>
      </c>
      <c r="I15" s="7">
        <v>544</v>
      </c>
      <c r="J15" s="7">
        <v>557</v>
      </c>
      <c r="K15" s="7">
        <v>551</v>
      </c>
      <c r="L15" s="7">
        <v>578</v>
      </c>
      <c r="M15" s="7">
        <v>593</v>
      </c>
      <c r="N15" s="7">
        <v>595</v>
      </c>
    </row>
    <row r="16" spans="1:14" ht="25.5" customHeight="1">
      <c r="A16" s="76" t="s">
        <v>24</v>
      </c>
      <c r="B16" s="76"/>
      <c r="C16" s="76"/>
      <c r="D16" s="76"/>
      <c r="E16" s="76"/>
      <c r="F16" s="76"/>
      <c r="G16" s="76"/>
      <c r="H16" s="76"/>
      <c r="I16" s="76"/>
      <c r="J16" s="76"/>
      <c r="K16" s="76"/>
      <c r="L16" s="76"/>
      <c r="M16" s="76"/>
      <c r="N16" s="76"/>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340</v>
      </c>
    </row>
    <row r="18" spans="1:14" ht="12.75">
      <c r="A18" s="27" t="s">
        <v>33</v>
      </c>
      <c r="B18" s="30">
        <v>318</v>
      </c>
      <c r="C18" s="7">
        <v>351</v>
      </c>
      <c r="D18" s="7">
        <v>351</v>
      </c>
      <c r="E18" s="7">
        <v>317</v>
      </c>
      <c r="F18" s="7">
        <v>305</v>
      </c>
      <c r="G18" s="7">
        <v>287</v>
      </c>
      <c r="H18" s="7">
        <v>312</v>
      </c>
      <c r="I18" s="7">
        <v>322</v>
      </c>
      <c r="J18" s="7">
        <v>327</v>
      </c>
      <c r="K18" s="7">
        <v>318</v>
      </c>
      <c r="L18" s="7">
        <v>318</v>
      </c>
      <c r="M18" s="7">
        <v>301</v>
      </c>
      <c r="N18" s="7">
        <v>310</v>
      </c>
    </row>
    <row r="19" spans="1:14" ht="12.75">
      <c r="A19" s="27" t="s">
        <v>34</v>
      </c>
      <c r="B19" s="30">
        <v>283.3333333333333</v>
      </c>
      <c r="C19" s="7">
        <v>329</v>
      </c>
      <c r="D19" s="7">
        <v>327</v>
      </c>
      <c r="E19" s="7">
        <v>317</v>
      </c>
      <c r="F19" s="7">
        <v>294</v>
      </c>
      <c r="G19" s="7">
        <v>242</v>
      </c>
      <c r="H19" s="7">
        <v>253</v>
      </c>
      <c r="I19" s="7">
        <v>250</v>
      </c>
      <c r="J19" s="7">
        <v>259</v>
      </c>
      <c r="K19" s="7">
        <v>255</v>
      </c>
      <c r="L19" s="7">
        <v>261</v>
      </c>
      <c r="M19" s="7">
        <v>303</v>
      </c>
      <c r="N19" s="7">
        <v>310</v>
      </c>
    </row>
    <row r="20" spans="1:14" ht="12.75">
      <c r="A20" s="27" t="s">
        <v>35</v>
      </c>
      <c r="B20" s="30">
        <v>362.1666666666667</v>
      </c>
      <c r="C20" s="7">
        <v>360</v>
      </c>
      <c r="D20" s="7">
        <v>369</v>
      </c>
      <c r="E20" s="7">
        <v>365</v>
      </c>
      <c r="F20" s="7">
        <v>365</v>
      </c>
      <c r="G20" s="7">
        <v>371</v>
      </c>
      <c r="H20" s="7">
        <v>362</v>
      </c>
      <c r="I20" s="7">
        <v>371</v>
      </c>
      <c r="J20" s="7">
        <v>381</v>
      </c>
      <c r="K20" s="7">
        <v>384</v>
      </c>
      <c r="L20" s="7">
        <v>362</v>
      </c>
      <c r="M20" s="7">
        <v>329</v>
      </c>
      <c r="N20" s="7">
        <v>327</v>
      </c>
    </row>
    <row r="21" spans="1:14" ht="12.75">
      <c r="A21" s="27" t="s">
        <v>36</v>
      </c>
      <c r="B21" s="30">
        <v>298.9166666666667</v>
      </c>
      <c r="C21" s="7">
        <v>356</v>
      </c>
      <c r="D21" s="7">
        <v>366</v>
      </c>
      <c r="E21" s="7">
        <v>322</v>
      </c>
      <c r="F21" s="7">
        <v>329</v>
      </c>
      <c r="G21" s="7">
        <v>312</v>
      </c>
      <c r="H21" s="7">
        <v>299</v>
      </c>
      <c r="I21" s="7">
        <v>289</v>
      </c>
      <c r="J21" s="7">
        <v>283</v>
      </c>
      <c r="K21" s="7">
        <v>251</v>
      </c>
      <c r="L21" s="7">
        <v>249</v>
      </c>
      <c r="M21" s="7">
        <v>269</v>
      </c>
      <c r="N21" s="7">
        <v>262</v>
      </c>
    </row>
    <row r="22" spans="1:14" ht="12.75" customHeight="1">
      <c r="A22" s="27" t="s">
        <v>37</v>
      </c>
      <c r="B22" s="30">
        <v>274</v>
      </c>
      <c r="C22" s="7">
        <v>296</v>
      </c>
      <c r="D22" s="7">
        <v>289</v>
      </c>
      <c r="E22" s="7">
        <v>284</v>
      </c>
      <c r="F22" s="7">
        <v>275</v>
      </c>
      <c r="G22" s="7">
        <v>270</v>
      </c>
      <c r="H22" s="7">
        <v>267</v>
      </c>
      <c r="I22" s="7">
        <v>250</v>
      </c>
      <c r="J22" s="7">
        <v>260</v>
      </c>
      <c r="K22" s="7">
        <v>260</v>
      </c>
      <c r="L22" s="7">
        <v>264</v>
      </c>
      <c r="M22" s="7">
        <v>288</v>
      </c>
      <c r="N22" s="7">
        <v>285</v>
      </c>
    </row>
    <row r="23" spans="1:14" ht="12.75" customHeight="1">
      <c r="A23" s="27" t="s">
        <v>38</v>
      </c>
      <c r="B23" s="30">
        <v>281.5833333333333</v>
      </c>
      <c r="C23" s="7">
        <v>325</v>
      </c>
      <c r="D23" s="7">
        <v>328</v>
      </c>
      <c r="E23" s="7">
        <v>308</v>
      </c>
      <c r="F23" s="7">
        <v>309</v>
      </c>
      <c r="G23" s="7">
        <v>272</v>
      </c>
      <c r="H23" s="7">
        <v>242</v>
      </c>
      <c r="I23" s="7">
        <v>259</v>
      </c>
      <c r="J23" s="7">
        <v>278</v>
      </c>
      <c r="K23" s="7">
        <v>271</v>
      </c>
      <c r="L23" s="7">
        <v>260</v>
      </c>
      <c r="M23" s="7">
        <v>276</v>
      </c>
      <c r="N23" s="7">
        <v>251</v>
      </c>
    </row>
    <row r="24" spans="1:14" ht="12.75" customHeight="1">
      <c r="A24" s="27" t="s">
        <v>39</v>
      </c>
      <c r="B24" s="30">
        <v>279.0833333333333</v>
      </c>
      <c r="C24" s="7">
        <v>274</v>
      </c>
      <c r="D24" s="7">
        <v>295</v>
      </c>
      <c r="E24" s="7">
        <v>271</v>
      </c>
      <c r="F24" s="7">
        <v>252</v>
      </c>
      <c r="G24" s="7">
        <v>261</v>
      </c>
      <c r="H24" s="7">
        <v>276</v>
      </c>
      <c r="I24" s="7">
        <v>288</v>
      </c>
      <c r="J24" s="7">
        <v>298</v>
      </c>
      <c r="K24" s="7">
        <v>290</v>
      </c>
      <c r="L24" s="7">
        <v>290</v>
      </c>
      <c r="M24" s="7">
        <v>282</v>
      </c>
      <c r="N24" s="7">
        <v>272</v>
      </c>
    </row>
    <row r="25" spans="1:14" ht="12.75" customHeight="1">
      <c r="A25" s="27" t="s">
        <v>40</v>
      </c>
      <c r="B25" s="30">
        <v>262.3333333333333</v>
      </c>
      <c r="C25" s="7">
        <v>275</v>
      </c>
      <c r="D25" s="7">
        <v>273</v>
      </c>
      <c r="E25" s="7">
        <v>269</v>
      </c>
      <c r="F25" s="7">
        <v>277</v>
      </c>
      <c r="G25" s="7">
        <v>261</v>
      </c>
      <c r="H25" s="7">
        <v>233</v>
      </c>
      <c r="I25" s="7">
        <v>249</v>
      </c>
      <c r="J25" s="7">
        <v>251</v>
      </c>
      <c r="K25" s="7">
        <v>257</v>
      </c>
      <c r="L25" s="7">
        <v>255</v>
      </c>
      <c r="M25" s="7">
        <v>280</v>
      </c>
      <c r="N25" s="7">
        <v>268</v>
      </c>
    </row>
    <row r="26" spans="1:14" ht="12.75" customHeight="1">
      <c r="A26" s="27" t="s">
        <v>142</v>
      </c>
      <c r="B26" s="30">
        <v>267.5</v>
      </c>
      <c r="C26" s="7">
        <v>265</v>
      </c>
      <c r="D26" s="7">
        <v>271</v>
      </c>
      <c r="E26" s="7">
        <v>273</v>
      </c>
      <c r="F26" s="7">
        <v>276</v>
      </c>
      <c r="G26" s="7">
        <v>276</v>
      </c>
      <c r="H26" s="7">
        <v>259</v>
      </c>
      <c r="I26" s="7">
        <v>255</v>
      </c>
      <c r="J26" s="7">
        <v>257</v>
      </c>
      <c r="K26" s="7">
        <v>251</v>
      </c>
      <c r="L26" s="7">
        <v>270</v>
      </c>
      <c r="M26" s="7">
        <v>284</v>
      </c>
      <c r="N26" s="7">
        <v>273</v>
      </c>
    </row>
    <row r="27" spans="1:14" ht="25.5" customHeight="1">
      <c r="A27" s="77" t="s">
        <v>25</v>
      </c>
      <c r="B27" s="77"/>
      <c r="C27" s="77"/>
      <c r="D27" s="77"/>
      <c r="E27" s="77"/>
      <c r="F27" s="77"/>
      <c r="G27" s="77"/>
      <c r="H27" s="77"/>
      <c r="I27" s="77"/>
      <c r="J27" s="77"/>
      <c r="K27" s="77"/>
      <c r="L27" s="77"/>
      <c r="M27" s="77"/>
      <c r="N27" s="77"/>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182</v>
      </c>
    </row>
    <row r="29" spans="1:14" ht="12.75">
      <c r="A29" s="27" t="s">
        <v>33</v>
      </c>
      <c r="B29" s="30">
        <v>144</v>
      </c>
      <c r="C29" s="7">
        <v>173</v>
      </c>
      <c r="D29" s="7">
        <v>157</v>
      </c>
      <c r="E29" s="7">
        <v>140</v>
      </c>
      <c r="F29" s="7">
        <v>113</v>
      </c>
      <c r="G29" s="7">
        <v>125</v>
      </c>
      <c r="H29" s="7">
        <v>131</v>
      </c>
      <c r="I29" s="7">
        <v>141</v>
      </c>
      <c r="J29" s="7">
        <v>159</v>
      </c>
      <c r="K29" s="7">
        <v>144</v>
      </c>
      <c r="L29" s="7">
        <v>147</v>
      </c>
      <c r="M29" s="7">
        <v>140</v>
      </c>
      <c r="N29" s="7">
        <v>154</v>
      </c>
    </row>
    <row r="30" spans="1:14" ht="12.75">
      <c r="A30" s="27" t="s">
        <v>34</v>
      </c>
      <c r="B30" s="30">
        <v>122.5</v>
      </c>
      <c r="C30" s="7">
        <v>136</v>
      </c>
      <c r="D30" s="7">
        <v>128</v>
      </c>
      <c r="E30" s="7">
        <v>132</v>
      </c>
      <c r="F30" s="7">
        <v>132</v>
      </c>
      <c r="G30" s="7">
        <v>133</v>
      </c>
      <c r="H30" s="7">
        <v>127</v>
      </c>
      <c r="I30" s="7">
        <v>124</v>
      </c>
      <c r="J30" s="7">
        <v>117</v>
      </c>
      <c r="K30" s="7">
        <v>113</v>
      </c>
      <c r="L30" s="7">
        <v>120</v>
      </c>
      <c r="M30" s="7">
        <v>101</v>
      </c>
      <c r="N30" s="7">
        <v>107</v>
      </c>
    </row>
    <row r="31" spans="1:14" ht="12.75">
      <c r="A31" s="27" t="s">
        <v>35</v>
      </c>
      <c r="B31" s="30">
        <v>166.08333333333334</v>
      </c>
      <c r="C31" s="7">
        <v>110</v>
      </c>
      <c r="D31" s="7">
        <v>111</v>
      </c>
      <c r="E31" s="7">
        <v>124</v>
      </c>
      <c r="F31" s="7">
        <v>126</v>
      </c>
      <c r="G31" s="7">
        <v>148</v>
      </c>
      <c r="H31" s="7">
        <v>176</v>
      </c>
      <c r="I31" s="7">
        <v>191</v>
      </c>
      <c r="J31" s="7">
        <v>196</v>
      </c>
      <c r="K31" s="7">
        <v>188</v>
      </c>
      <c r="L31" s="7">
        <v>204</v>
      </c>
      <c r="M31" s="7">
        <v>207</v>
      </c>
      <c r="N31" s="7">
        <v>212</v>
      </c>
    </row>
    <row r="32" spans="1:14" ht="12.75">
      <c r="A32" s="27" t="s">
        <v>36</v>
      </c>
      <c r="B32" s="30">
        <v>167.16666666666666</v>
      </c>
      <c r="C32" s="7">
        <v>206</v>
      </c>
      <c r="D32" s="7">
        <v>199</v>
      </c>
      <c r="E32" s="7">
        <v>196</v>
      </c>
      <c r="F32" s="7">
        <v>181</v>
      </c>
      <c r="G32" s="7">
        <v>165</v>
      </c>
      <c r="H32" s="7">
        <v>164</v>
      </c>
      <c r="I32" s="7">
        <v>164</v>
      </c>
      <c r="J32" s="7">
        <v>163</v>
      </c>
      <c r="K32" s="7">
        <v>152</v>
      </c>
      <c r="L32" s="7">
        <v>148</v>
      </c>
      <c r="M32" s="7">
        <v>135</v>
      </c>
      <c r="N32" s="7">
        <v>133</v>
      </c>
    </row>
    <row r="33" spans="1:14" ht="12.75" customHeight="1">
      <c r="A33" s="27" t="s">
        <v>37</v>
      </c>
      <c r="B33" s="30">
        <v>132.83333333333334</v>
      </c>
      <c r="C33" s="7">
        <v>130</v>
      </c>
      <c r="D33" s="7">
        <v>123</v>
      </c>
      <c r="E33" s="7">
        <v>130</v>
      </c>
      <c r="F33" s="7">
        <v>138</v>
      </c>
      <c r="G33" s="7">
        <v>130</v>
      </c>
      <c r="H33" s="7">
        <v>129</v>
      </c>
      <c r="I33" s="7">
        <v>135</v>
      </c>
      <c r="J33" s="7">
        <v>132</v>
      </c>
      <c r="K33" s="7">
        <v>128</v>
      </c>
      <c r="L33" s="7">
        <v>140</v>
      </c>
      <c r="M33" s="7">
        <v>129</v>
      </c>
      <c r="N33" s="7">
        <v>150</v>
      </c>
    </row>
    <row r="34" spans="1:14" ht="12.75" customHeight="1">
      <c r="A34" s="27" t="s">
        <v>38</v>
      </c>
      <c r="B34" s="30">
        <v>145.91666666666666</v>
      </c>
      <c r="C34" s="7">
        <v>135</v>
      </c>
      <c r="D34" s="7">
        <v>128</v>
      </c>
      <c r="E34" s="7">
        <v>137</v>
      </c>
      <c r="F34" s="7">
        <v>127</v>
      </c>
      <c r="G34" s="7">
        <v>160</v>
      </c>
      <c r="H34" s="7">
        <v>162</v>
      </c>
      <c r="I34" s="7">
        <v>166</v>
      </c>
      <c r="J34" s="7">
        <v>164</v>
      </c>
      <c r="K34" s="7">
        <v>146</v>
      </c>
      <c r="L34" s="7">
        <v>150</v>
      </c>
      <c r="M34" s="7">
        <v>136</v>
      </c>
      <c r="N34" s="7">
        <v>140</v>
      </c>
    </row>
    <row r="35" spans="1:14" ht="12.75" customHeight="1">
      <c r="A35" s="27" t="s">
        <v>39</v>
      </c>
      <c r="B35" s="30">
        <v>138.58333333333334</v>
      </c>
      <c r="C35" s="7">
        <v>125</v>
      </c>
      <c r="D35" s="7">
        <v>123</v>
      </c>
      <c r="E35" s="7">
        <v>133</v>
      </c>
      <c r="F35" s="7">
        <v>139</v>
      </c>
      <c r="G35" s="7">
        <v>144</v>
      </c>
      <c r="H35" s="7">
        <v>128</v>
      </c>
      <c r="I35" s="7">
        <v>122</v>
      </c>
      <c r="J35" s="7">
        <v>153</v>
      </c>
      <c r="K35" s="7">
        <v>156</v>
      </c>
      <c r="L35" s="7">
        <v>139</v>
      </c>
      <c r="M35" s="7">
        <v>150</v>
      </c>
      <c r="N35" s="7">
        <v>151</v>
      </c>
    </row>
    <row r="36" spans="1:14" ht="12.75" customHeight="1">
      <c r="A36" s="27" t="s">
        <v>40</v>
      </c>
      <c r="B36" s="30">
        <v>150.75</v>
      </c>
      <c r="C36" s="7">
        <v>163</v>
      </c>
      <c r="D36" s="7">
        <v>159</v>
      </c>
      <c r="E36" s="7">
        <v>157</v>
      </c>
      <c r="F36" s="7">
        <v>159</v>
      </c>
      <c r="G36" s="7">
        <v>154</v>
      </c>
      <c r="H36" s="7">
        <v>157</v>
      </c>
      <c r="I36" s="7">
        <v>160</v>
      </c>
      <c r="J36" s="7">
        <v>156</v>
      </c>
      <c r="K36" s="7">
        <v>145</v>
      </c>
      <c r="L36" s="7">
        <v>142</v>
      </c>
      <c r="M36" s="7">
        <v>123</v>
      </c>
      <c r="N36" s="7">
        <v>134</v>
      </c>
    </row>
    <row r="37" spans="1:14" ht="12.75" customHeight="1">
      <c r="A37" s="27" t="s">
        <v>142</v>
      </c>
      <c r="B37" s="30">
        <v>145.58333333333334</v>
      </c>
      <c r="C37" s="7">
        <v>143</v>
      </c>
      <c r="D37" s="7">
        <v>135</v>
      </c>
      <c r="E37" s="7">
        <v>141</v>
      </c>
      <c r="F37" s="7">
        <v>144</v>
      </c>
      <c r="G37" s="7">
        <v>152</v>
      </c>
      <c r="H37" s="7">
        <v>156</v>
      </c>
      <c r="I37" s="7">
        <v>129</v>
      </c>
      <c r="J37" s="7">
        <v>145</v>
      </c>
      <c r="K37" s="7">
        <v>147</v>
      </c>
      <c r="L37" s="7">
        <v>153</v>
      </c>
      <c r="M37" s="7">
        <v>149</v>
      </c>
      <c r="N37" s="7">
        <v>153</v>
      </c>
    </row>
    <row r="38" spans="1:14" ht="24.75" customHeight="1">
      <c r="A38" s="77" t="s">
        <v>2</v>
      </c>
      <c r="B38" s="77"/>
      <c r="C38" s="77"/>
      <c r="D38" s="77"/>
      <c r="E38" s="77"/>
      <c r="F38" s="77"/>
      <c r="G38" s="77"/>
      <c r="H38" s="77"/>
      <c r="I38" s="77"/>
      <c r="J38" s="77"/>
      <c r="K38" s="77"/>
      <c r="L38" s="77"/>
      <c r="M38" s="77"/>
      <c r="N38" s="77"/>
    </row>
    <row r="39" spans="1:14" ht="12.75">
      <c r="A39" s="27" t="s">
        <v>32</v>
      </c>
      <c r="B39" s="30" t="s">
        <v>41</v>
      </c>
      <c r="C39" s="7" t="s">
        <v>41</v>
      </c>
      <c r="D39" s="7" t="s">
        <v>41</v>
      </c>
      <c r="E39" s="7" t="s">
        <v>41</v>
      </c>
      <c r="F39" s="7" t="s">
        <v>41</v>
      </c>
      <c r="G39" s="7" t="s">
        <v>41</v>
      </c>
      <c r="H39" s="7" t="s">
        <v>41</v>
      </c>
      <c r="I39" s="7" t="s">
        <v>41</v>
      </c>
      <c r="J39" s="7" t="s">
        <v>41</v>
      </c>
      <c r="K39" s="7" t="s">
        <v>41</v>
      </c>
      <c r="L39" s="7" t="s">
        <v>41</v>
      </c>
      <c r="M39" s="7" t="s">
        <v>41</v>
      </c>
      <c r="N39" s="7">
        <v>167</v>
      </c>
    </row>
    <row r="40" spans="1:14" ht="12.75">
      <c r="A40" s="27" t="s">
        <v>33</v>
      </c>
      <c r="B40" s="30">
        <v>151</v>
      </c>
      <c r="C40" s="7">
        <v>175</v>
      </c>
      <c r="D40" s="7">
        <v>180</v>
      </c>
      <c r="E40" s="7">
        <v>179</v>
      </c>
      <c r="F40" s="7">
        <v>171</v>
      </c>
      <c r="G40" s="7">
        <v>161</v>
      </c>
      <c r="H40" s="7">
        <v>149</v>
      </c>
      <c r="I40" s="7">
        <v>140</v>
      </c>
      <c r="J40" s="7">
        <v>131</v>
      </c>
      <c r="K40" s="7">
        <v>133</v>
      </c>
      <c r="L40" s="7">
        <v>129</v>
      </c>
      <c r="M40" s="7">
        <v>130</v>
      </c>
      <c r="N40" s="7">
        <v>129</v>
      </c>
    </row>
    <row r="41" spans="1:14" ht="12.75">
      <c r="A41" s="27" t="s">
        <v>34</v>
      </c>
      <c r="B41" s="30">
        <v>115.08333333333333</v>
      </c>
      <c r="C41" s="7">
        <v>126</v>
      </c>
      <c r="D41" s="7">
        <v>126</v>
      </c>
      <c r="E41" s="7">
        <v>123</v>
      </c>
      <c r="F41" s="7">
        <v>118</v>
      </c>
      <c r="G41" s="7">
        <v>111</v>
      </c>
      <c r="H41" s="7">
        <v>110</v>
      </c>
      <c r="I41" s="7">
        <v>115</v>
      </c>
      <c r="J41" s="7">
        <v>116</v>
      </c>
      <c r="K41" s="7">
        <v>117</v>
      </c>
      <c r="L41" s="7">
        <v>107</v>
      </c>
      <c r="M41" s="7">
        <v>111</v>
      </c>
      <c r="N41" s="7">
        <v>101</v>
      </c>
    </row>
    <row r="42" spans="1:14" ht="12.75">
      <c r="A42" s="27" t="s">
        <v>35</v>
      </c>
      <c r="B42" s="30">
        <v>124.25</v>
      </c>
      <c r="C42" s="7">
        <v>119</v>
      </c>
      <c r="D42" s="7">
        <v>119</v>
      </c>
      <c r="E42" s="7">
        <v>115</v>
      </c>
      <c r="F42" s="7">
        <v>123</v>
      </c>
      <c r="G42" s="7">
        <v>117</v>
      </c>
      <c r="H42" s="7">
        <v>116</v>
      </c>
      <c r="I42" s="7">
        <v>117</v>
      </c>
      <c r="J42" s="7">
        <v>119</v>
      </c>
      <c r="K42" s="7">
        <v>121</v>
      </c>
      <c r="L42" s="7">
        <v>131</v>
      </c>
      <c r="M42" s="7">
        <v>141</v>
      </c>
      <c r="N42" s="7">
        <v>153</v>
      </c>
    </row>
    <row r="43" spans="1:14" ht="12.75">
      <c r="A43" s="27" t="s">
        <v>36</v>
      </c>
      <c r="B43" s="30">
        <v>165</v>
      </c>
      <c r="C43" s="7">
        <v>160</v>
      </c>
      <c r="D43" s="7">
        <v>168</v>
      </c>
      <c r="E43" s="7">
        <v>166</v>
      </c>
      <c r="F43" s="7">
        <v>172</v>
      </c>
      <c r="G43" s="7">
        <v>182</v>
      </c>
      <c r="H43" s="7">
        <v>173</v>
      </c>
      <c r="I43" s="7">
        <v>172</v>
      </c>
      <c r="J43" s="7">
        <v>164</v>
      </c>
      <c r="K43" s="7">
        <v>153</v>
      </c>
      <c r="L43" s="7">
        <v>154</v>
      </c>
      <c r="M43" s="7">
        <v>155</v>
      </c>
      <c r="N43" s="7">
        <v>161</v>
      </c>
    </row>
    <row r="44" spans="1:14" ht="12.75" customHeight="1">
      <c r="A44" s="27" t="s">
        <v>37</v>
      </c>
      <c r="B44" s="30">
        <v>143.08333333333334</v>
      </c>
      <c r="C44" s="7">
        <v>155</v>
      </c>
      <c r="D44" s="7">
        <v>156</v>
      </c>
      <c r="E44" s="7">
        <v>148</v>
      </c>
      <c r="F44" s="7">
        <v>142</v>
      </c>
      <c r="G44" s="7">
        <v>142</v>
      </c>
      <c r="H44" s="7">
        <v>135</v>
      </c>
      <c r="I44" s="7">
        <v>139</v>
      </c>
      <c r="J44" s="7">
        <v>144</v>
      </c>
      <c r="K44" s="7">
        <v>138</v>
      </c>
      <c r="L44" s="7">
        <v>137</v>
      </c>
      <c r="M44" s="7">
        <v>140</v>
      </c>
      <c r="N44" s="7">
        <v>141</v>
      </c>
    </row>
    <row r="45" spans="1:14" ht="12.75" customHeight="1">
      <c r="A45" s="27" t="s">
        <v>38</v>
      </c>
      <c r="B45" s="30">
        <v>145.91666666666666</v>
      </c>
      <c r="C45" s="7">
        <v>145</v>
      </c>
      <c r="D45" s="7">
        <v>148</v>
      </c>
      <c r="E45" s="7">
        <v>150</v>
      </c>
      <c r="F45" s="7">
        <v>155</v>
      </c>
      <c r="G45" s="7">
        <v>155</v>
      </c>
      <c r="H45" s="7">
        <v>137</v>
      </c>
      <c r="I45" s="7">
        <v>135</v>
      </c>
      <c r="J45" s="7">
        <v>137</v>
      </c>
      <c r="K45" s="7">
        <v>137</v>
      </c>
      <c r="L45" s="7">
        <v>135</v>
      </c>
      <c r="M45" s="7">
        <v>153</v>
      </c>
      <c r="N45" s="7">
        <v>164</v>
      </c>
    </row>
    <row r="46" spans="1:14" ht="12.75" customHeight="1">
      <c r="A46" s="27" t="s">
        <v>39</v>
      </c>
      <c r="B46" s="30">
        <v>154.75</v>
      </c>
      <c r="C46" s="7">
        <v>160</v>
      </c>
      <c r="D46" s="7">
        <v>153</v>
      </c>
      <c r="E46" s="7">
        <v>147</v>
      </c>
      <c r="F46" s="7">
        <v>146</v>
      </c>
      <c r="G46" s="7">
        <v>147</v>
      </c>
      <c r="H46" s="7">
        <v>160</v>
      </c>
      <c r="I46" s="7">
        <v>153</v>
      </c>
      <c r="J46" s="7">
        <v>149</v>
      </c>
      <c r="K46" s="7">
        <v>152</v>
      </c>
      <c r="L46" s="7">
        <v>161</v>
      </c>
      <c r="M46" s="7">
        <v>164</v>
      </c>
      <c r="N46" s="7">
        <v>165</v>
      </c>
    </row>
    <row r="47" spans="1:14" ht="12.75">
      <c r="A47" s="27" t="s">
        <v>40</v>
      </c>
      <c r="B47" s="30">
        <v>159.16666666666666</v>
      </c>
      <c r="C47" s="7">
        <v>146</v>
      </c>
      <c r="D47" s="7">
        <v>146</v>
      </c>
      <c r="E47" s="7">
        <v>152</v>
      </c>
      <c r="F47" s="7">
        <v>152</v>
      </c>
      <c r="G47" s="7">
        <v>153</v>
      </c>
      <c r="H47" s="7">
        <v>160</v>
      </c>
      <c r="I47" s="7">
        <v>159</v>
      </c>
      <c r="J47" s="7">
        <v>164</v>
      </c>
      <c r="K47" s="7">
        <v>168</v>
      </c>
      <c r="L47" s="7">
        <v>169</v>
      </c>
      <c r="M47" s="7">
        <v>175</v>
      </c>
      <c r="N47" s="7">
        <v>166</v>
      </c>
    </row>
    <row r="48" spans="1:14" ht="12.75">
      <c r="A48" s="27" t="s">
        <v>142</v>
      </c>
      <c r="B48" s="30">
        <v>161.75</v>
      </c>
      <c r="C48" s="7">
        <v>164</v>
      </c>
      <c r="D48" s="7">
        <v>166</v>
      </c>
      <c r="E48" s="7">
        <v>165</v>
      </c>
      <c r="F48" s="7">
        <v>165</v>
      </c>
      <c r="G48" s="7">
        <v>164</v>
      </c>
      <c r="H48" s="7">
        <v>165</v>
      </c>
      <c r="I48" s="7">
        <v>160</v>
      </c>
      <c r="J48" s="7">
        <v>155</v>
      </c>
      <c r="K48" s="7">
        <v>153</v>
      </c>
      <c r="L48" s="7">
        <v>155</v>
      </c>
      <c r="M48" s="7">
        <v>160</v>
      </c>
      <c r="N48" s="7">
        <v>169</v>
      </c>
    </row>
  </sheetData>
  <sheetProtection/>
  <mergeCells count="6">
    <mergeCell ref="A1:N1"/>
    <mergeCell ref="M3:N3"/>
    <mergeCell ref="A5:N5"/>
    <mergeCell ref="A16:N16"/>
    <mergeCell ref="A27:N27"/>
    <mergeCell ref="A38:N38"/>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0:B13"/>
  <sheetViews>
    <sheetView zoomScalePageLayoutView="0" workbookViewId="0" topLeftCell="A1">
      <selection activeCell="B52" sqref="B52"/>
    </sheetView>
  </sheetViews>
  <sheetFormatPr defaultColWidth="11.421875" defaultRowHeight="12.75"/>
  <cols>
    <col min="1" max="1" width="10.57421875" style="8" customWidth="1"/>
    <col min="2" max="2" width="75.00390625" style="8" customWidth="1"/>
    <col min="3" max="16384" width="11.421875" style="8" customWidth="1"/>
  </cols>
  <sheetData>
    <row r="10" ht="26.25" customHeight="1">
      <c r="B10" s="20" t="s">
        <v>27</v>
      </c>
    </row>
    <row r="11" ht="25.5">
      <c r="B11" s="16"/>
    </row>
    <row r="12" s="9" customFormat="1" ht="26.25">
      <c r="B12" s="17" t="s">
        <v>28</v>
      </c>
    </row>
    <row r="13" s="9" customFormat="1" ht="26.25">
      <c r="B13" s="15"/>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C8E6E5"/>
  </sheetPr>
  <dimension ref="A1:N48"/>
  <sheetViews>
    <sheetView zoomScalePageLayoutView="0" workbookViewId="0" topLeftCell="A1">
      <selection activeCell="A1" sqref="A1:IV16384"/>
    </sheetView>
  </sheetViews>
  <sheetFormatPr defaultColWidth="11.421875" defaultRowHeight="12.75"/>
  <cols>
    <col min="1" max="1" width="5.421875" style="12" customWidth="1"/>
    <col min="2" max="2" width="10.8515625" style="11" bestFit="1" customWidth="1"/>
    <col min="3" max="3" width="5.7109375" style="12" customWidth="1"/>
    <col min="4" max="14" width="5.7109375" style="22" customWidth="1"/>
    <col min="15" max="16384" width="11.421875" style="22" customWidth="1"/>
  </cols>
  <sheetData>
    <row r="1" spans="1:14" ht="12.75">
      <c r="A1" s="70" t="s">
        <v>86</v>
      </c>
      <c r="B1" s="70"/>
      <c r="C1" s="70"/>
      <c r="D1" s="70"/>
      <c r="E1" s="70"/>
      <c r="F1" s="70"/>
      <c r="G1" s="70"/>
      <c r="H1" s="70"/>
      <c r="I1" s="70"/>
      <c r="J1" s="70"/>
      <c r="K1" s="70"/>
      <c r="L1" s="70"/>
      <c r="M1" s="70"/>
      <c r="N1" s="70"/>
    </row>
    <row r="2" ht="12.75">
      <c r="A2" s="13"/>
    </row>
    <row r="3" spans="13:14" ht="12.75">
      <c r="M3" s="73" t="s">
        <v>87</v>
      </c>
      <c r="N3" s="73"/>
    </row>
    <row r="4" spans="1:14" s="26" customFormat="1" ht="12.75">
      <c r="A4" s="23" t="s">
        <v>57</v>
      </c>
      <c r="B4" s="25" t="s">
        <v>21</v>
      </c>
      <c r="C4" s="25" t="s">
        <v>8</v>
      </c>
      <c r="D4" s="25" t="s">
        <v>9</v>
      </c>
      <c r="E4" s="25" t="s">
        <v>7</v>
      </c>
      <c r="F4" s="25" t="s">
        <v>6</v>
      </c>
      <c r="G4" s="25" t="s">
        <v>17</v>
      </c>
      <c r="H4" s="25" t="s">
        <v>16</v>
      </c>
      <c r="I4" s="25" t="s">
        <v>15</v>
      </c>
      <c r="J4" s="25" t="s">
        <v>14</v>
      </c>
      <c r="K4" s="25" t="s">
        <v>13</v>
      </c>
      <c r="L4" s="25" t="s">
        <v>12</v>
      </c>
      <c r="M4" s="25" t="s">
        <v>11</v>
      </c>
      <c r="N4" s="23" t="s">
        <v>10</v>
      </c>
    </row>
    <row r="5" spans="1:14" ht="12.75">
      <c r="A5" s="76" t="s">
        <v>3</v>
      </c>
      <c r="B5" s="76"/>
      <c r="C5" s="76"/>
      <c r="D5" s="76"/>
      <c r="E5" s="76"/>
      <c r="F5" s="76"/>
      <c r="G5" s="76"/>
      <c r="H5" s="76"/>
      <c r="I5" s="76"/>
      <c r="J5" s="76"/>
      <c r="K5" s="76"/>
      <c r="L5" s="76"/>
      <c r="M5" s="76"/>
      <c r="N5" s="76"/>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352</v>
      </c>
    </row>
    <row r="7" spans="1:14" ht="12.75">
      <c r="A7" s="27" t="s">
        <v>33</v>
      </c>
      <c r="B7" s="30">
        <v>309.8333333333333</v>
      </c>
      <c r="C7" s="7">
        <v>355</v>
      </c>
      <c r="D7" s="7">
        <v>350</v>
      </c>
      <c r="E7" s="7">
        <v>315</v>
      </c>
      <c r="F7" s="7">
        <v>296</v>
      </c>
      <c r="G7" s="7">
        <v>303</v>
      </c>
      <c r="H7" s="7">
        <v>309</v>
      </c>
      <c r="I7" s="7">
        <v>314</v>
      </c>
      <c r="J7" s="7">
        <v>307</v>
      </c>
      <c r="K7" s="7">
        <v>293</v>
      </c>
      <c r="L7" s="7">
        <v>292</v>
      </c>
      <c r="M7" s="7">
        <v>281</v>
      </c>
      <c r="N7" s="7">
        <v>303</v>
      </c>
    </row>
    <row r="8" spans="1:14" ht="12.75">
      <c r="A8" s="27" t="s">
        <v>34</v>
      </c>
      <c r="B8" s="30">
        <v>262.5</v>
      </c>
      <c r="C8" s="7">
        <v>307</v>
      </c>
      <c r="D8" s="7">
        <v>301</v>
      </c>
      <c r="E8" s="7">
        <v>300</v>
      </c>
      <c r="F8" s="7">
        <v>281</v>
      </c>
      <c r="G8" s="7">
        <v>254</v>
      </c>
      <c r="H8" s="7">
        <v>249</v>
      </c>
      <c r="I8" s="7">
        <v>249</v>
      </c>
      <c r="J8" s="7">
        <v>244</v>
      </c>
      <c r="K8" s="7">
        <v>231</v>
      </c>
      <c r="L8" s="7">
        <v>226</v>
      </c>
      <c r="M8" s="7">
        <v>253</v>
      </c>
      <c r="N8" s="7">
        <v>255</v>
      </c>
    </row>
    <row r="9" spans="1:14" ht="12.75">
      <c r="A9" s="27" t="s">
        <v>35</v>
      </c>
      <c r="B9" s="30">
        <v>327.9166666666667</v>
      </c>
      <c r="C9" s="7">
        <v>290</v>
      </c>
      <c r="D9" s="7">
        <v>298</v>
      </c>
      <c r="E9" s="7">
        <v>297</v>
      </c>
      <c r="F9" s="7">
        <v>299</v>
      </c>
      <c r="G9" s="7">
        <v>318</v>
      </c>
      <c r="H9" s="7">
        <v>325</v>
      </c>
      <c r="I9" s="7">
        <v>344</v>
      </c>
      <c r="J9" s="7">
        <v>346</v>
      </c>
      <c r="K9" s="7">
        <v>351</v>
      </c>
      <c r="L9" s="7">
        <v>363</v>
      </c>
      <c r="M9" s="7">
        <v>348</v>
      </c>
      <c r="N9" s="7">
        <v>356</v>
      </c>
    </row>
    <row r="10" spans="1:14" ht="12.75">
      <c r="A10" s="27" t="s">
        <v>36</v>
      </c>
      <c r="B10" s="30">
        <v>316.3333333333333</v>
      </c>
      <c r="C10" s="7">
        <v>381</v>
      </c>
      <c r="D10" s="7">
        <v>385</v>
      </c>
      <c r="E10" s="7">
        <v>352</v>
      </c>
      <c r="F10" s="7">
        <v>350</v>
      </c>
      <c r="G10" s="7">
        <v>328</v>
      </c>
      <c r="H10" s="7">
        <v>316</v>
      </c>
      <c r="I10" s="7">
        <v>308</v>
      </c>
      <c r="J10" s="7">
        <v>300</v>
      </c>
      <c r="K10" s="7">
        <v>272</v>
      </c>
      <c r="L10" s="7">
        <v>267</v>
      </c>
      <c r="M10" s="7">
        <v>270</v>
      </c>
      <c r="N10" s="7">
        <v>267</v>
      </c>
    </row>
    <row r="11" spans="1:14" ht="12.75" customHeight="1">
      <c r="A11" s="27" t="s">
        <v>37</v>
      </c>
      <c r="B11" s="30">
        <v>258.6666666666667</v>
      </c>
      <c r="C11" s="7">
        <v>284</v>
      </c>
      <c r="D11" s="7">
        <v>271</v>
      </c>
      <c r="E11" s="7">
        <v>271</v>
      </c>
      <c r="F11" s="7">
        <v>262</v>
      </c>
      <c r="G11" s="7">
        <v>255</v>
      </c>
      <c r="H11" s="7">
        <v>252</v>
      </c>
      <c r="I11" s="7">
        <v>243</v>
      </c>
      <c r="J11" s="7">
        <v>242</v>
      </c>
      <c r="K11" s="7">
        <v>243</v>
      </c>
      <c r="L11" s="7">
        <v>252</v>
      </c>
      <c r="M11" s="7">
        <v>258</v>
      </c>
      <c r="N11" s="7">
        <v>271</v>
      </c>
    </row>
    <row r="12" spans="1:14" ht="12.75" customHeight="1">
      <c r="A12" s="27" t="s">
        <v>38</v>
      </c>
      <c r="B12" s="30">
        <v>269.4166666666667</v>
      </c>
      <c r="C12" s="7">
        <v>285</v>
      </c>
      <c r="D12" s="7">
        <v>285</v>
      </c>
      <c r="E12" s="7">
        <v>283</v>
      </c>
      <c r="F12" s="7">
        <v>273</v>
      </c>
      <c r="G12" s="7">
        <v>276</v>
      </c>
      <c r="H12" s="7">
        <v>247</v>
      </c>
      <c r="I12" s="7">
        <v>252</v>
      </c>
      <c r="J12" s="7">
        <v>259</v>
      </c>
      <c r="K12" s="7">
        <v>257</v>
      </c>
      <c r="L12" s="7">
        <v>257</v>
      </c>
      <c r="M12" s="7">
        <v>278</v>
      </c>
      <c r="N12" s="7">
        <v>281</v>
      </c>
    </row>
    <row r="13" spans="1:14" ht="12.75" customHeight="1">
      <c r="A13" s="27" t="s">
        <v>39</v>
      </c>
      <c r="B13" s="30">
        <v>289.4166666666667</v>
      </c>
      <c r="C13" s="7">
        <v>286</v>
      </c>
      <c r="D13" s="7">
        <v>293</v>
      </c>
      <c r="E13" s="7">
        <v>278</v>
      </c>
      <c r="F13" s="7">
        <v>274</v>
      </c>
      <c r="G13" s="7">
        <v>279</v>
      </c>
      <c r="H13" s="7">
        <v>288</v>
      </c>
      <c r="I13" s="7">
        <v>284</v>
      </c>
      <c r="J13" s="7">
        <v>303</v>
      </c>
      <c r="K13" s="7">
        <v>297</v>
      </c>
      <c r="L13" s="7">
        <v>298</v>
      </c>
      <c r="M13" s="7">
        <v>300</v>
      </c>
      <c r="N13" s="7">
        <v>293</v>
      </c>
    </row>
    <row r="14" spans="1:14" ht="12.75" customHeight="1">
      <c r="A14" s="27" t="s">
        <v>40</v>
      </c>
      <c r="B14" s="30">
        <v>284.75</v>
      </c>
      <c r="C14" s="7">
        <v>295</v>
      </c>
      <c r="D14" s="7">
        <v>297</v>
      </c>
      <c r="E14" s="7">
        <v>287</v>
      </c>
      <c r="F14" s="7">
        <v>289</v>
      </c>
      <c r="G14" s="7">
        <v>284</v>
      </c>
      <c r="H14" s="7">
        <v>266</v>
      </c>
      <c r="I14" s="7">
        <v>276</v>
      </c>
      <c r="J14" s="7">
        <v>282</v>
      </c>
      <c r="K14" s="7">
        <v>281</v>
      </c>
      <c r="L14" s="7">
        <v>279</v>
      </c>
      <c r="M14" s="7">
        <v>287</v>
      </c>
      <c r="N14" s="7">
        <v>294</v>
      </c>
    </row>
    <row r="15" spans="1:14" ht="12.75" customHeight="1">
      <c r="A15" s="27" t="s">
        <v>142</v>
      </c>
      <c r="B15" s="30">
        <v>302.8333333333333</v>
      </c>
      <c r="C15" s="7">
        <v>316</v>
      </c>
      <c r="D15" s="7">
        <v>305</v>
      </c>
      <c r="E15" s="7">
        <v>299</v>
      </c>
      <c r="F15" s="7">
        <v>300</v>
      </c>
      <c r="G15" s="7">
        <v>300</v>
      </c>
      <c r="H15" s="7">
        <v>290</v>
      </c>
      <c r="I15" s="7">
        <v>279</v>
      </c>
      <c r="J15" s="7">
        <v>296</v>
      </c>
      <c r="K15" s="7">
        <v>296</v>
      </c>
      <c r="L15" s="7">
        <v>304</v>
      </c>
      <c r="M15" s="7">
        <v>324</v>
      </c>
      <c r="N15" s="7">
        <v>325</v>
      </c>
    </row>
    <row r="16" spans="1:14" ht="25.5" customHeight="1">
      <c r="A16" s="76" t="s">
        <v>24</v>
      </c>
      <c r="B16" s="76"/>
      <c r="C16" s="76"/>
      <c r="D16" s="76"/>
      <c r="E16" s="76"/>
      <c r="F16" s="76"/>
      <c r="G16" s="76"/>
      <c r="H16" s="76"/>
      <c r="I16" s="76"/>
      <c r="J16" s="76"/>
      <c r="K16" s="76"/>
      <c r="L16" s="76"/>
      <c r="M16" s="76"/>
      <c r="N16" s="76"/>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175</v>
      </c>
    </row>
    <row r="18" spans="1:14" ht="12.75">
      <c r="A18" s="27" t="s">
        <v>33</v>
      </c>
      <c r="B18" s="30">
        <v>160</v>
      </c>
      <c r="C18" s="7">
        <v>182</v>
      </c>
      <c r="D18" s="7">
        <v>183</v>
      </c>
      <c r="E18" s="7">
        <v>163</v>
      </c>
      <c r="F18" s="7">
        <v>163</v>
      </c>
      <c r="G18" s="7">
        <v>158</v>
      </c>
      <c r="H18" s="7">
        <v>167</v>
      </c>
      <c r="I18" s="7">
        <v>171</v>
      </c>
      <c r="J18" s="7">
        <v>157</v>
      </c>
      <c r="K18" s="7">
        <v>150</v>
      </c>
      <c r="L18" s="7">
        <v>148</v>
      </c>
      <c r="M18" s="7">
        <v>134</v>
      </c>
      <c r="N18" s="7">
        <v>145</v>
      </c>
    </row>
    <row r="19" spans="1:14" ht="12.75">
      <c r="A19" s="27" t="s">
        <v>34</v>
      </c>
      <c r="B19" s="30">
        <v>136.58333333333334</v>
      </c>
      <c r="C19" s="7">
        <v>160</v>
      </c>
      <c r="D19" s="7">
        <v>168</v>
      </c>
      <c r="E19" s="7">
        <v>170</v>
      </c>
      <c r="F19" s="7">
        <v>151</v>
      </c>
      <c r="G19" s="7">
        <v>123</v>
      </c>
      <c r="H19" s="7">
        <v>124</v>
      </c>
      <c r="I19" s="7">
        <v>122</v>
      </c>
      <c r="J19" s="7">
        <v>115</v>
      </c>
      <c r="K19" s="7">
        <v>108</v>
      </c>
      <c r="L19" s="7">
        <v>111</v>
      </c>
      <c r="M19" s="7">
        <v>140</v>
      </c>
      <c r="N19" s="7">
        <v>147</v>
      </c>
    </row>
    <row r="20" spans="1:14" ht="12.75">
      <c r="A20" s="27" t="s">
        <v>35</v>
      </c>
      <c r="B20" s="30">
        <v>184.25</v>
      </c>
      <c r="C20" s="7">
        <v>173</v>
      </c>
      <c r="D20" s="7">
        <v>182</v>
      </c>
      <c r="E20" s="7">
        <v>181</v>
      </c>
      <c r="F20" s="7">
        <v>181</v>
      </c>
      <c r="G20" s="7">
        <v>195</v>
      </c>
      <c r="H20" s="7">
        <v>185</v>
      </c>
      <c r="I20" s="7">
        <v>193</v>
      </c>
      <c r="J20" s="7">
        <v>185</v>
      </c>
      <c r="K20" s="7">
        <v>199</v>
      </c>
      <c r="L20" s="7">
        <v>196</v>
      </c>
      <c r="M20" s="7">
        <v>173</v>
      </c>
      <c r="N20" s="7">
        <v>168</v>
      </c>
    </row>
    <row r="21" spans="1:14" ht="12.75">
      <c r="A21" s="27" t="s">
        <v>36</v>
      </c>
      <c r="B21" s="30">
        <v>145.16666666666666</v>
      </c>
      <c r="C21" s="7">
        <v>192</v>
      </c>
      <c r="D21" s="7">
        <v>193</v>
      </c>
      <c r="E21" s="7">
        <v>167</v>
      </c>
      <c r="F21" s="7">
        <v>163</v>
      </c>
      <c r="G21" s="7">
        <v>149</v>
      </c>
      <c r="H21" s="7">
        <v>139</v>
      </c>
      <c r="I21" s="7">
        <v>131</v>
      </c>
      <c r="J21" s="7">
        <v>130</v>
      </c>
      <c r="K21" s="7">
        <v>121</v>
      </c>
      <c r="L21" s="7">
        <v>111</v>
      </c>
      <c r="M21" s="7">
        <v>123</v>
      </c>
      <c r="N21" s="7">
        <v>123</v>
      </c>
    </row>
    <row r="22" spans="1:14" ht="12.75" customHeight="1">
      <c r="A22" s="27" t="s">
        <v>37</v>
      </c>
      <c r="B22" s="30">
        <v>129.33333333333334</v>
      </c>
      <c r="C22" s="7">
        <v>147</v>
      </c>
      <c r="D22" s="7">
        <v>131</v>
      </c>
      <c r="E22" s="7">
        <v>133</v>
      </c>
      <c r="F22" s="7">
        <v>129</v>
      </c>
      <c r="G22" s="7">
        <v>124</v>
      </c>
      <c r="H22" s="7">
        <v>124</v>
      </c>
      <c r="I22" s="7">
        <v>109</v>
      </c>
      <c r="J22" s="7">
        <v>114</v>
      </c>
      <c r="K22" s="7">
        <v>123</v>
      </c>
      <c r="L22" s="7">
        <v>133</v>
      </c>
      <c r="M22" s="7">
        <v>145</v>
      </c>
      <c r="N22" s="7">
        <v>140</v>
      </c>
    </row>
    <row r="23" spans="1:14" ht="12.75" customHeight="1">
      <c r="A23" s="27" t="s">
        <v>38</v>
      </c>
      <c r="B23" s="30">
        <v>136.75</v>
      </c>
      <c r="C23" s="7">
        <v>160</v>
      </c>
      <c r="D23" s="7">
        <v>164</v>
      </c>
      <c r="E23" s="7">
        <v>153</v>
      </c>
      <c r="F23" s="7">
        <v>143</v>
      </c>
      <c r="G23" s="7">
        <v>131</v>
      </c>
      <c r="H23" s="7">
        <v>113</v>
      </c>
      <c r="I23" s="7">
        <v>117</v>
      </c>
      <c r="J23" s="7">
        <v>126</v>
      </c>
      <c r="K23" s="7">
        <v>131</v>
      </c>
      <c r="L23" s="7">
        <v>125</v>
      </c>
      <c r="M23" s="7">
        <v>141</v>
      </c>
      <c r="N23" s="7">
        <v>137</v>
      </c>
    </row>
    <row r="24" spans="1:14" ht="12.75" customHeight="1">
      <c r="A24" s="27" t="s">
        <v>39</v>
      </c>
      <c r="B24" s="30">
        <v>145.41666666666666</v>
      </c>
      <c r="C24" s="7">
        <v>151</v>
      </c>
      <c r="D24" s="7">
        <v>158</v>
      </c>
      <c r="E24" s="7">
        <v>140</v>
      </c>
      <c r="F24" s="7">
        <v>136</v>
      </c>
      <c r="G24" s="7">
        <v>137</v>
      </c>
      <c r="H24" s="7">
        <v>144</v>
      </c>
      <c r="I24" s="7">
        <v>147</v>
      </c>
      <c r="J24" s="7">
        <v>159</v>
      </c>
      <c r="K24" s="7">
        <v>146</v>
      </c>
      <c r="L24" s="7">
        <v>148</v>
      </c>
      <c r="M24" s="7">
        <v>143</v>
      </c>
      <c r="N24" s="7">
        <v>136</v>
      </c>
    </row>
    <row r="25" spans="1:14" ht="12.75" customHeight="1">
      <c r="A25" s="27" t="s">
        <v>40</v>
      </c>
      <c r="B25" s="30">
        <v>131</v>
      </c>
      <c r="C25" s="7">
        <v>140</v>
      </c>
      <c r="D25" s="7">
        <v>143</v>
      </c>
      <c r="E25" s="7">
        <v>128</v>
      </c>
      <c r="F25" s="7">
        <v>126</v>
      </c>
      <c r="G25" s="7">
        <v>128</v>
      </c>
      <c r="H25" s="7">
        <v>112</v>
      </c>
      <c r="I25" s="7">
        <v>121</v>
      </c>
      <c r="J25" s="7">
        <v>131</v>
      </c>
      <c r="K25" s="7">
        <v>136</v>
      </c>
      <c r="L25" s="7">
        <v>127</v>
      </c>
      <c r="M25" s="7">
        <v>141</v>
      </c>
      <c r="N25" s="7">
        <v>139</v>
      </c>
    </row>
    <row r="26" spans="1:14" ht="12.75" customHeight="1">
      <c r="A26" s="27" t="s">
        <v>142</v>
      </c>
      <c r="B26" s="30">
        <v>138.16666666666666</v>
      </c>
      <c r="C26" s="7">
        <v>149</v>
      </c>
      <c r="D26" s="7">
        <v>144</v>
      </c>
      <c r="E26" s="7">
        <v>137</v>
      </c>
      <c r="F26" s="7">
        <v>139</v>
      </c>
      <c r="G26" s="7">
        <v>133</v>
      </c>
      <c r="H26" s="7">
        <v>119</v>
      </c>
      <c r="I26" s="7">
        <v>126</v>
      </c>
      <c r="J26" s="7">
        <v>135</v>
      </c>
      <c r="K26" s="7">
        <v>127</v>
      </c>
      <c r="L26" s="7">
        <v>140</v>
      </c>
      <c r="M26" s="7">
        <v>158</v>
      </c>
      <c r="N26" s="7">
        <v>151</v>
      </c>
    </row>
    <row r="27" spans="1:14" ht="25.5" customHeight="1">
      <c r="A27" s="77" t="s">
        <v>25</v>
      </c>
      <c r="B27" s="77"/>
      <c r="C27" s="77"/>
      <c r="D27" s="77"/>
      <c r="E27" s="77"/>
      <c r="F27" s="77"/>
      <c r="G27" s="77"/>
      <c r="H27" s="77"/>
      <c r="I27" s="77"/>
      <c r="J27" s="77"/>
      <c r="K27" s="77"/>
      <c r="L27" s="77"/>
      <c r="M27" s="77"/>
      <c r="N27" s="77"/>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82</v>
      </c>
    </row>
    <row r="29" spans="1:14" ht="12.75">
      <c r="A29" s="27" t="s">
        <v>33</v>
      </c>
      <c r="B29" s="30">
        <v>74</v>
      </c>
      <c r="C29" s="7">
        <v>85</v>
      </c>
      <c r="D29" s="7">
        <v>73</v>
      </c>
      <c r="E29" s="7">
        <v>60</v>
      </c>
      <c r="F29" s="7">
        <v>47</v>
      </c>
      <c r="G29" s="7">
        <v>61</v>
      </c>
      <c r="H29" s="7">
        <v>63</v>
      </c>
      <c r="I29" s="7">
        <v>72</v>
      </c>
      <c r="J29" s="7">
        <v>86</v>
      </c>
      <c r="K29" s="7">
        <v>81</v>
      </c>
      <c r="L29" s="7">
        <v>84</v>
      </c>
      <c r="M29" s="7">
        <v>82</v>
      </c>
      <c r="N29" s="7">
        <v>95</v>
      </c>
    </row>
    <row r="30" spans="1:14" ht="12.75">
      <c r="A30" s="27" t="s">
        <v>34</v>
      </c>
      <c r="B30" s="30">
        <v>61</v>
      </c>
      <c r="C30" s="7">
        <v>76</v>
      </c>
      <c r="D30" s="7">
        <v>62</v>
      </c>
      <c r="E30" s="7">
        <v>61</v>
      </c>
      <c r="F30" s="7">
        <v>62</v>
      </c>
      <c r="G30" s="7">
        <v>68</v>
      </c>
      <c r="H30" s="7">
        <v>64</v>
      </c>
      <c r="I30" s="7">
        <v>62</v>
      </c>
      <c r="J30" s="7">
        <v>65</v>
      </c>
      <c r="K30" s="7">
        <v>59</v>
      </c>
      <c r="L30" s="7">
        <v>55</v>
      </c>
      <c r="M30" s="7">
        <v>46</v>
      </c>
      <c r="N30" s="7">
        <v>52</v>
      </c>
    </row>
    <row r="31" spans="1:14" ht="12.75">
      <c r="A31" s="27" t="s">
        <v>35</v>
      </c>
      <c r="B31" s="30">
        <v>79.16666666666667</v>
      </c>
      <c r="C31" s="7">
        <v>53</v>
      </c>
      <c r="D31" s="7">
        <v>51</v>
      </c>
      <c r="E31" s="7">
        <v>53</v>
      </c>
      <c r="F31" s="7">
        <v>52</v>
      </c>
      <c r="G31" s="7">
        <v>61</v>
      </c>
      <c r="H31" s="7">
        <v>80</v>
      </c>
      <c r="I31" s="7">
        <v>88</v>
      </c>
      <c r="J31" s="7">
        <v>101</v>
      </c>
      <c r="K31" s="7">
        <v>93</v>
      </c>
      <c r="L31" s="7">
        <v>103</v>
      </c>
      <c r="M31" s="7">
        <v>105</v>
      </c>
      <c r="N31" s="7">
        <v>110</v>
      </c>
    </row>
    <row r="32" spans="1:14" ht="12.75">
      <c r="A32" s="27" t="s">
        <v>36</v>
      </c>
      <c r="B32" s="30">
        <v>84</v>
      </c>
      <c r="C32" s="7">
        <v>109</v>
      </c>
      <c r="D32" s="7">
        <v>106</v>
      </c>
      <c r="E32" s="7">
        <v>104</v>
      </c>
      <c r="F32" s="7">
        <v>100</v>
      </c>
      <c r="G32" s="7">
        <v>83</v>
      </c>
      <c r="H32" s="7">
        <v>85</v>
      </c>
      <c r="I32" s="7">
        <v>83</v>
      </c>
      <c r="J32" s="7">
        <v>81</v>
      </c>
      <c r="K32" s="7">
        <v>71</v>
      </c>
      <c r="L32" s="7">
        <v>69</v>
      </c>
      <c r="M32" s="7">
        <v>61</v>
      </c>
      <c r="N32" s="7">
        <v>56</v>
      </c>
    </row>
    <row r="33" spans="1:14" ht="12.75" customHeight="1">
      <c r="A33" s="27" t="s">
        <v>37</v>
      </c>
      <c r="B33" s="30">
        <v>57.333333333333336</v>
      </c>
      <c r="C33" s="7">
        <v>58</v>
      </c>
      <c r="D33" s="7">
        <v>57</v>
      </c>
      <c r="E33" s="7">
        <v>61</v>
      </c>
      <c r="F33" s="7">
        <v>59</v>
      </c>
      <c r="G33" s="7">
        <v>61</v>
      </c>
      <c r="H33" s="7">
        <v>63</v>
      </c>
      <c r="I33" s="7">
        <v>65</v>
      </c>
      <c r="J33" s="7">
        <v>52</v>
      </c>
      <c r="K33" s="7">
        <v>48</v>
      </c>
      <c r="L33" s="7">
        <v>54</v>
      </c>
      <c r="M33" s="7">
        <v>46</v>
      </c>
      <c r="N33" s="7">
        <v>64</v>
      </c>
    </row>
    <row r="34" spans="1:14" ht="12.75" customHeight="1">
      <c r="A34" s="27" t="s">
        <v>38</v>
      </c>
      <c r="B34" s="30">
        <v>64.58333333333333</v>
      </c>
      <c r="C34" s="7">
        <v>56</v>
      </c>
      <c r="D34" s="7">
        <v>56</v>
      </c>
      <c r="E34" s="7">
        <v>64</v>
      </c>
      <c r="F34" s="7">
        <v>62</v>
      </c>
      <c r="G34" s="7">
        <v>74</v>
      </c>
      <c r="H34" s="7">
        <v>68</v>
      </c>
      <c r="I34" s="7">
        <v>71</v>
      </c>
      <c r="J34" s="7">
        <v>67</v>
      </c>
      <c r="K34" s="7">
        <v>61</v>
      </c>
      <c r="L34" s="7">
        <v>66</v>
      </c>
      <c r="M34" s="7">
        <v>63</v>
      </c>
      <c r="N34" s="7">
        <v>67</v>
      </c>
    </row>
    <row r="35" spans="1:14" ht="12.75" customHeight="1">
      <c r="A35" s="27" t="s">
        <v>39</v>
      </c>
      <c r="B35" s="30">
        <v>71</v>
      </c>
      <c r="C35" s="7">
        <v>62</v>
      </c>
      <c r="D35" s="7">
        <v>63</v>
      </c>
      <c r="E35" s="7">
        <v>69</v>
      </c>
      <c r="F35" s="7">
        <v>71</v>
      </c>
      <c r="G35" s="7">
        <v>72</v>
      </c>
      <c r="H35" s="7">
        <v>69</v>
      </c>
      <c r="I35" s="7">
        <v>64</v>
      </c>
      <c r="J35" s="7">
        <v>74</v>
      </c>
      <c r="K35" s="7">
        <v>79</v>
      </c>
      <c r="L35" s="7">
        <v>77</v>
      </c>
      <c r="M35" s="7">
        <v>77</v>
      </c>
      <c r="N35" s="7">
        <v>75</v>
      </c>
    </row>
    <row r="36" spans="1:14" ht="12.75" customHeight="1">
      <c r="A36" s="27" t="s">
        <v>40</v>
      </c>
      <c r="B36" s="30">
        <v>74.66666666666667</v>
      </c>
      <c r="C36" s="7">
        <v>83</v>
      </c>
      <c r="D36" s="7">
        <v>84</v>
      </c>
      <c r="E36" s="7">
        <v>85</v>
      </c>
      <c r="F36" s="7">
        <v>87</v>
      </c>
      <c r="G36" s="7">
        <v>77</v>
      </c>
      <c r="H36" s="7">
        <v>73</v>
      </c>
      <c r="I36" s="7">
        <v>77</v>
      </c>
      <c r="J36" s="7">
        <v>70</v>
      </c>
      <c r="K36" s="7">
        <v>63</v>
      </c>
      <c r="L36" s="7">
        <v>64</v>
      </c>
      <c r="M36" s="7">
        <v>62</v>
      </c>
      <c r="N36" s="7">
        <v>71</v>
      </c>
    </row>
    <row r="37" spans="1:14" ht="12.75" customHeight="1">
      <c r="A37" s="27" t="s">
        <v>142</v>
      </c>
      <c r="B37" s="30">
        <v>77</v>
      </c>
      <c r="C37" s="7">
        <v>79</v>
      </c>
      <c r="D37" s="7">
        <v>74</v>
      </c>
      <c r="E37" s="7">
        <v>77</v>
      </c>
      <c r="F37" s="7">
        <v>76</v>
      </c>
      <c r="G37" s="7">
        <v>81</v>
      </c>
      <c r="H37" s="7">
        <v>84</v>
      </c>
      <c r="I37" s="7">
        <v>64</v>
      </c>
      <c r="J37" s="7">
        <v>74</v>
      </c>
      <c r="K37" s="7">
        <v>82</v>
      </c>
      <c r="L37" s="7">
        <v>81</v>
      </c>
      <c r="M37" s="7">
        <v>74</v>
      </c>
      <c r="N37" s="7">
        <v>78</v>
      </c>
    </row>
    <row r="38" spans="1:14" ht="25.5" customHeight="1">
      <c r="A38" s="77" t="s">
        <v>2</v>
      </c>
      <c r="B38" s="77"/>
      <c r="C38" s="77"/>
      <c r="D38" s="77"/>
      <c r="E38" s="77"/>
      <c r="F38" s="77"/>
      <c r="G38" s="77"/>
      <c r="H38" s="77"/>
      <c r="I38" s="77"/>
      <c r="J38" s="77"/>
      <c r="K38" s="77"/>
      <c r="L38" s="77"/>
      <c r="M38" s="77"/>
      <c r="N38" s="77"/>
    </row>
    <row r="39" spans="1:14" ht="12.75">
      <c r="A39" s="27" t="s">
        <v>32</v>
      </c>
      <c r="B39" s="30" t="s">
        <v>41</v>
      </c>
      <c r="C39" s="7" t="s">
        <v>41</v>
      </c>
      <c r="D39" s="7" t="s">
        <v>41</v>
      </c>
      <c r="E39" s="7" t="s">
        <v>41</v>
      </c>
      <c r="F39" s="7" t="s">
        <v>41</v>
      </c>
      <c r="G39" s="7" t="s">
        <v>41</v>
      </c>
      <c r="H39" s="7" t="s">
        <v>41</v>
      </c>
      <c r="I39" s="7" t="s">
        <v>41</v>
      </c>
      <c r="J39" s="7" t="s">
        <v>41</v>
      </c>
      <c r="K39" s="7" t="s">
        <v>41</v>
      </c>
      <c r="L39" s="7" t="s">
        <v>41</v>
      </c>
      <c r="M39" s="7" t="s">
        <v>41</v>
      </c>
      <c r="N39" s="7">
        <v>95</v>
      </c>
    </row>
    <row r="40" spans="1:14" ht="12.75">
      <c r="A40" s="27" t="s">
        <v>33</v>
      </c>
      <c r="B40" s="30">
        <v>76</v>
      </c>
      <c r="C40" s="7">
        <v>88</v>
      </c>
      <c r="D40" s="7">
        <v>94</v>
      </c>
      <c r="E40" s="7">
        <v>92</v>
      </c>
      <c r="F40" s="7">
        <v>86</v>
      </c>
      <c r="G40" s="7">
        <v>84</v>
      </c>
      <c r="H40" s="7">
        <v>79</v>
      </c>
      <c r="I40" s="7">
        <v>71</v>
      </c>
      <c r="J40" s="7">
        <v>64</v>
      </c>
      <c r="K40" s="7">
        <v>62</v>
      </c>
      <c r="L40" s="7">
        <v>60</v>
      </c>
      <c r="M40" s="7">
        <v>65</v>
      </c>
      <c r="N40" s="7">
        <v>63</v>
      </c>
    </row>
    <row r="41" spans="1:14" ht="12.75">
      <c r="A41" s="27" t="s">
        <v>34</v>
      </c>
      <c r="B41" s="30">
        <v>64.91666666666667</v>
      </c>
      <c r="C41" s="7">
        <v>71</v>
      </c>
      <c r="D41" s="7">
        <v>71</v>
      </c>
      <c r="E41" s="7">
        <v>69</v>
      </c>
      <c r="F41" s="7">
        <v>68</v>
      </c>
      <c r="G41" s="7">
        <v>63</v>
      </c>
      <c r="H41" s="7">
        <v>61</v>
      </c>
      <c r="I41" s="7">
        <v>65</v>
      </c>
      <c r="J41" s="7">
        <v>64</v>
      </c>
      <c r="K41" s="7">
        <v>64</v>
      </c>
      <c r="L41" s="7">
        <v>60</v>
      </c>
      <c r="M41" s="7">
        <v>67</v>
      </c>
      <c r="N41" s="7">
        <v>56</v>
      </c>
    </row>
    <row r="42" spans="1:14" ht="12.75">
      <c r="A42" s="27" t="s">
        <v>35</v>
      </c>
      <c r="B42" s="30">
        <v>64.5</v>
      </c>
      <c r="C42" s="7">
        <v>64</v>
      </c>
      <c r="D42" s="7">
        <v>65</v>
      </c>
      <c r="E42" s="7">
        <v>63</v>
      </c>
      <c r="F42" s="7">
        <v>66</v>
      </c>
      <c r="G42" s="7">
        <v>62</v>
      </c>
      <c r="H42" s="7">
        <v>60</v>
      </c>
      <c r="I42" s="7">
        <v>63</v>
      </c>
      <c r="J42" s="7">
        <v>60</v>
      </c>
      <c r="K42" s="7">
        <v>59</v>
      </c>
      <c r="L42" s="7">
        <v>64</v>
      </c>
      <c r="M42" s="7">
        <v>70</v>
      </c>
      <c r="N42" s="7">
        <v>78</v>
      </c>
    </row>
    <row r="43" spans="1:14" ht="12.75">
      <c r="A43" s="27" t="s">
        <v>36</v>
      </c>
      <c r="B43" s="30">
        <v>87.16666666666667</v>
      </c>
      <c r="C43" s="7">
        <v>80</v>
      </c>
      <c r="D43" s="7">
        <v>86</v>
      </c>
      <c r="E43" s="7">
        <v>81</v>
      </c>
      <c r="F43" s="7">
        <v>87</v>
      </c>
      <c r="G43" s="7">
        <v>96</v>
      </c>
      <c r="H43" s="7">
        <v>92</v>
      </c>
      <c r="I43" s="7">
        <v>94</v>
      </c>
      <c r="J43" s="7">
        <v>89</v>
      </c>
      <c r="K43" s="7">
        <v>80</v>
      </c>
      <c r="L43" s="7">
        <v>87</v>
      </c>
      <c r="M43" s="7">
        <v>86</v>
      </c>
      <c r="N43" s="7">
        <v>88</v>
      </c>
    </row>
    <row r="44" spans="1:14" ht="12.75" customHeight="1">
      <c r="A44" s="27" t="s">
        <v>37</v>
      </c>
      <c r="B44" s="30">
        <v>72</v>
      </c>
      <c r="C44" s="7">
        <v>79</v>
      </c>
      <c r="D44" s="7">
        <v>83</v>
      </c>
      <c r="E44" s="7">
        <v>77</v>
      </c>
      <c r="F44" s="7">
        <v>74</v>
      </c>
      <c r="G44" s="7">
        <v>70</v>
      </c>
      <c r="H44" s="7">
        <v>65</v>
      </c>
      <c r="I44" s="7">
        <v>69</v>
      </c>
      <c r="J44" s="7">
        <v>76</v>
      </c>
      <c r="K44" s="7">
        <v>72</v>
      </c>
      <c r="L44" s="7">
        <v>65</v>
      </c>
      <c r="M44" s="7">
        <v>67</v>
      </c>
      <c r="N44" s="7">
        <v>67</v>
      </c>
    </row>
    <row r="45" spans="1:14" ht="12.75" customHeight="1">
      <c r="A45" s="27" t="s">
        <v>38</v>
      </c>
      <c r="B45" s="30">
        <v>68.08333333333333</v>
      </c>
      <c r="C45" s="7">
        <v>69</v>
      </c>
      <c r="D45" s="7">
        <v>65</v>
      </c>
      <c r="E45" s="7">
        <v>66</v>
      </c>
      <c r="F45" s="7">
        <v>68</v>
      </c>
      <c r="G45" s="7">
        <v>71</v>
      </c>
      <c r="H45" s="7">
        <v>66</v>
      </c>
      <c r="I45" s="7">
        <v>64</v>
      </c>
      <c r="J45" s="7">
        <v>66</v>
      </c>
      <c r="K45" s="7">
        <v>65</v>
      </c>
      <c r="L45" s="7">
        <v>66</v>
      </c>
      <c r="M45" s="7">
        <v>74</v>
      </c>
      <c r="N45" s="7">
        <v>77</v>
      </c>
    </row>
    <row r="46" spans="1:14" ht="12.75">
      <c r="A46" s="27" t="s">
        <v>39</v>
      </c>
      <c r="B46" s="30">
        <v>73</v>
      </c>
      <c r="C46" s="7">
        <v>73</v>
      </c>
      <c r="D46" s="7">
        <v>72</v>
      </c>
      <c r="E46" s="7">
        <v>69</v>
      </c>
      <c r="F46" s="7">
        <v>67</v>
      </c>
      <c r="G46" s="7">
        <v>70</v>
      </c>
      <c r="H46" s="7">
        <v>75</v>
      </c>
      <c r="I46" s="7">
        <v>73</v>
      </c>
      <c r="J46" s="7">
        <v>70</v>
      </c>
      <c r="K46" s="7">
        <v>72</v>
      </c>
      <c r="L46" s="7">
        <v>73</v>
      </c>
      <c r="M46" s="7">
        <v>80</v>
      </c>
      <c r="N46" s="7">
        <v>82</v>
      </c>
    </row>
    <row r="47" spans="1:14" ht="12.75">
      <c r="A47" s="27" t="s">
        <v>40</v>
      </c>
      <c r="B47" s="30">
        <v>79.08333333333333</v>
      </c>
      <c r="C47" s="7">
        <v>72</v>
      </c>
      <c r="D47" s="7">
        <v>70</v>
      </c>
      <c r="E47" s="7">
        <v>74</v>
      </c>
      <c r="F47" s="7">
        <v>76</v>
      </c>
      <c r="G47" s="7">
        <v>79</v>
      </c>
      <c r="H47" s="7">
        <v>81</v>
      </c>
      <c r="I47" s="7">
        <v>78</v>
      </c>
      <c r="J47" s="7">
        <v>81</v>
      </c>
      <c r="K47" s="7">
        <v>82</v>
      </c>
      <c r="L47" s="7">
        <v>88</v>
      </c>
      <c r="M47" s="7">
        <v>84</v>
      </c>
      <c r="N47" s="7">
        <v>84</v>
      </c>
    </row>
    <row r="48" spans="1:14" ht="12.75">
      <c r="A48" s="27" t="s">
        <v>142</v>
      </c>
      <c r="B48" s="30">
        <v>87.66666666666667</v>
      </c>
      <c r="C48" s="7">
        <v>88</v>
      </c>
      <c r="D48" s="7">
        <v>87</v>
      </c>
      <c r="E48" s="7">
        <v>85</v>
      </c>
      <c r="F48" s="7">
        <v>85</v>
      </c>
      <c r="G48" s="7">
        <v>86</v>
      </c>
      <c r="H48" s="7">
        <v>87</v>
      </c>
      <c r="I48" s="7">
        <v>89</v>
      </c>
      <c r="J48" s="7">
        <v>87</v>
      </c>
      <c r="K48" s="7">
        <v>87</v>
      </c>
      <c r="L48" s="7">
        <v>83</v>
      </c>
      <c r="M48" s="7">
        <v>92</v>
      </c>
      <c r="N48" s="7">
        <v>96</v>
      </c>
    </row>
  </sheetData>
  <sheetProtection/>
  <mergeCells count="6">
    <mergeCell ref="A1:N1"/>
    <mergeCell ref="M3:N3"/>
    <mergeCell ref="A5:N5"/>
    <mergeCell ref="A16:N16"/>
    <mergeCell ref="A27:N27"/>
    <mergeCell ref="A38:N38"/>
  </mergeCells>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C8E6E5"/>
  </sheetPr>
  <dimension ref="A1:N48"/>
  <sheetViews>
    <sheetView zoomScalePageLayoutView="0" workbookViewId="0" topLeftCell="A1">
      <selection activeCell="X34" sqref="X34"/>
    </sheetView>
  </sheetViews>
  <sheetFormatPr defaultColWidth="11.421875" defaultRowHeight="12.75"/>
  <cols>
    <col min="1" max="1" width="5.421875" style="12" customWidth="1"/>
    <col min="2" max="2" width="10.8515625" style="11" bestFit="1" customWidth="1"/>
    <col min="3" max="3" width="5.7109375" style="12" customWidth="1"/>
    <col min="4" max="14" width="5.7109375" style="22" customWidth="1"/>
    <col min="15" max="16384" width="11.421875" style="22" customWidth="1"/>
  </cols>
  <sheetData>
    <row r="1" spans="1:14" ht="12.75">
      <c r="A1" s="70" t="s">
        <v>88</v>
      </c>
      <c r="B1" s="70"/>
      <c r="C1" s="70"/>
      <c r="D1" s="70"/>
      <c r="E1" s="70"/>
      <c r="F1" s="70"/>
      <c r="G1" s="70"/>
      <c r="H1" s="70"/>
      <c r="I1" s="70"/>
      <c r="J1" s="70"/>
      <c r="K1" s="70"/>
      <c r="L1" s="70"/>
      <c r="M1" s="70"/>
      <c r="N1" s="70"/>
    </row>
    <row r="2" ht="12.75">
      <c r="A2" s="13"/>
    </row>
    <row r="3" spans="13:14" ht="12.75">
      <c r="M3" s="73" t="s">
        <v>89</v>
      </c>
      <c r="N3" s="73"/>
    </row>
    <row r="4" spans="1:14" s="26" customFormat="1" ht="12.75">
      <c r="A4" s="23" t="s">
        <v>57</v>
      </c>
      <c r="B4" s="25" t="s">
        <v>21</v>
      </c>
      <c r="C4" s="25" t="s">
        <v>8</v>
      </c>
      <c r="D4" s="25" t="s">
        <v>9</v>
      </c>
      <c r="E4" s="25" t="s">
        <v>7</v>
      </c>
      <c r="F4" s="25" t="s">
        <v>6</v>
      </c>
      <c r="G4" s="25" t="s">
        <v>17</v>
      </c>
      <c r="H4" s="25" t="s">
        <v>16</v>
      </c>
      <c r="I4" s="25" t="s">
        <v>15</v>
      </c>
      <c r="J4" s="25" t="s">
        <v>14</v>
      </c>
      <c r="K4" s="25" t="s">
        <v>13</v>
      </c>
      <c r="L4" s="25" t="s">
        <v>12</v>
      </c>
      <c r="M4" s="25" t="s">
        <v>11</v>
      </c>
      <c r="N4" s="23" t="s">
        <v>10</v>
      </c>
    </row>
    <row r="5" spans="1:14" ht="12.75">
      <c r="A5" s="76" t="s">
        <v>3</v>
      </c>
      <c r="B5" s="76"/>
      <c r="C5" s="76"/>
      <c r="D5" s="76"/>
      <c r="E5" s="76"/>
      <c r="F5" s="76"/>
      <c r="G5" s="76"/>
      <c r="H5" s="76"/>
      <c r="I5" s="76"/>
      <c r="J5" s="76"/>
      <c r="K5" s="76"/>
      <c r="L5" s="76"/>
      <c r="M5" s="76"/>
      <c r="N5" s="76"/>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7">
        <v>337</v>
      </c>
    </row>
    <row r="7" spans="1:14" ht="12.75">
      <c r="A7" s="27" t="s">
        <v>33</v>
      </c>
      <c r="B7" s="30">
        <v>302.6666666666667</v>
      </c>
      <c r="C7" s="7">
        <v>344</v>
      </c>
      <c r="D7" s="7">
        <v>338</v>
      </c>
      <c r="E7" s="7">
        <v>321</v>
      </c>
      <c r="F7" s="7">
        <v>293</v>
      </c>
      <c r="G7" s="7">
        <v>270</v>
      </c>
      <c r="H7" s="7">
        <v>283</v>
      </c>
      <c r="I7" s="7">
        <v>289</v>
      </c>
      <c r="J7" s="7">
        <v>310</v>
      </c>
      <c r="K7" s="7">
        <v>302</v>
      </c>
      <c r="L7" s="7">
        <v>302</v>
      </c>
      <c r="M7" s="7">
        <v>290</v>
      </c>
      <c r="N7" s="7">
        <v>290</v>
      </c>
    </row>
    <row r="8" spans="1:14" ht="12.75">
      <c r="A8" s="27" t="s">
        <v>34</v>
      </c>
      <c r="B8" s="30">
        <v>258.4166666666667</v>
      </c>
      <c r="C8" s="7">
        <v>284</v>
      </c>
      <c r="D8" s="7">
        <v>280</v>
      </c>
      <c r="E8" s="7">
        <v>272</v>
      </c>
      <c r="F8" s="7">
        <v>263</v>
      </c>
      <c r="G8" s="7">
        <v>232</v>
      </c>
      <c r="H8" s="7">
        <v>241</v>
      </c>
      <c r="I8" s="7">
        <v>240</v>
      </c>
      <c r="J8" s="7">
        <v>248</v>
      </c>
      <c r="K8" s="7">
        <v>254</v>
      </c>
      <c r="L8" s="7">
        <v>262</v>
      </c>
      <c r="M8" s="7">
        <v>262</v>
      </c>
      <c r="N8" s="7">
        <v>263</v>
      </c>
    </row>
    <row r="9" spans="1:14" ht="12.75">
      <c r="A9" s="27" t="s">
        <v>35</v>
      </c>
      <c r="B9" s="30">
        <v>324.5833333333333</v>
      </c>
      <c r="C9" s="7">
        <v>299</v>
      </c>
      <c r="D9" s="7">
        <v>301</v>
      </c>
      <c r="E9" s="7">
        <v>307</v>
      </c>
      <c r="F9" s="7">
        <v>315</v>
      </c>
      <c r="G9" s="7">
        <v>318</v>
      </c>
      <c r="H9" s="7">
        <v>329</v>
      </c>
      <c r="I9" s="7">
        <v>335</v>
      </c>
      <c r="J9" s="7">
        <v>350</v>
      </c>
      <c r="K9" s="7">
        <v>342</v>
      </c>
      <c r="L9" s="7">
        <v>334</v>
      </c>
      <c r="M9" s="7">
        <v>329</v>
      </c>
      <c r="N9" s="7">
        <v>336</v>
      </c>
    </row>
    <row r="10" spans="1:14" ht="12.75">
      <c r="A10" s="27" t="s">
        <v>36</v>
      </c>
      <c r="B10" s="30">
        <v>314.75</v>
      </c>
      <c r="C10" s="7">
        <v>341</v>
      </c>
      <c r="D10" s="7">
        <v>348</v>
      </c>
      <c r="E10" s="7">
        <v>332</v>
      </c>
      <c r="F10" s="7">
        <v>332</v>
      </c>
      <c r="G10" s="7">
        <v>331</v>
      </c>
      <c r="H10" s="7">
        <v>320</v>
      </c>
      <c r="I10" s="7">
        <v>317</v>
      </c>
      <c r="J10" s="7">
        <v>310</v>
      </c>
      <c r="K10" s="7">
        <v>284</v>
      </c>
      <c r="L10" s="7">
        <v>284</v>
      </c>
      <c r="M10" s="7">
        <v>289</v>
      </c>
      <c r="N10" s="7">
        <v>289</v>
      </c>
    </row>
    <row r="11" spans="1:14" ht="12.75" customHeight="1">
      <c r="A11" s="27" t="s">
        <v>37</v>
      </c>
      <c r="B11" s="30">
        <v>291.25</v>
      </c>
      <c r="C11" s="7">
        <v>297</v>
      </c>
      <c r="D11" s="7">
        <v>297</v>
      </c>
      <c r="E11" s="7">
        <v>291</v>
      </c>
      <c r="F11" s="7">
        <v>293</v>
      </c>
      <c r="G11" s="7">
        <v>287</v>
      </c>
      <c r="H11" s="7">
        <v>279</v>
      </c>
      <c r="I11" s="7">
        <v>281</v>
      </c>
      <c r="J11" s="7">
        <v>294</v>
      </c>
      <c r="K11" s="7">
        <v>283</v>
      </c>
      <c r="L11" s="7">
        <v>289</v>
      </c>
      <c r="M11" s="7">
        <v>299</v>
      </c>
      <c r="N11" s="7">
        <v>305</v>
      </c>
    </row>
    <row r="12" spans="1:14" ht="12.75" customHeight="1">
      <c r="A12" s="27" t="s">
        <v>38</v>
      </c>
      <c r="B12" s="30">
        <v>304</v>
      </c>
      <c r="C12" s="7">
        <v>320</v>
      </c>
      <c r="D12" s="7">
        <v>319</v>
      </c>
      <c r="E12" s="7">
        <v>312</v>
      </c>
      <c r="F12" s="7">
        <v>318</v>
      </c>
      <c r="G12" s="7">
        <v>311</v>
      </c>
      <c r="H12" s="7">
        <v>294</v>
      </c>
      <c r="I12" s="7">
        <v>308</v>
      </c>
      <c r="J12" s="7">
        <v>320</v>
      </c>
      <c r="K12" s="7">
        <v>297</v>
      </c>
      <c r="L12" s="7">
        <v>288</v>
      </c>
      <c r="M12" s="7">
        <v>287</v>
      </c>
      <c r="N12" s="7">
        <v>274</v>
      </c>
    </row>
    <row r="13" spans="1:14" ht="12.75" customHeight="1">
      <c r="A13" s="27" t="s">
        <v>39</v>
      </c>
      <c r="B13" s="30">
        <v>283</v>
      </c>
      <c r="C13" s="7">
        <v>273</v>
      </c>
      <c r="D13" s="7">
        <v>278</v>
      </c>
      <c r="E13" s="7">
        <v>273</v>
      </c>
      <c r="F13" s="7">
        <v>263</v>
      </c>
      <c r="G13" s="7">
        <v>273</v>
      </c>
      <c r="H13" s="7">
        <v>276</v>
      </c>
      <c r="I13" s="7">
        <v>279</v>
      </c>
      <c r="J13" s="7">
        <v>297</v>
      </c>
      <c r="K13" s="7">
        <v>301</v>
      </c>
      <c r="L13" s="7">
        <v>292</v>
      </c>
      <c r="M13" s="7">
        <v>296</v>
      </c>
      <c r="N13" s="7">
        <v>295</v>
      </c>
    </row>
    <row r="14" spans="1:14" ht="12.75" customHeight="1">
      <c r="A14" s="27" t="s">
        <v>40</v>
      </c>
      <c r="B14" s="30">
        <v>287.5</v>
      </c>
      <c r="C14" s="7">
        <v>289</v>
      </c>
      <c r="D14" s="7">
        <v>281</v>
      </c>
      <c r="E14" s="7">
        <v>291</v>
      </c>
      <c r="F14" s="7">
        <v>299</v>
      </c>
      <c r="G14" s="7">
        <v>284</v>
      </c>
      <c r="H14" s="7">
        <v>284</v>
      </c>
      <c r="I14" s="7">
        <v>292</v>
      </c>
      <c r="J14" s="7">
        <v>289</v>
      </c>
      <c r="K14" s="7">
        <v>289</v>
      </c>
      <c r="L14" s="7">
        <v>287</v>
      </c>
      <c r="M14" s="7">
        <v>291</v>
      </c>
      <c r="N14" s="7">
        <v>274</v>
      </c>
    </row>
    <row r="15" spans="1:14" ht="12.75" customHeight="1">
      <c r="A15" s="27" t="s">
        <v>142</v>
      </c>
      <c r="B15" s="30">
        <v>272</v>
      </c>
      <c r="C15" s="7">
        <v>256</v>
      </c>
      <c r="D15" s="7">
        <v>267</v>
      </c>
      <c r="E15" s="7">
        <v>280</v>
      </c>
      <c r="F15" s="7">
        <v>285</v>
      </c>
      <c r="G15" s="7">
        <v>292</v>
      </c>
      <c r="H15" s="7">
        <v>290</v>
      </c>
      <c r="I15" s="7">
        <v>265</v>
      </c>
      <c r="J15" s="7">
        <v>261</v>
      </c>
      <c r="K15" s="7">
        <v>255</v>
      </c>
      <c r="L15" s="7">
        <v>274</v>
      </c>
      <c r="M15" s="7">
        <v>269</v>
      </c>
      <c r="N15" s="7">
        <v>270</v>
      </c>
    </row>
    <row r="16" spans="1:14" ht="25.5" customHeight="1">
      <c r="A16" s="76" t="s">
        <v>24</v>
      </c>
      <c r="B16" s="76"/>
      <c r="C16" s="76"/>
      <c r="D16" s="76"/>
      <c r="E16" s="76"/>
      <c r="F16" s="76"/>
      <c r="G16" s="76"/>
      <c r="H16" s="76"/>
      <c r="I16" s="76"/>
      <c r="J16" s="76"/>
      <c r="K16" s="76"/>
      <c r="L16" s="76"/>
      <c r="M16" s="76"/>
      <c r="N16" s="76"/>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7">
        <v>165</v>
      </c>
    </row>
    <row r="18" spans="1:14" ht="12.75">
      <c r="A18" s="27" t="s">
        <v>33</v>
      </c>
      <c r="B18" s="30">
        <v>158</v>
      </c>
      <c r="C18" s="7">
        <v>169</v>
      </c>
      <c r="D18" s="7">
        <v>168</v>
      </c>
      <c r="E18" s="7">
        <v>154</v>
      </c>
      <c r="F18" s="7">
        <v>142</v>
      </c>
      <c r="G18" s="7">
        <v>129</v>
      </c>
      <c r="H18" s="7">
        <v>145</v>
      </c>
      <c r="I18" s="7">
        <v>151</v>
      </c>
      <c r="J18" s="7">
        <v>170</v>
      </c>
      <c r="K18" s="7">
        <v>168</v>
      </c>
      <c r="L18" s="7">
        <v>170</v>
      </c>
      <c r="M18" s="7">
        <v>167</v>
      </c>
      <c r="N18" s="7">
        <v>165</v>
      </c>
    </row>
    <row r="19" spans="1:14" ht="12.75">
      <c r="A19" s="27" t="s">
        <v>34</v>
      </c>
      <c r="B19" s="30">
        <v>146.75</v>
      </c>
      <c r="C19" s="7">
        <v>169</v>
      </c>
      <c r="D19" s="7">
        <v>159</v>
      </c>
      <c r="E19" s="7">
        <v>147</v>
      </c>
      <c r="F19" s="7">
        <v>143</v>
      </c>
      <c r="G19" s="7">
        <v>119</v>
      </c>
      <c r="H19" s="7">
        <v>129</v>
      </c>
      <c r="I19" s="7">
        <v>128</v>
      </c>
      <c r="J19" s="7">
        <v>144</v>
      </c>
      <c r="K19" s="7">
        <v>147</v>
      </c>
      <c r="L19" s="7">
        <v>150</v>
      </c>
      <c r="M19" s="7">
        <v>163</v>
      </c>
      <c r="N19" s="7">
        <v>163</v>
      </c>
    </row>
    <row r="20" spans="1:14" ht="12.75">
      <c r="A20" s="27" t="s">
        <v>35</v>
      </c>
      <c r="B20" s="30">
        <v>177.91666666666666</v>
      </c>
      <c r="C20" s="7">
        <v>187</v>
      </c>
      <c r="D20" s="7">
        <v>187</v>
      </c>
      <c r="E20" s="7">
        <v>184</v>
      </c>
      <c r="F20" s="7">
        <v>184</v>
      </c>
      <c r="G20" s="7">
        <v>176</v>
      </c>
      <c r="H20" s="7">
        <v>177</v>
      </c>
      <c r="I20" s="7">
        <v>178</v>
      </c>
      <c r="J20" s="7">
        <v>196</v>
      </c>
      <c r="K20" s="7">
        <v>185</v>
      </c>
      <c r="L20" s="7">
        <v>166</v>
      </c>
      <c r="M20" s="7">
        <v>156</v>
      </c>
      <c r="N20" s="7">
        <v>159</v>
      </c>
    </row>
    <row r="21" spans="1:14" ht="12.75">
      <c r="A21" s="27" t="s">
        <v>36</v>
      </c>
      <c r="B21" s="30">
        <v>153.75</v>
      </c>
      <c r="C21" s="7">
        <v>164</v>
      </c>
      <c r="D21" s="7">
        <v>173</v>
      </c>
      <c r="E21" s="7">
        <v>155</v>
      </c>
      <c r="F21" s="7">
        <v>166</v>
      </c>
      <c r="G21" s="7">
        <v>163</v>
      </c>
      <c r="H21" s="7">
        <v>160</v>
      </c>
      <c r="I21" s="7">
        <v>158</v>
      </c>
      <c r="J21" s="7">
        <v>153</v>
      </c>
      <c r="K21" s="7">
        <v>130</v>
      </c>
      <c r="L21" s="7">
        <v>138</v>
      </c>
      <c r="M21" s="7">
        <v>146</v>
      </c>
      <c r="N21" s="7">
        <v>139</v>
      </c>
    </row>
    <row r="22" spans="1:14" ht="12.75" customHeight="1">
      <c r="A22" s="27" t="s">
        <v>37</v>
      </c>
      <c r="B22" s="30">
        <v>144.66666666666666</v>
      </c>
      <c r="C22" s="7">
        <v>149</v>
      </c>
      <c r="D22" s="7">
        <v>158</v>
      </c>
      <c r="E22" s="7">
        <v>151</v>
      </c>
      <c r="F22" s="7">
        <v>146</v>
      </c>
      <c r="G22" s="7">
        <v>146</v>
      </c>
      <c r="H22" s="7">
        <v>143</v>
      </c>
      <c r="I22" s="7">
        <v>141</v>
      </c>
      <c r="J22" s="7">
        <v>146</v>
      </c>
      <c r="K22" s="7">
        <v>137</v>
      </c>
      <c r="L22" s="7">
        <v>131</v>
      </c>
      <c r="M22" s="7">
        <v>143</v>
      </c>
      <c r="N22" s="7">
        <v>145</v>
      </c>
    </row>
    <row r="23" spans="1:14" ht="12.75" customHeight="1">
      <c r="A23" s="27" t="s">
        <v>38</v>
      </c>
      <c r="B23" s="30">
        <v>144.83333333333334</v>
      </c>
      <c r="C23" s="7">
        <v>165</v>
      </c>
      <c r="D23" s="7">
        <v>164</v>
      </c>
      <c r="E23" s="7">
        <v>155</v>
      </c>
      <c r="F23" s="7">
        <v>166</v>
      </c>
      <c r="G23" s="7">
        <v>141</v>
      </c>
      <c r="H23" s="7">
        <v>129</v>
      </c>
      <c r="I23" s="7">
        <v>142</v>
      </c>
      <c r="J23" s="7">
        <v>152</v>
      </c>
      <c r="K23" s="7">
        <v>140</v>
      </c>
      <c r="L23" s="7">
        <v>135</v>
      </c>
      <c r="M23" s="7">
        <v>135</v>
      </c>
      <c r="N23" s="7">
        <v>114</v>
      </c>
    </row>
    <row r="24" spans="1:14" ht="12.75" customHeight="1">
      <c r="A24" s="27" t="s">
        <v>39</v>
      </c>
      <c r="B24" s="30">
        <v>133.66666666666666</v>
      </c>
      <c r="C24" s="7">
        <v>123</v>
      </c>
      <c r="D24" s="7">
        <v>137</v>
      </c>
      <c r="E24" s="7">
        <v>131</v>
      </c>
      <c r="F24" s="7">
        <v>116</v>
      </c>
      <c r="G24" s="7">
        <v>124</v>
      </c>
      <c r="H24" s="7">
        <v>132</v>
      </c>
      <c r="I24" s="7">
        <v>141</v>
      </c>
      <c r="J24" s="7">
        <v>139</v>
      </c>
      <c r="K24" s="7">
        <v>144</v>
      </c>
      <c r="L24" s="7">
        <v>142</v>
      </c>
      <c r="M24" s="7">
        <v>139</v>
      </c>
      <c r="N24" s="7">
        <v>136</v>
      </c>
    </row>
    <row r="25" spans="1:14" ht="12.75" customHeight="1">
      <c r="A25" s="27" t="s">
        <v>40</v>
      </c>
      <c r="B25" s="30">
        <v>131.33333333333334</v>
      </c>
      <c r="C25" s="7">
        <v>135</v>
      </c>
      <c r="D25" s="7">
        <v>130</v>
      </c>
      <c r="E25" s="7">
        <v>141</v>
      </c>
      <c r="F25" s="7">
        <v>151</v>
      </c>
      <c r="G25" s="7">
        <v>133</v>
      </c>
      <c r="H25" s="7">
        <v>121</v>
      </c>
      <c r="I25" s="7">
        <v>128</v>
      </c>
      <c r="J25" s="7">
        <v>120</v>
      </c>
      <c r="K25" s="7">
        <v>121</v>
      </c>
      <c r="L25" s="7">
        <v>128</v>
      </c>
      <c r="M25" s="7">
        <v>139</v>
      </c>
      <c r="N25" s="7">
        <v>129</v>
      </c>
    </row>
    <row r="26" spans="1:14" ht="12.75" customHeight="1">
      <c r="A26" s="27" t="s">
        <v>142</v>
      </c>
      <c r="B26" s="30">
        <v>129.33333333333334</v>
      </c>
      <c r="C26" s="7">
        <v>116</v>
      </c>
      <c r="D26" s="7">
        <v>127</v>
      </c>
      <c r="E26" s="7">
        <v>136</v>
      </c>
      <c r="F26" s="7">
        <v>137</v>
      </c>
      <c r="G26" s="7">
        <v>143</v>
      </c>
      <c r="H26" s="7">
        <v>140</v>
      </c>
      <c r="I26" s="7">
        <v>129</v>
      </c>
      <c r="J26" s="7">
        <v>122</v>
      </c>
      <c r="K26" s="7">
        <v>124</v>
      </c>
      <c r="L26" s="7">
        <v>130</v>
      </c>
      <c r="M26" s="7">
        <v>126</v>
      </c>
      <c r="N26" s="7">
        <v>122</v>
      </c>
    </row>
    <row r="27" spans="1:14" ht="25.5" customHeight="1">
      <c r="A27" s="77" t="s">
        <v>25</v>
      </c>
      <c r="B27" s="77"/>
      <c r="C27" s="77"/>
      <c r="D27" s="77"/>
      <c r="E27" s="77"/>
      <c r="F27" s="77"/>
      <c r="G27" s="77"/>
      <c r="H27" s="77"/>
      <c r="I27" s="77"/>
      <c r="J27" s="77"/>
      <c r="K27" s="77"/>
      <c r="L27" s="77"/>
      <c r="M27" s="77"/>
      <c r="N27" s="77"/>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7">
        <v>100</v>
      </c>
    </row>
    <row r="29" spans="1:14" ht="12.75">
      <c r="A29" s="27" t="s">
        <v>33</v>
      </c>
      <c r="B29" s="30">
        <v>70</v>
      </c>
      <c r="C29" s="7">
        <v>88</v>
      </c>
      <c r="D29" s="7">
        <v>84</v>
      </c>
      <c r="E29" s="7">
        <v>80</v>
      </c>
      <c r="F29" s="7">
        <v>66</v>
      </c>
      <c r="G29" s="7">
        <v>64</v>
      </c>
      <c r="H29" s="7">
        <v>68</v>
      </c>
      <c r="I29" s="7">
        <v>69</v>
      </c>
      <c r="J29" s="7">
        <v>73</v>
      </c>
      <c r="K29" s="7">
        <v>63</v>
      </c>
      <c r="L29" s="7">
        <v>63</v>
      </c>
      <c r="M29" s="7">
        <v>58</v>
      </c>
      <c r="N29" s="7">
        <v>59</v>
      </c>
    </row>
    <row r="30" spans="1:14" ht="12.75">
      <c r="A30" s="27" t="s">
        <v>34</v>
      </c>
      <c r="B30" s="30">
        <v>61.5</v>
      </c>
      <c r="C30" s="7">
        <v>60</v>
      </c>
      <c r="D30" s="7">
        <v>66</v>
      </c>
      <c r="E30" s="7">
        <v>71</v>
      </c>
      <c r="F30" s="7">
        <v>70</v>
      </c>
      <c r="G30" s="7">
        <v>65</v>
      </c>
      <c r="H30" s="7">
        <v>63</v>
      </c>
      <c r="I30" s="7">
        <v>62</v>
      </c>
      <c r="J30" s="7">
        <v>52</v>
      </c>
      <c r="K30" s="7">
        <v>54</v>
      </c>
      <c r="L30" s="7">
        <v>65</v>
      </c>
      <c r="M30" s="7">
        <v>55</v>
      </c>
      <c r="N30" s="7">
        <v>55</v>
      </c>
    </row>
    <row r="31" spans="1:14" ht="12.75">
      <c r="A31" s="27" t="s">
        <v>35</v>
      </c>
      <c r="B31" s="30">
        <v>86.91666666666667</v>
      </c>
      <c r="C31" s="7">
        <v>57</v>
      </c>
      <c r="D31" s="7">
        <v>60</v>
      </c>
      <c r="E31" s="7">
        <v>71</v>
      </c>
      <c r="F31" s="7">
        <v>74</v>
      </c>
      <c r="G31" s="7">
        <v>87</v>
      </c>
      <c r="H31" s="7">
        <v>96</v>
      </c>
      <c r="I31" s="7">
        <v>103</v>
      </c>
      <c r="J31" s="7">
        <v>95</v>
      </c>
      <c r="K31" s="7">
        <v>95</v>
      </c>
      <c r="L31" s="7">
        <v>101</v>
      </c>
      <c r="M31" s="7">
        <v>102</v>
      </c>
      <c r="N31" s="7">
        <v>102</v>
      </c>
    </row>
    <row r="32" spans="1:14" ht="12.75">
      <c r="A32" s="27" t="s">
        <v>36</v>
      </c>
      <c r="B32" s="30">
        <v>83.16666666666667</v>
      </c>
      <c r="C32" s="7">
        <v>97</v>
      </c>
      <c r="D32" s="7">
        <v>93</v>
      </c>
      <c r="E32" s="7">
        <v>92</v>
      </c>
      <c r="F32" s="7">
        <v>81</v>
      </c>
      <c r="G32" s="7">
        <v>82</v>
      </c>
      <c r="H32" s="7">
        <v>79</v>
      </c>
      <c r="I32" s="7">
        <v>81</v>
      </c>
      <c r="J32" s="7">
        <v>82</v>
      </c>
      <c r="K32" s="7">
        <v>81</v>
      </c>
      <c r="L32" s="7">
        <v>79</v>
      </c>
      <c r="M32" s="7">
        <v>74</v>
      </c>
      <c r="N32" s="7">
        <v>77</v>
      </c>
    </row>
    <row r="33" spans="1:14" ht="12.75" customHeight="1">
      <c r="A33" s="27" t="s">
        <v>37</v>
      </c>
      <c r="B33" s="30">
        <v>75.5</v>
      </c>
      <c r="C33" s="7">
        <v>72</v>
      </c>
      <c r="D33" s="7">
        <v>66</v>
      </c>
      <c r="E33" s="7">
        <v>69</v>
      </c>
      <c r="F33" s="7">
        <v>79</v>
      </c>
      <c r="G33" s="7">
        <v>69</v>
      </c>
      <c r="H33" s="7">
        <v>66</v>
      </c>
      <c r="I33" s="7">
        <v>70</v>
      </c>
      <c r="J33" s="7">
        <v>80</v>
      </c>
      <c r="K33" s="7">
        <v>80</v>
      </c>
      <c r="L33" s="7">
        <v>86</v>
      </c>
      <c r="M33" s="7">
        <v>83</v>
      </c>
      <c r="N33" s="7">
        <v>86</v>
      </c>
    </row>
    <row r="34" spans="1:14" ht="12.75" customHeight="1">
      <c r="A34" s="27" t="s">
        <v>38</v>
      </c>
      <c r="B34" s="30">
        <v>81.33333333333333</v>
      </c>
      <c r="C34" s="7">
        <v>79</v>
      </c>
      <c r="D34" s="7">
        <v>72</v>
      </c>
      <c r="E34" s="7">
        <v>73</v>
      </c>
      <c r="F34" s="7">
        <v>65</v>
      </c>
      <c r="G34" s="7">
        <v>86</v>
      </c>
      <c r="H34" s="7">
        <v>94</v>
      </c>
      <c r="I34" s="7">
        <v>95</v>
      </c>
      <c r="J34" s="7">
        <v>97</v>
      </c>
      <c r="K34" s="7">
        <v>85</v>
      </c>
      <c r="L34" s="7">
        <v>84</v>
      </c>
      <c r="M34" s="7">
        <v>73</v>
      </c>
      <c r="N34" s="7">
        <v>73</v>
      </c>
    </row>
    <row r="35" spans="1:14" ht="12.75" customHeight="1">
      <c r="A35" s="27" t="s">
        <v>39</v>
      </c>
      <c r="B35" s="30">
        <v>67.58333333333333</v>
      </c>
      <c r="C35" s="7">
        <v>63</v>
      </c>
      <c r="D35" s="7">
        <v>60</v>
      </c>
      <c r="E35" s="7">
        <v>64</v>
      </c>
      <c r="F35" s="7">
        <v>68</v>
      </c>
      <c r="G35" s="7">
        <v>72</v>
      </c>
      <c r="H35" s="7">
        <v>59</v>
      </c>
      <c r="I35" s="7">
        <v>58</v>
      </c>
      <c r="J35" s="7">
        <v>79</v>
      </c>
      <c r="K35" s="7">
        <v>77</v>
      </c>
      <c r="L35" s="7">
        <v>62</v>
      </c>
      <c r="M35" s="7">
        <v>73</v>
      </c>
      <c r="N35" s="7">
        <v>76</v>
      </c>
    </row>
    <row r="36" spans="1:14" ht="12.75" customHeight="1">
      <c r="A36" s="27" t="s">
        <v>40</v>
      </c>
      <c r="B36" s="30">
        <v>76.08333333333333</v>
      </c>
      <c r="C36" s="7">
        <v>80</v>
      </c>
      <c r="D36" s="7">
        <v>75</v>
      </c>
      <c r="E36" s="7">
        <v>72</v>
      </c>
      <c r="F36" s="7">
        <v>72</v>
      </c>
      <c r="G36" s="7">
        <v>77</v>
      </c>
      <c r="H36" s="7">
        <v>84</v>
      </c>
      <c r="I36" s="7">
        <v>83</v>
      </c>
      <c r="J36" s="7">
        <v>86</v>
      </c>
      <c r="K36" s="7">
        <v>82</v>
      </c>
      <c r="L36" s="7">
        <v>78</v>
      </c>
      <c r="M36" s="7">
        <v>61</v>
      </c>
      <c r="N36" s="7">
        <v>63</v>
      </c>
    </row>
    <row r="37" spans="1:14" ht="12.75" customHeight="1">
      <c r="A37" s="27" t="s">
        <v>142</v>
      </c>
      <c r="B37" s="30">
        <v>68.58333333333333</v>
      </c>
      <c r="C37" s="7">
        <v>64</v>
      </c>
      <c r="D37" s="7">
        <v>61</v>
      </c>
      <c r="E37" s="7">
        <v>64</v>
      </c>
      <c r="F37" s="7">
        <v>68</v>
      </c>
      <c r="G37" s="7">
        <v>71</v>
      </c>
      <c r="H37" s="7">
        <v>72</v>
      </c>
      <c r="I37" s="7">
        <v>65</v>
      </c>
      <c r="J37" s="7">
        <v>71</v>
      </c>
      <c r="K37" s="7">
        <v>65</v>
      </c>
      <c r="L37" s="7">
        <v>72</v>
      </c>
      <c r="M37" s="7">
        <v>75</v>
      </c>
      <c r="N37" s="7">
        <v>75</v>
      </c>
    </row>
    <row r="38" spans="1:14" ht="25.5" customHeight="1">
      <c r="A38" s="77" t="s">
        <v>2</v>
      </c>
      <c r="B38" s="77"/>
      <c r="C38" s="77"/>
      <c r="D38" s="77"/>
      <c r="E38" s="77"/>
      <c r="F38" s="77"/>
      <c r="G38" s="77"/>
      <c r="H38" s="77"/>
      <c r="I38" s="77"/>
      <c r="J38" s="77"/>
      <c r="K38" s="77"/>
      <c r="L38" s="77"/>
      <c r="M38" s="77"/>
      <c r="N38" s="77"/>
    </row>
    <row r="39" spans="1:14" ht="12.75">
      <c r="A39" s="27" t="s">
        <v>32</v>
      </c>
      <c r="B39" s="30" t="s">
        <v>41</v>
      </c>
      <c r="C39" s="7" t="s">
        <v>41</v>
      </c>
      <c r="D39" s="7" t="s">
        <v>41</v>
      </c>
      <c r="E39" s="7" t="s">
        <v>41</v>
      </c>
      <c r="F39" s="7" t="s">
        <v>41</v>
      </c>
      <c r="G39" s="7" t="s">
        <v>41</v>
      </c>
      <c r="H39" s="7" t="s">
        <v>41</v>
      </c>
      <c r="I39" s="7" t="s">
        <v>41</v>
      </c>
      <c r="J39" s="7" t="s">
        <v>41</v>
      </c>
      <c r="K39" s="7" t="s">
        <v>41</v>
      </c>
      <c r="L39" s="7" t="s">
        <v>41</v>
      </c>
      <c r="M39" s="7" t="s">
        <v>41</v>
      </c>
      <c r="N39" s="7">
        <v>72</v>
      </c>
    </row>
    <row r="40" spans="1:14" ht="12.75">
      <c r="A40" s="27" t="s">
        <v>33</v>
      </c>
      <c r="B40" s="30">
        <v>75</v>
      </c>
      <c r="C40" s="7">
        <v>87</v>
      </c>
      <c r="D40" s="7">
        <v>86</v>
      </c>
      <c r="E40" s="7">
        <v>87</v>
      </c>
      <c r="F40" s="7">
        <v>85</v>
      </c>
      <c r="G40" s="7">
        <v>77</v>
      </c>
      <c r="H40" s="7">
        <v>70</v>
      </c>
      <c r="I40" s="7">
        <v>69</v>
      </c>
      <c r="J40" s="7">
        <v>67</v>
      </c>
      <c r="K40" s="7">
        <v>71</v>
      </c>
      <c r="L40" s="7">
        <v>69</v>
      </c>
      <c r="M40" s="7">
        <v>65</v>
      </c>
      <c r="N40" s="7">
        <v>66</v>
      </c>
    </row>
    <row r="41" spans="1:14" ht="12.75">
      <c r="A41" s="27" t="s">
        <v>34</v>
      </c>
      <c r="B41" s="30">
        <v>50.166666666666664</v>
      </c>
      <c r="C41" s="7">
        <v>55</v>
      </c>
      <c r="D41" s="7">
        <v>55</v>
      </c>
      <c r="E41" s="7">
        <v>54</v>
      </c>
      <c r="F41" s="7">
        <v>50</v>
      </c>
      <c r="G41" s="7">
        <v>48</v>
      </c>
      <c r="H41" s="7">
        <v>49</v>
      </c>
      <c r="I41" s="7">
        <v>50</v>
      </c>
      <c r="J41" s="7">
        <v>52</v>
      </c>
      <c r="K41" s="7">
        <v>53</v>
      </c>
      <c r="L41" s="7">
        <v>47</v>
      </c>
      <c r="M41" s="7">
        <v>44</v>
      </c>
      <c r="N41" s="7">
        <v>45</v>
      </c>
    </row>
    <row r="42" spans="1:14" ht="12.75">
      <c r="A42" s="27" t="s">
        <v>35</v>
      </c>
      <c r="B42" s="30">
        <v>59.75</v>
      </c>
      <c r="C42" s="7">
        <v>55</v>
      </c>
      <c r="D42" s="7">
        <v>54</v>
      </c>
      <c r="E42" s="7">
        <v>52</v>
      </c>
      <c r="F42" s="7">
        <v>57</v>
      </c>
      <c r="G42" s="7">
        <v>55</v>
      </c>
      <c r="H42" s="7">
        <v>56</v>
      </c>
      <c r="I42" s="7">
        <v>54</v>
      </c>
      <c r="J42" s="7">
        <v>59</v>
      </c>
      <c r="K42" s="7">
        <v>62</v>
      </c>
      <c r="L42" s="7">
        <v>67</v>
      </c>
      <c r="M42" s="7">
        <v>71</v>
      </c>
      <c r="N42" s="7">
        <v>75</v>
      </c>
    </row>
    <row r="43" spans="1:14" ht="12.75">
      <c r="A43" s="27" t="s">
        <v>36</v>
      </c>
      <c r="B43" s="30">
        <v>77.83333333333333</v>
      </c>
      <c r="C43" s="7">
        <v>80</v>
      </c>
      <c r="D43" s="7">
        <v>82</v>
      </c>
      <c r="E43" s="7">
        <v>85</v>
      </c>
      <c r="F43" s="7">
        <v>85</v>
      </c>
      <c r="G43" s="7">
        <v>86</v>
      </c>
      <c r="H43" s="7">
        <v>81</v>
      </c>
      <c r="I43" s="7">
        <v>78</v>
      </c>
      <c r="J43" s="7">
        <v>75</v>
      </c>
      <c r="K43" s="7">
        <v>73</v>
      </c>
      <c r="L43" s="7">
        <v>67</v>
      </c>
      <c r="M43" s="7">
        <v>69</v>
      </c>
      <c r="N43" s="7">
        <v>73</v>
      </c>
    </row>
    <row r="44" spans="1:14" ht="12.75" customHeight="1">
      <c r="A44" s="27" t="s">
        <v>37</v>
      </c>
      <c r="B44" s="30">
        <v>71.08333333333333</v>
      </c>
      <c r="C44" s="7">
        <v>76</v>
      </c>
      <c r="D44" s="7">
        <v>73</v>
      </c>
      <c r="E44" s="7">
        <v>71</v>
      </c>
      <c r="F44" s="7">
        <v>68</v>
      </c>
      <c r="G44" s="7">
        <v>72</v>
      </c>
      <c r="H44" s="7">
        <v>70</v>
      </c>
      <c r="I44" s="7">
        <v>70</v>
      </c>
      <c r="J44" s="7">
        <v>68</v>
      </c>
      <c r="K44" s="7">
        <v>66</v>
      </c>
      <c r="L44" s="7">
        <v>72</v>
      </c>
      <c r="M44" s="7">
        <v>73</v>
      </c>
      <c r="N44" s="7">
        <v>74</v>
      </c>
    </row>
    <row r="45" spans="1:14" ht="12.75">
      <c r="A45" s="27" t="s">
        <v>38</v>
      </c>
      <c r="B45" s="30">
        <v>77.83333333333333</v>
      </c>
      <c r="C45" s="7">
        <v>76</v>
      </c>
      <c r="D45" s="7">
        <v>83</v>
      </c>
      <c r="E45" s="7">
        <v>84</v>
      </c>
      <c r="F45" s="7">
        <v>87</v>
      </c>
      <c r="G45" s="7">
        <v>84</v>
      </c>
      <c r="H45" s="7">
        <v>71</v>
      </c>
      <c r="I45" s="7">
        <v>71</v>
      </c>
      <c r="J45" s="7">
        <v>71</v>
      </c>
      <c r="K45" s="7">
        <v>72</v>
      </c>
      <c r="L45" s="7">
        <v>69</v>
      </c>
      <c r="M45" s="7">
        <v>79</v>
      </c>
      <c r="N45" s="7">
        <v>87</v>
      </c>
    </row>
    <row r="46" spans="1:14" ht="12.75">
      <c r="A46" s="27" t="s">
        <v>39</v>
      </c>
      <c r="B46" s="30">
        <v>81.75</v>
      </c>
      <c r="C46" s="7">
        <v>87</v>
      </c>
      <c r="D46" s="7">
        <v>81</v>
      </c>
      <c r="E46" s="7">
        <v>78</v>
      </c>
      <c r="F46" s="7">
        <v>79</v>
      </c>
      <c r="G46" s="7">
        <v>77</v>
      </c>
      <c r="H46" s="7">
        <v>85</v>
      </c>
      <c r="I46" s="7">
        <v>80</v>
      </c>
      <c r="J46" s="7">
        <v>79</v>
      </c>
      <c r="K46" s="7">
        <v>80</v>
      </c>
      <c r="L46" s="7">
        <v>88</v>
      </c>
      <c r="M46" s="7">
        <v>84</v>
      </c>
      <c r="N46" s="7">
        <v>83</v>
      </c>
    </row>
    <row r="47" spans="1:14" ht="12.75">
      <c r="A47" s="27" t="s">
        <v>40</v>
      </c>
      <c r="B47" s="30">
        <v>80.08333333333333</v>
      </c>
      <c r="C47" s="7">
        <v>74</v>
      </c>
      <c r="D47" s="7">
        <v>76</v>
      </c>
      <c r="E47" s="7">
        <v>78</v>
      </c>
      <c r="F47" s="7">
        <v>76</v>
      </c>
      <c r="G47" s="7">
        <v>74</v>
      </c>
      <c r="H47" s="7">
        <v>79</v>
      </c>
      <c r="I47" s="7">
        <v>81</v>
      </c>
      <c r="J47" s="7">
        <v>83</v>
      </c>
      <c r="K47" s="7">
        <v>86</v>
      </c>
      <c r="L47" s="7">
        <v>81</v>
      </c>
      <c r="M47" s="7">
        <v>91</v>
      </c>
      <c r="N47" s="7">
        <v>82</v>
      </c>
    </row>
    <row r="48" spans="1:14" ht="12.75">
      <c r="A48" s="27" t="s">
        <v>142</v>
      </c>
      <c r="B48" s="30">
        <v>74.08333333333333</v>
      </c>
      <c r="C48" s="7">
        <v>76</v>
      </c>
      <c r="D48" s="7">
        <v>79</v>
      </c>
      <c r="E48" s="7">
        <v>80</v>
      </c>
      <c r="F48" s="7">
        <v>80</v>
      </c>
      <c r="G48" s="7">
        <v>78</v>
      </c>
      <c r="H48" s="7">
        <v>78</v>
      </c>
      <c r="I48" s="7">
        <v>71</v>
      </c>
      <c r="J48" s="7">
        <v>68</v>
      </c>
      <c r="K48" s="7">
        <v>66</v>
      </c>
      <c r="L48" s="7">
        <v>72</v>
      </c>
      <c r="M48" s="7">
        <v>68</v>
      </c>
      <c r="N48" s="7">
        <v>73</v>
      </c>
    </row>
  </sheetData>
  <sheetProtection/>
  <mergeCells count="6">
    <mergeCell ref="A1:N1"/>
    <mergeCell ref="M3:N3"/>
    <mergeCell ref="A5:N5"/>
    <mergeCell ref="A16:N16"/>
    <mergeCell ref="A27:N27"/>
    <mergeCell ref="A38:N38"/>
  </mergeCells>
  <printOptions/>
  <pageMargins left="0.787401575" right="0.787401575" top="0.984251969" bottom="0.984251969" header="0.4921259845" footer="0.492125984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13"/>
  <sheetViews>
    <sheetView zoomScalePageLayoutView="0" workbookViewId="0" topLeftCell="A1">
      <selection activeCell="B13" sqref="B13"/>
    </sheetView>
  </sheetViews>
  <sheetFormatPr defaultColWidth="11.421875" defaultRowHeight="12.75"/>
  <cols>
    <col min="1" max="1" width="10.57421875" style="8" customWidth="1"/>
    <col min="2" max="2" width="75.00390625" style="8" customWidth="1"/>
    <col min="3" max="16384" width="11.421875" style="8" customWidth="1"/>
  </cols>
  <sheetData>
    <row r="1" ht="12.75">
      <c r="D1" s="21"/>
    </row>
    <row r="10" ht="26.25" customHeight="1">
      <c r="B10" s="20"/>
    </row>
    <row r="11" ht="25.5">
      <c r="B11" s="16"/>
    </row>
    <row r="12" spans="1:3" s="9" customFormat="1" ht="54.75" customHeight="1">
      <c r="A12" s="72" t="s">
        <v>143</v>
      </c>
      <c r="B12" s="72"/>
      <c r="C12" s="42"/>
    </row>
    <row r="13" spans="2:3" s="9" customFormat="1" ht="26.25">
      <c r="B13" s="18" t="s">
        <v>5</v>
      </c>
      <c r="C13" s="18"/>
    </row>
  </sheetData>
  <sheetProtection/>
  <mergeCells count="1">
    <mergeCell ref="A12:B12"/>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C8E6E5"/>
  </sheetPr>
  <dimension ref="A1:N46"/>
  <sheetViews>
    <sheetView zoomScalePageLayoutView="0" workbookViewId="0" topLeftCell="A1">
      <selection activeCell="A1" sqref="A1:IV16384"/>
    </sheetView>
  </sheetViews>
  <sheetFormatPr defaultColWidth="11.421875" defaultRowHeight="12.75"/>
  <cols>
    <col min="1" max="1" width="6.28125" style="4" customWidth="1"/>
    <col min="2" max="2" width="10.8515625" style="3" bestFit="1" customWidth="1"/>
    <col min="3" max="3" width="6.140625" style="4" customWidth="1"/>
    <col min="4" max="14" width="6.140625" style="1" customWidth="1"/>
    <col min="15" max="16384" width="11.421875" style="1" customWidth="1"/>
  </cols>
  <sheetData>
    <row r="1" spans="1:14" s="2" customFormat="1" ht="12.75">
      <c r="A1" s="69" t="s">
        <v>144</v>
      </c>
      <c r="B1" s="69"/>
      <c r="C1" s="69"/>
      <c r="D1" s="69"/>
      <c r="E1" s="69"/>
      <c r="F1" s="69"/>
      <c r="G1" s="69"/>
      <c r="H1" s="69"/>
      <c r="I1" s="69"/>
      <c r="J1" s="69"/>
      <c r="K1" s="69"/>
      <c r="L1" s="69"/>
      <c r="M1" s="69"/>
      <c r="N1" s="69"/>
    </row>
    <row r="2" ht="12.75">
      <c r="A2" s="5"/>
    </row>
    <row r="3" spans="13:14" ht="12.75">
      <c r="M3" s="73" t="s">
        <v>90</v>
      </c>
      <c r="N3" s="73"/>
    </row>
    <row r="4" spans="1:14" s="6" customFormat="1" ht="12.75">
      <c r="A4" s="4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24" customHeight="1">
      <c r="A5" s="75" t="s">
        <v>20</v>
      </c>
      <c r="B5" s="75"/>
      <c r="C5" s="75"/>
      <c r="D5" s="75"/>
      <c r="E5" s="75"/>
      <c r="F5" s="75"/>
      <c r="G5" s="75"/>
      <c r="H5" s="75"/>
      <c r="I5" s="75"/>
      <c r="J5" s="75"/>
      <c r="K5" s="75"/>
      <c r="L5" s="75"/>
      <c r="M5" s="75"/>
      <c r="N5" s="75"/>
    </row>
    <row r="6" spans="1:14" ht="12.75">
      <c r="A6" s="27" t="s">
        <v>83</v>
      </c>
      <c r="B6" s="30" t="s">
        <v>41</v>
      </c>
      <c r="C6" s="7" t="s">
        <v>41</v>
      </c>
      <c r="D6" s="7" t="s">
        <v>41</v>
      </c>
      <c r="E6" s="7" t="s">
        <v>41</v>
      </c>
      <c r="F6" s="7" t="s">
        <v>41</v>
      </c>
      <c r="G6" s="7" t="s">
        <v>41</v>
      </c>
      <c r="H6" s="7" t="s">
        <v>41</v>
      </c>
      <c r="I6" s="7" t="s">
        <v>41</v>
      </c>
      <c r="J6" s="7" t="s">
        <v>41</v>
      </c>
      <c r="K6" s="7" t="s">
        <v>41</v>
      </c>
      <c r="L6" s="7" t="s">
        <v>41</v>
      </c>
      <c r="M6" s="7" t="s">
        <v>41</v>
      </c>
      <c r="N6" s="7">
        <v>308</v>
      </c>
    </row>
    <row r="7" spans="1:14" ht="12.75">
      <c r="A7" s="38" t="s">
        <v>69</v>
      </c>
      <c r="B7" s="30">
        <v>317.1666666666667</v>
      </c>
      <c r="C7" s="7">
        <v>300</v>
      </c>
      <c r="D7" s="7">
        <v>290</v>
      </c>
      <c r="E7" s="7">
        <v>294</v>
      </c>
      <c r="F7" s="7">
        <v>286</v>
      </c>
      <c r="G7" s="7">
        <v>287</v>
      </c>
      <c r="H7" s="7">
        <v>290</v>
      </c>
      <c r="I7" s="7">
        <v>300</v>
      </c>
      <c r="J7" s="7">
        <v>324</v>
      </c>
      <c r="K7" s="7">
        <v>338</v>
      </c>
      <c r="L7" s="7">
        <v>342</v>
      </c>
      <c r="M7" s="7">
        <v>367</v>
      </c>
      <c r="N7" s="7">
        <v>388</v>
      </c>
    </row>
    <row r="8" spans="1:14" ht="12.75">
      <c r="A8" s="27" t="s">
        <v>70</v>
      </c>
      <c r="B8" s="30">
        <v>302.9166666666667</v>
      </c>
      <c r="C8" s="7">
        <v>379</v>
      </c>
      <c r="D8" s="7">
        <v>354</v>
      </c>
      <c r="E8" s="7">
        <v>344</v>
      </c>
      <c r="F8" s="7">
        <v>338</v>
      </c>
      <c r="G8" s="7">
        <v>337</v>
      </c>
      <c r="H8" s="7">
        <v>317</v>
      </c>
      <c r="I8" s="7">
        <v>306</v>
      </c>
      <c r="J8" s="7">
        <v>288</v>
      </c>
      <c r="K8" s="7">
        <v>270</v>
      </c>
      <c r="L8" s="7">
        <v>259</v>
      </c>
      <c r="M8" s="7">
        <v>229</v>
      </c>
      <c r="N8" s="7">
        <v>214</v>
      </c>
    </row>
    <row r="9" spans="1:14" ht="12.75">
      <c r="A9" s="38" t="s">
        <v>71</v>
      </c>
      <c r="B9" s="30">
        <v>217.5</v>
      </c>
      <c r="C9" s="7">
        <v>228</v>
      </c>
      <c r="D9" s="7">
        <v>241</v>
      </c>
      <c r="E9" s="7">
        <v>210</v>
      </c>
      <c r="F9" s="7">
        <v>200</v>
      </c>
      <c r="G9" s="7">
        <v>193</v>
      </c>
      <c r="H9" s="7">
        <v>197</v>
      </c>
      <c r="I9" s="7">
        <v>217</v>
      </c>
      <c r="J9" s="7">
        <v>226</v>
      </c>
      <c r="K9" s="7">
        <v>223</v>
      </c>
      <c r="L9" s="7">
        <v>217</v>
      </c>
      <c r="M9" s="7">
        <v>228</v>
      </c>
      <c r="N9" s="7">
        <v>230</v>
      </c>
    </row>
    <row r="10" spans="1:14" ht="21" customHeight="1">
      <c r="A10" s="27" t="s">
        <v>72</v>
      </c>
      <c r="B10" s="30">
        <v>230.08333333333334</v>
      </c>
      <c r="C10" s="7">
        <v>230</v>
      </c>
      <c r="D10" s="7">
        <v>215</v>
      </c>
      <c r="E10" s="7">
        <v>209</v>
      </c>
      <c r="F10" s="7">
        <v>222</v>
      </c>
      <c r="G10" s="7">
        <v>218</v>
      </c>
      <c r="H10" s="7">
        <v>215</v>
      </c>
      <c r="I10" s="7">
        <v>228</v>
      </c>
      <c r="J10" s="7">
        <v>215</v>
      </c>
      <c r="K10" s="7">
        <v>221</v>
      </c>
      <c r="L10" s="7">
        <v>233</v>
      </c>
      <c r="M10" s="7">
        <v>266</v>
      </c>
      <c r="N10" s="7">
        <v>289</v>
      </c>
    </row>
    <row r="11" spans="1:14" ht="12.75">
      <c r="A11" s="38" t="s">
        <v>73</v>
      </c>
      <c r="B11" s="30">
        <v>316.1666666666667</v>
      </c>
      <c r="C11" s="7">
        <v>300</v>
      </c>
      <c r="D11" s="7">
        <v>297</v>
      </c>
      <c r="E11" s="7">
        <v>296</v>
      </c>
      <c r="F11" s="7">
        <v>296</v>
      </c>
      <c r="G11" s="7">
        <v>296</v>
      </c>
      <c r="H11" s="7">
        <v>306</v>
      </c>
      <c r="I11" s="7">
        <v>319</v>
      </c>
      <c r="J11" s="7">
        <v>334</v>
      </c>
      <c r="K11" s="7">
        <v>324</v>
      </c>
      <c r="L11" s="7">
        <v>341</v>
      </c>
      <c r="M11" s="7">
        <v>338</v>
      </c>
      <c r="N11" s="7">
        <v>347</v>
      </c>
    </row>
    <row r="12" spans="1:14" ht="12.75">
      <c r="A12" s="27" t="s">
        <v>74</v>
      </c>
      <c r="B12" s="30">
        <v>481.0833333333333</v>
      </c>
      <c r="C12" s="7">
        <v>387</v>
      </c>
      <c r="D12" s="7">
        <v>417</v>
      </c>
      <c r="E12" s="7">
        <v>431</v>
      </c>
      <c r="F12" s="7">
        <v>440</v>
      </c>
      <c r="G12" s="7">
        <v>465</v>
      </c>
      <c r="H12" s="7">
        <v>448</v>
      </c>
      <c r="I12" s="7">
        <v>480</v>
      </c>
      <c r="J12" s="7">
        <v>529</v>
      </c>
      <c r="K12" s="7">
        <v>535</v>
      </c>
      <c r="L12" s="7">
        <v>543</v>
      </c>
      <c r="M12" s="7">
        <v>540</v>
      </c>
      <c r="N12" s="7">
        <v>558</v>
      </c>
    </row>
    <row r="13" spans="1:14" ht="12.75">
      <c r="A13" s="38" t="s">
        <v>75</v>
      </c>
      <c r="B13" s="30">
        <v>537.5833333333334</v>
      </c>
      <c r="C13" s="7">
        <v>558</v>
      </c>
      <c r="D13" s="7">
        <v>559</v>
      </c>
      <c r="E13" s="7">
        <v>564</v>
      </c>
      <c r="F13" s="7">
        <v>541</v>
      </c>
      <c r="G13" s="7">
        <v>524</v>
      </c>
      <c r="H13" s="7">
        <v>504</v>
      </c>
      <c r="I13" s="7">
        <v>509</v>
      </c>
      <c r="J13" s="7">
        <v>537</v>
      </c>
      <c r="K13" s="7">
        <v>500</v>
      </c>
      <c r="L13" s="7">
        <v>515</v>
      </c>
      <c r="M13" s="7">
        <v>552</v>
      </c>
      <c r="N13" s="7">
        <v>588</v>
      </c>
    </row>
    <row r="14" spans="1:14" ht="12.75">
      <c r="A14" s="27" t="s">
        <v>76</v>
      </c>
      <c r="B14" s="30">
        <v>592.1666666666666</v>
      </c>
      <c r="C14" s="7">
        <v>639</v>
      </c>
      <c r="D14" s="7">
        <v>625</v>
      </c>
      <c r="E14" s="7">
        <v>610</v>
      </c>
      <c r="F14" s="7">
        <v>597</v>
      </c>
      <c r="G14" s="7">
        <v>579</v>
      </c>
      <c r="H14" s="7">
        <v>576</v>
      </c>
      <c r="I14" s="7">
        <v>570</v>
      </c>
      <c r="J14" s="7">
        <v>597</v>
      </c>
      <c r="K14" s="7">
        <v>592</v>
      </c>
      <c r="L14" s="7">
        <v>574</v>
      </c>
      <c r="M14" s="7">
        <v>567</v>
      </c>
      <c r="N14" s="7">
        <v>580</v>
      </c>
    </row>
    <row r="15" spans="1:14" ht="21" customHeight="1">
      <c r="A15" s="38" t="s">
        <v>32</v>
      </c>
      <c r="B15" s="30">
        <v>564.3333333333334</v>
      </c>
      <c r="C15" s="7">
        <v>620</v>
      </c>
      <c r="D15" s="7">
        <v>615</v>
      </c>
      <c r="E15" s="7">
        <v>614</v>
      </c>
      <c r="F15" s="7">
        <v>608</v>
      </c>
      <c r="G15" s="7">
        <v>575</v>
      </c>
      <c r="H15" s="7">
        <v>551</v>
      </c>
      <c r="I15" s="7">
        <v>540</v>
      </c>
      <c r="J15" s="7">
        <v>564</v>
      </c>
      <c r="K15" s="7">
        <v>549</v>
      </c>
      <c r="L15" s="7">
        <v>540</v>
      </c>
      <c r="M15" s="7">
        <v>506</v>
      </c>
      <c r="N15" s="7">
        <v>490</v>
      </c>
    </row>
    <row r="16" spans="1:14" ht="12.75">
      <c r="A16" s="27" t="s">
        <v>33</v>
      </c>
      <c r="B16" s="30">
        <v>429.3333333333333</v>
      </c>
      <c r="C16" s="7">
        <v>510</v>
      </c>
      <c r="D16" s="7">
        <v>492</v>
      </c>
      <c r="E16" s="7">
        <v>453</v>
      </c>
      <c r="F16" s="7">
        <v>389</v>
      </c>
      <c r="G16" s="7">
        <v>399</v>
      </c>
      <c r="H16" s="7">
        <v>411</v>
      </c>
      <c r="I16" s="7">
        <v>422</v>
      </c>
      <c r="J16" s="7">
        <v>421</v>
      </c>
      <c r="K16" s="7">
        <v>416</v>
      </c>
      <c r="L16" s="7">
        <v>417</v>
      </c>
      <c r="M16" s="7">
        <v>402</v>
      </c>
      <c r="N16" s="7">
        <v>420</v>
      </c>
    </row>
    <row r="17" spans="1:14" ht="12.75">
      <c r="A17" s="27" t="s">
        <v>34</v>
      </c>
      <c r="B17" s="30">
        <v>370.9166666666667</v>
      </c>
      <c r="C17" s="7">
        <v>418</v>
      </c>
      <c r="D17" s="7">
        <v>425</v>
      </c>
      <c r="E17" s="7">
        <v>413</v>
      </c>
      <c r="F17" s="7">
        <v>390</v>
      </c>
      <c r="G17" s="7">
        <v>347</v>
      </c>
      <c r="H17" s="7">
        <v>341</v>
      </c>
      <c r="I17" s="7">
        <v>343</v>
      </c>
      <c r="J17" s="7">
        <v>344</v>
      </c>
      <c r="K17" s="7">
        <v>348</v>
      </c>
      <c r="L17" s="7">
        <v>341</v>
      </c>
      <c r="M17" s="7">
        <v>368</v>
      </c>
      <c r="N17" s="7">
        <v>373</v>
      </c>
    </row>
    <row r="18" spans="1:14" ht="12.75">
      <c r="A18" s="27" t="s">
        <v>35</v>
      </c>
      <c r="B18" s="30">
        <v>518.5833333333334</v>
      </c>
      <c r="C18" s="7">
        <v>440</v>
      </c>
      <c r="D18" s="7">
        <v>453</v>
      </c>
      <c r="E18" s="7">
        <v>479</v>
      </c>
      <c r="F18" s="7">
        <v>478</v>
      </c>
      <c r="G18" s="7">
        <v>501</v>
      </c>
      <c r="H18" s="7">
        <v>515</v>
      </c>
      <c r="I18" s="7">
        <v>544</v>
      </c>
      <c r="J18" s="7">
        <v>565</v>
      </c>
      <c r="K18" s="7">
        <v>556</v>
      </c>
      <c r="L18" s="7">
        <v>559</v>
      </c>
      <c r="M18" s="7">
        <v>559</v>
      </c>
      <c r="N18" s="7">
        <v>574</v>
      </c>
    </row>
    <row r="19" spans="1:14" ht="12.75">
      <c r="A19" s="27" t="s">
        <v>36</v>
      </c>
      <c r="B19" s="30">
        <v>498.0833333333333</v>
      </c>
      <c r="C19" s="7">
        <v>586</v>
      </c>
      <c r="D19" s="7">
        <v>602</v>
      </c>
      <c r="E19" s="7">
        <v>559</v>
      </c>
      <c r="F19" s="7">
        <v>533</v>
      </c>
      <c r="G19" s="7">
        <v>523</v>
      </c>
      <c r="H19" s="7">
        <v>498</v>
      </c>
      <c r="I19" s="7">
        <v>477</v>
      </c>
      <c r="J19" s="7">
        <v>467</v>
      </c>
      <c r="K19" s="7">
        <v>429</v>
      </c>
      <c r="L19" s="7">
        <v>426</v>
      </c>
      <c r="M19" s="7">
        <v>441</v>
      </c>
      <c r="N19" s="7">
        <v>436</v>
      </c>
    </row>
    <row r="20" spans="1:14" ht="12.75" customHeight="1">
      <c r="A20" s="27" t="s">
        <v>37</v>
      </c>
      <c r="B20" s="30">
        <v>405.5</v>
      </c>
      <c r="C20" s="7">
        <v>429</v>
      </c>
      <c r="D20" s="7">
        <v>430</v>
      </c>
      <c r="E20" s="7">
        <v>430</v>
      </c>
      <c r="F20" s="7">
        <v>415</v>
      </c>
      <c r="G20" s="7">
        <v>403</v>
      </c>
      <c r="H20" s="7">
        <v>395</v>
      </c>
      <c r="I20" s="7">
        <v>383</v>
      </c>
      <c r="J20" s="7">
        <v>374</v>
      </c>
      <c r="K20" s="7">
        <v>380</v>
      </c>
      <c r="L20" s="7">
        <v>383</v>
      </c>
      <c r="M20" s="7">
        <v>411</v>
      </c>
      <c r="N20" s="7">
        <v>433</v>
      </c>
    </row>
    <row r="21" spans="1:14" ht="12.75" customHeight="1">
      <c r="A21" s="27" t="s">
        <v>38</v>
      </c>
      <c r="B21" s="30">
        <v>423.5833333333333</v>
      </c>
      <c r="C21" s="7">
        <v>458</v>
      </c>
      <c r="D21" s="7">
        <v>456</v>
      </c>
      <c r="E21" s="7">
        <v>449</v>
      </c>
      <c r="F21" s="7">
        <v>440</v>
      </c>
      <c r="G21" s="7">
        <v>445</v>
      </c>
      <c r="H21" s="7">
        <v>403</v>
      </c>
      <c r="I21" s="7">
        <v>412</v>
      </c>
      <c r="J21" s="7">
        <v>417</v>
      </c>
      <c r="K21" s="7">
        <v>402</v>
      </c>
      <c r="L21" s="7">
        <v>395</v>
      </c>
      <c r="M21" s="7">
        <v>414</v>
      </c>
      <c r="N21" s="7">
        <v>392</v>
      </c>
    </row>
    <row r="22" spans="1:14" ht="12.75" customHeight="1">
      <c r="A22" s="27" t="s">
        <v>39</v>
      </c>
      <c r="B22" s="30">
        <v>416</v>
      </c>
      <c r="C22" s="7">
        <v>412</v>
      </c>
      <c r="D22" s="7">
        <v>417</v>
      </c>
      <c r="E22" s="7">
        <v>413</v>
      </c>
      <c r="F22" s="7">
        <v>406</v>
      </c>
      <c r="G22" s="7">
        <v>420</v>
      </c>
      <c r="H22" s="7">
        <v>429</v>
      </c>
      <c r="I22" s="7">
        <v>421</v>
      </c>
      <c r="J22" s="7">
        <v>424</v>
      </c>
      <c r="K22" s="7">
        <v>421</v>
      </c>
      <c r="L22" s="7">
        <v>421</v>
      </c>
      <c r="M22" s="7">
        <v>411</v>
      </c>
      <c r="N22" s="7">
        <v>397</v>
      </c>
    </row>
    <row r="23" spans="1:14" ht="12.75" customHeight="1">
      <c r="A23" s="27" t="s">
        <v>40</v>
      </c>
      <c r="B23" s="30">
        <v>396.1666666666667</v>
      </c>
      <c r="C23" s="7">
        <v>401</v>
      </c>
      <c r="D23" s="7">
        <v>408</v>
      </c>
      <c r="E23" s="7">
        <v>407</v>
      </c>
      <c r="F23" s="7">
        <v>405</v>
      </c>
      <c r="G23" s="7">
        <v>385</v>
      </c>
      <c r="H23" s="7">
        <v>378</v>
      </c>
      <c r="I23" s="7">
        <v>399</v>
      </c>
      <c r="J23" s="7">
        <v>390</v>
      </c>
      <c r="K23" s="7">
        <v>399</v>
      </c>
      <c r="L23" s="7">
        <v>380</v>
      </c>
      <c r="M23" s="7">
        <v>401</v>
      </c>
      <c r="N23" s="7">
        <v>401</v>
      </c>
    </row>
    <row r="24" spans="1:14" ht="12.75" customHeight="1">
      <c r="A24" s="27" t="s">
        <v>142</v>
      </c>
      <c r="B24" s="30">
        <v>412.0833333333333</v>
      </c>
      <c r="C24" s="7">
        <v>415</v>
      </c>
      <c r="D24" s="7">
        <v>401</v>
      </c>
      <c r="E24" s="7">
        <v>424</v>
      </c>
      <c r="F24" s="7">
        <v>413</v>
      </c>
      <c r="G24" s="7">
        <v>425</v>
      </c>
      <c r="H24" s="7">
        <v>416</v>
      </c>
      <c r="I24" s="7">
        <v>409</v>
      </c>
      <c r="J24" s="7">
        <v>399</v>
      </c>
      <c r="K24" s="7">
        <v>400</v>
      </c>
      <c r="L24" s="7">
        <v>422</v>
      </c>
      <c r="M24" s="7">
        <v>409</v>
      </c>
      <c r="N24" s="7">
        <v>412</v>
      </c>
    </row>
    <row r="25" spans="1:14" ht="25.5" customHeight="1">
      <c r="A25" s="69" t="s">
        <v>91</v>
      </c>
      <c r="B25" s="69"/>
      <c r="C25" s="69"/>
      <c r="D25" s="69"/>
      <c r="E25" s="69"/>
      <c r="F25" s="69"/>
      <c r="G25" s="69"/>
      <c r="H25" s="69"/>
      <c r="I25" s="69"/>
      <c r="J25" s="69"/>
      <c r="K25" s="69"/>
      <c r="L25" s="69"/>
      <c r="M25" s="69"/>
      <c r="N25" s="69"/>
    </row>
    <row r="26" spans="1:14" ht="12.75">
      <c r="A26" s="38" t="s">
        <v>32</v>
      </c>
      <c r="B26" s="30" t="s">
        <v>41</v>
      </c>
      <c r="C26" s="7" t="s">
        <v>41</v>
      </c>
      <c r="D26" s="7" t="s">
        <v>41</v>
      </c>
      <c r="E26" s="7" t="s">
        <v>41</v>
      </c>
      <c r="F26" s="7" t="s">
        <v>41</v>
      </c>
      <c r="G26" s="7" t="s">
        <v>41</v>
      </c>
      <c r="H26" s="7" t="s">
        <v>41</v>
      </c>
      <c r="I26" s="7" t="s">
        <v>41</v>
      </c>
      <c r="J26" s="7" t="s">
        <v>41</v>
      </c>
      <c r="K26" s="7" t="s">
        <v>41</v>
      </c>
      <c r="L26" s="7" t="s">
        <v>41</v>
      </c>
      <c r="M26" s="7" t="s">
        <v>41</v>
      </c>
      <c r="N26" s="7">
        <v>237</v>
      </c>
    </row>
    <row r="27" spans="1:14" ht="12.75">
      <c r="A27" s="27" t="s">
        <v>33</v>
      </c>
      <c r="B27" s="30">
        <v>213.16666666666666</v>
      </c>
      <c r="C27" s="7">
        <v>247</v>
      </c>
      <c r="D27" s="7">
        <v>240</v>
      </c>
      <c r="E27" s="7">
        <v>222</v>
      </c>
      <c r="F27" s="7">
        <v>196</v>
      </c>
      <c r="G27" s="7">
        <v>206</v>
      </c>
      <c r="H27" s="7">
        <v>208</v>
      </c>
      <c r="I27" s="7">
        <v>216</v>
      </c>
      <c r="J27" s="7">
        <v>212</v>
      </c>
      <c r="K27" s="7">
        <v>209</v>
      </c>
      <c r="L27" s="7">
        <v>204</v>
      </c>
      <c r="M27" s="7">
        <v>192</v>
      </c>
      <c r="N27" s="7">
        <v>206</v>
      </c>
    </row>
    <row r="28" spans="1:14" ht="12.75">
      <c r="A28" s="27" t="s">
        <v>34</v>
      </c>
      <c r="B28" s="30">
        <v>185.5</v>
      </c>
      <c r="C28" s="7">
        <v>210</v>
      </c>
      <c r="D28" s="7">
        <v>215</v>
      </c>
      <c r="E28" s="7">
        <v>206</v>
      </c>
      <c r="F28" s="7">
        <v>203</v>
      </c>
      <c r="G28" s="7">
        <v>182</v>
      </c>
      <c r="H28" s="7">
        <v>177</v>
      </c>
      <c r="I28" s="7">
        <v>176</v>
      </c>
      <c r="J28" s="7">
        <v>171</v>
      </c>
      <c r="K28" s="7">
        <v>165</v>
      </c>
      <c r="L28" s="7">
        <v>164</v>
      </c>
      <c r="M28" s="7">
        <v>178</v>
      </c>
      <c r="N28" s="7">
        <v>179</v>
      </c>
    </row>
    <row r="29" spans="1:14" ht="12.75">
      <c r="A29" s="27" t="s">
        <v>35</v>
      </c>
      <c r="B29" s="30">
        <v>266.4166666666667</v>
      </c>
      <c r="C29" s="7">
        <v>215</v>
      </c>
      <c r="D29" s="7">
        <v>223</v>
      </c>
      <c r="E29" s="7">
        <v>240</v>
      </c>
      <c r="F29" s="7">
        <v>234</v>
      </c>
      <c r="G29" s="7">
        <v>255</v>
      </c>
      <c r="H29" s="7">
        <v>263</v>
      </c>
      <c r="I29" s="7">
        <v>281</v>
      </c>
      <c r="J29" s="7">
        <v>287</v>
      </c>
      <c r="K29" s="7">
        <v>285</v>
      </c>
      <c r="L29" s="7">
        <v>302</v>
      </c>
      <c r="M29" s="7">
        <v>302</v>
      </c>
      <c r="N29" s="7">
        <v>310</v>
      </c>
    </row>
    <row r="30" spans="1:14" ht="12.75">
      <c r="A30" s="27" t="s">
        <v>36</v>
      </c>
      <c r="B30" s="30">
        <v>250.58333333333334</v>
      </c>
      <c r="C30" s="7">
        <v>318</v>
      </c>
      <c r="D30" s="7">
        <v>324</v>
      </c>
      <c r="E30" s="7">
        <v>291</v>
      </c>
      <c r="F30" s="7">
        <v>276</v>
      </c>
      <c r="G30" s="7">
        <v>260</v>
      </c>
      <c r="H30" s="7">
        <v>244</v>
      </c>
      <c r="I30" s="7">
        <v>237</v>
      </c>
      <c r="J30" s="7">
        <v>230</v>
      </c>
      <c r="K30" s="7">
        <v>212</v>
      </c>
      <c r="L30" s="7">
        <v>206</v>
      </c>
      <c r="M30" s="7">
        <v>208</v>
      </c>
      <c r="N30" s="7">
        <v>201</v>
      </c>
    </row>
    <row r="31" spans="1:14" ht="12.75" customHeight="1">
      <c r="A31" s="27" t="s">
        <v>37</v>
      </c>
      <c r="B31" s="30">
        <v>186.58333333333334</v>
      </c>
      <c r="C31" s="7">
        <v>198</v>
      </c>
      <c r="D31" s="7">
        <v>203</v>
      </c>
      <c r="E31" s="7">
        <v>207</v>
      </c>
      <c r="F31" s="7">
        <v>194</v>
      </c>
      <c r="G31" s="7">
        <v>188</v>
      </c>
      <c r="H31" s="7">
        <v>186</v>
      </c>
      <c r="I31" s="7">
        <v>176</v>
      </c>
      <c r="J31" s="7">
        <v>167</v>
      </c>
      <c r="K31" s="7">
        <v>167</v>
      </c>
      <c r="L31" s="7">
        <v>170</v>
      </c>
      <c r="M31" s="7">
        <v>190</v>
      </c>
      <c r="N31" s="7">
        <v>193</v>
      </c>
    </row>
    <row r="32" spans="1:14" ht="12.75" customHeight="1">
      <c r="A32" s="27" t="s">
        <v>38</v>
      </c>
      <c r="B32" s="30">
        <v>198.25</v>
      </c>
      <c r="C32" s="7">
        <v>213</v>
      </c>
      <c r="D32" s="7">
        <v>214</v>
      </c>
      <c r="E32" s="7">
        <v>208</v>
      </c>
      <c r="F32" s="7">
        <v>198</v>
      </c>
      <c r="G32" s="7">
        <v>209</v>
      </c>
      <c r="H32" s="7">
        <v>184</v>
      </c>
      <c r="I32" s="7">
        <v>184</v>
      </c>
      <c r="J32" s="7">
        <v>191</v>
      </c>
      <c r="K32" s="7">
        <v>190</v>
      </c>
      <c r="L32" s="7">
        <v>185</v>
      </c>
      <c r="M32" s="7">
        <v>208</v>
      </c>
      <c r="N32" s="7">
        <v>195</v>
      </c>
    </row>
    <row r="33" spans="1:14" ht="12.75" customHeight="1">
      <c r="A33" s="27" t="s">
        <v>39</v>
      </c>
      <c r="B33" s="30">
        <v>209.91666666666666</v>
      </c>
      <c r="C33" s="7">
        <v>212</v>
      </c>
      <c r="D33" s="7">
        <v>211</v>
      </c>
      <c r="E33" s="7">
        <v>204</v>
      </c>
      <c r="F33" s="7">
        <v>207</v>
      </c>
      <c r="G33" s="7">
        <v>216</v>
      </c>
      <c r="H33" s="7">
        <v>219</v>
      </c>
      <c r="I33" s="7">
        <v>211</v>
      </c>
      <c r="J33" s="7">
        <v>213</v>
      </c>
      <c r="K33" s="7">
        <v>208</v>
      </c>
      <c r="L33" s="7">
        <v>211</v>
      </c>
      <c r="M33" s="7">
        <v>209</v>
      </c>
      <c r="N33" s="7">
        <v>198</v>
      </c>
    </row>
    <row r="34" spans="1:14" ht="12.75" customHeight="1">
      <c r="A34" s="27" t="s">
        <v>40</v>
      </c>
      <c r="B34" s="30">
        <v>195.58333333333334</v>
      </c>
      <c r="C34" s="7">
        <v>203</v>
      </c>
      <c r="D34" s="7">
        <v>206</v>
      </c>
      <c r="E34" s="7">
        <v>207</v>
      </c>
      <c r="F34" s="7">
        <v>201</v>
      </c>
      <c r="G34" s="7">
        <v>190</v>
      </c>
      <c r="H34" s="7">
        <v>176</v>
      </c>
      <c r="I34" s="7">
        <v>183</v>
      </c>
      <c r="J34" s="7">
        <v>188</v>
      </c>
      <c r="K34" s="7">
        <v>195</v>
      </c>
      <c r="L34" s="7">
        <v>189</v>
      </c>
      <c r="M34" s="7">
        <v>203</v>
      </c>
      <c r="N34" s="7">
        <v>206</v>
      </c>
    </row>
    <row r="35" spans="1:14" ht="12.75" customHeight="1">
      <c r="A35" s="27" t="s">
        <v>142</v>
      </c>
      <c r="B35" s="30">
        <v>218</v>
      </c>
      <c r="C35" s="7">
        <v>231</v>
      </c>
      <c r="D35" s="7">
        <v>214</v>
      </c>
      <c r="E35" s="7">
        <v>220</v>
      </c>
      <c r="F35" s="7">
        <v>210</v>
      </c>
      <c r="G35" s="7">
        <v>219</v>
      </c>
      <c r="H35" s="7">
        <v>207</v>
      </c>
      <c r="I35" s="7">
        <v>219</v>
      </c>
      <c r="J35" s="7">
        <v>217</v>
      </c>
      <c r="K35" s="7">
        <v>215</v>
      </c>
      <c r="L35" s="7">
        <v>222</v>
      </c>
      <c r="M35" s="7">
        <v>218</v>
      </c>
      <c r="N35" s="7">
        <v>224</v>
      </c>
    </row>
    <row r="36" spans="1:14" ht="26.25" customHeight="1">
      <c r="A36" s="69" t="s">
        <v>92</v>
      </c>
      <c r="B36" s="69"/>
      <c r="C36" s="69"/>
      <c r="D36" s="69"/>
      <c r="E36" s="69"/>
      <c r="F36" s="69"/>
      <c r="G36" s="69"/>
      <c r="H36" s="69"/>
      <c r="I36" s="69"/>
      <c r="J36" s="69"/>
      <c r="K36" s="69"/>
      <c r="L36" s="69"/>
      <c r="M36" s="69"/>
      <c r="N36" s="69"/>
    </row>
    <row r="37" spans="1:14" ht="12.75">
      <c r="A37" s="38" t="s">
        <v>32</v>
      </c>
      <c r="B37" s="30" t="s">
        <v>41</v>
      </c>
      <c r="C37" s="7" t="s">
        <v>41</v>
      </c>
      <c r="D37" s="7" t="s">
        <v>41</v>
      </c>
      <c r="E37" s="7" t="s">
        <v>41</v>
      </c>
      <c r="F37" s="7" t="s">
        <v>41</v>
      </c>
      <c r="G37" s="7" t="s">
        <v>41</v>
      </c>
      <c r="H37" s="7" t="s">
        <v>41</v>
      </c>
      <c r="I37" s="7" t="s">
        <v>41</v>
      </c>
      <c r="J37" s="7" t="s">
        <v>41</v>
      </c>
      <c r="K37" s="7" t="s">
        <v>41</v>
      </c>
      <c r="L37" s="7" t="s">
        <v>41</v>
      </c>
      <c r="M37" s="7" t="s">
        <v>41</v>
      </c>
      <c r="N37" s="7">
        <v>253</v>
      </c>
    </row>
    <row r="38" spans="1:14" ht="12.75">
      <c r="A38" s="27" t="s">
        <v>33</v>
      </c>
      <c r="B38" s="30">
        <v>216.16666666666666</v>
      </c>
      <c r="C38" s="7">
        <v>263</v>
      </c>
      <c r="D38" s="7">
        <v>252</v>
      </c>
      <c r="E38" s="7">
        <v>231</v>
      </c>
      <c r="F38" s="7">
        <v>193</v>
      </c>
      <c r="G38" s="7">
        <v>193</v>
      </c>
      <c r="H38" s="7">
        <v>203</v>
      </c>
      <c r="I38" s="7">
        <v>206</v>
      </c>
      <c r="J38" s="7">
        <v>209</v>
      </c>
      <c r="K38" s="7">
        <v>207</v>
      </c>
      <c r="L38" s="7">
        <v>213</v>
      </c>
      <c r="M38" s="7">
        <v>210</v>
      </c>
      <c r="N38" s="7">
        <v>214</v>
      </c>
    </row>
    <row r="39" spans="1:14" ht="12.75">
      <c r="A39" s="27" t="s">
        <v>34</v>
      </c>
      <c r="B39" s="30">
        <v>185.41666666666666</v>
      </c>
      <c r="C39" s="7">
        <v>208</v>
      </c>
      <c r="D39" s="7">
        <v>210</v>
      </c>
      <c r="E39" s="7">
        <v>207</v>
      </c>
      <c r="F39" s="7">
        <v>187</v>
      </c>
      <c r="G39" s="7">
        <v>165</v>
      </c>
      <c r="H39" s="7">
        <v>164</v>
      </c>
      <c r="I39" s="7">
        <v>167</v>
      </c>
      <c r="J39" s="7">
        <v>173</v>
      </c>
      <c r="K39" s="7">
        <v>183</v>
      </c>
      <c r="L39" s="7">
        <v>177</v>
      </c>
      <c r="M39" s="7">
        <v>190</v>
      </c>
      <c r="N39" s="7">
        <v>194</v>
      </c>
    </row>
    <row r="40" spans="1:14" ht="12.75">
      <c r="A40" s="27" t="s">
        <v>35</v>
      </c>
      <c r="B40" s="30">
        <v>252.16666666666666</v>
      </c>
      <c r="C40" s="7">
        <v>225</v>
      </c>
      <c r="D40" s="7">
        <v>230</v>
      </c>
      <c r="E40" s="7">
        <v>239</v>
      </c>
      <c r="F40" s="7">
        <v>244</v>
      </c>
      <c r="G40" s="7">
        <v>246</v>
      </c>
      <c r="H40" s="7">
        <v>252</v>
      </c>
      <c r="I40" s="7">
        <v>263</v>
      </c>
      <c r="J40" s="7">
        <v>278</v>
      </c>
      <c r="K40" s="7">
        <v>271</v>
      </c>
      <c r="L40" s="7">
        <v>257</v>
      </c>
      <c r="M40" s="7">
        <v>257</v>
      </c>
      <c r="N40" s="7">
        <v>264</v>
      </c>
    </row>
    <row r="41" spans="1:14" ht="12.75">
      <c r="A41" s="27" t="s">
        <v>36</v>
      </c>
      <c r="B41" s="30">
        <v>247.5</v>
      </c>
      <c r="C41" s="7">
        <v>268</v>
      </c>
      <c r="D41" s="7">
        <v>278</v>
      </c>
      <c r="E41" s="7">
        <v>268</v>
      </c>
      <c r="F41" s="7">
        <v>257</v>
      </c>
      <c r="G41" s="7">
        <v>263</v>
      </c>
      <c r="H41" s="7">
        <v>254</v>
      </c>
      <c r="I41" s="7">
        <v>240</v>
      </c>
      <c r="J41" s="7">
        <v>237</v>
      </c>
      <c r="K41" s="7">
        <v>217</v>
      </c>
      <c r="L41" s="7">
        <v>220</v>
      </c>
      <c r="M41" s="7">
        <v>233</v>
      </c>
      <c r="N41" s="7">
        <v>235</v>
      </c>
    </row>
    <row r="42" spans="1:14" ht="12.75" customHeight="1">
      <c r="A42" s="27" t="s">
        <v>37</v>
      </c>
      <c r="B42" s="30">
        <v>218.91666666666666</v>
      </c>
      <c r="C42" s="7">
        <v>231</v>
      </c>
      <c r="D42" s="7">
        <v>227</v>
      </c>
      <c r="E42" s="7">
        <v>223</v>
      </c>
      <c r="F42" s="7">
        <v>221</v>
      </c>
      <c r="G42" s="7">
        <v>215</v>
      </c>
      <c r="H42" s="7">
        <v>209</v>
      </c>
      <c r="I42" s="7">
        <v>207</v>
      </c>
      <c r="J42" s="7">
        <v>207</v>
      </c>
      <c r="K42" s="7">
        <v>213</v>
      </c>
      <c r="L42" s="7">
        <v>213</v>
      </c>
      <c r="M42" s="7">
        <v>221</v>
      </c>
      <c r="N42" s="7">
        <v>240</v>
      </c>
    </row>
    <row r="43" spans="1:14" ht="12.75" customHeight="1">
      <c r="A43" s="27" t="s">
        <v>38</v>
      </c>
      <c r="B43" s="30">
        <v>225.33333333333334</v>
      </c>
      <c r="C43" s="7">
        <v>245</v>
      </c>
      <c r="D43" s="7">
        <v>242</v>
      </c>
      <c r="E43" s="7">
        <v>241</v>
      </c>
      <c r="F43" s="7">
        <v>242</v>
      </c>
      <c r="G43" s="7">
        <v>236</v>
      </c>
      <c r="H43" s="7">
        <v>219</v>
      </c>
      <c r="I43" s="7">
        <v>228</v>
      </c>
      <c r="J43" s="7">
        <v>226</v>
      </c>
      <c r="K43" s="7">
        <v>212</v>
      </c>
      <c r="L43" s="7">
        <v>210</v>
      </c>
      <c r="M43" s="7">
        <v>206</v>
      </c>
      <c r="N43" s="7">
        <v>197</v>
      </c>
    </row>
    <row r="44" spans="1:14" ht="12.75" customHeight="1">
      <c r="A44" s="27" t="s">
        <v>39</v>
      </c>
      <c r="B44" s="30">
        <v>206.08333333333334</v>
      </c>
      <c r="C44" s="7">
        <v>200</v>
      </c>
      <c r="D44" s="7">
        <v>206</v>
      </c>
      <c r="E44" s="7">
        <v>209</v>
      </c>
      <c r="F44" s="7">
        <v>199</v>
      </c>
      <c r="G44" s="7">
        <v>204</v>
      </c>
      <c r="H44" s="7">
        <v>210</v>
      </c>
      <c r="I44" s="7">
        <v>210</v>
      </c>
      <c r="J44" s="7">
        <v>211</v>
      </c>
      <c r="K44" s="7">
        <v>213</v>
      </c>
      <c r="L44" s="7">
        <v>210</v>
      </c>
      <c r="M44" s="7">
        <v>202</v>
      </c>
      <c r="N44" s="7">
        <v>199</v>
      </c>
    </row>
    <row r="45" spans="1:14" ht="12.75">
      <c r="A45" s="27" t="s">
        <v>40</v>
      </c>
      <c r="B45" s="30">
        <v>200.58333333333334</v>
      </c>
      <c r="C45" s="7">
        <v>198</v>
      </c>
      <c r="D45" s="7">
        <v>202</v>
      </c>
      <c r="E45" s="7">
        <v>200</v>
      </c>
      <c r="F45" s="7">
        <v>204</v>
      </c>
      <c r="G45" s="7">
        <v>195</v>
      </c>
      <c r="H45" s="7">
        <v>202</v>
      </c>
      <c r="I45" s="7">
        <v>216</v>
      </c>
      <c r="J45" s="7">
        <v>202</v>
      </c>
      <c r="K45" s="7">
        <v>204</v>
      </c>
      <c r="L45" s="7">
        <v>191</v>
      </c>
      <c r="M45" s="7">
        <v>198</v>
      </c>
      <c r="N45" s="7">
        <v>195</v>
      </c>
    </row>
    <row r="46" spans="1:14" ht="12.75">
      <c r="A46" s="27" t="s">
        <v>142</v>
      </c>
      <c r="B46" s="30">
        <v>194.08333333333334</v>
      </c>
      <c r="C46" s="7">
        <v>184</v>
      </c>
      <c r="D46" s="7">
        <v>187</v>
      </c>
      <c r="E46" s="7">
        <v>204</v>
      </c>
      <c r="F46" s="7">
        <v>203</v>
      </c>
      <c r="G46" s="7">
        <v>206</v>
      </c>
      <c r="H46" s="7">
        <v>209</v>
      </c>
      <c r="I46" s="7">
        <v>190</v>
      </c>
      <c r="J46" s="7">
        <v>182</v>
      </c>
      <c r="K46" s="7">
        <v>185</v>
      </c>
      <c r="L46" s="7">
        <v>200</v>
      </c>
      <c r="M46" s="7">
        <v>191</v>
      </c>
      <c r="N46" s="7">
        <v>188</v>
      </c>
    </row>
  </sheetData>
  <sheetProtection/>
  <mergeCells count="5">
    <mergeCell ref="A1:N1"/>
    <mergeCell ref="M3:N3"/>
    <mergeCell ref="A5:N5"/>
    <mergeCell ref="A25:N25"/>
    <mergeCell ref="A36:N36"/>
  </mergeCells>
  <printOptions/>
  <pageMargins left="0.787401575" right="0.787401575" top="0.984251969" bottom="0.984251969" header="0.4921259845" footer="0.4921259845"/>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rgb="FFC8E6E5"/>
  </sheetPr>
  <dimension ref="A1:N18"/>
  <sheetViews>
    <sheetView zoomScalePageLayoutView="0" workbookViewId="0" topLeftCell="A1">
      <selection activeCell="A1" sqref="A1:IV16384"/>
    </sheetView>
  </sheetViews>
  <sheetFormatPr defaultColWidth="11.421875" defaultRowHeight="12.75"/>
  <cols>
    <col min="1" max="1" width="7.57421875" style="12" customWidth="1"/>
    <col min="2" max="2" width="10.8515625" style="11" bestFit="1" customWidth="1"/>
    <col min="3" max="4" width="6.00390625" style="12" customWidth="1"/>
    <col min="5" max="14" width="6.00390625" style="22" customWidth="1"/>
    <col min="15" max="16384" width="11.421875" style="22" customWidth="1"/>
  </cols>
  <sheetData>
    <row r="1" spans="1:14" ht="12.75">
      <c r="A1" s="70" t="s">
        <v>145</v>
      </c>
      <c r="B1" s="70"/>
      <c r="C1" s="70"/>
      <c r="D1" s="70"/>
      <c r="E1" s="70"/>
      <c r="F1" s="70"/>
      <c r="G1" s="70"/>
      <c r="H1" s="70"/>
      <c r="I1" s="70"/>
      <c r="J1" s="70"/>
      <c r="K1" s="70"/>
      <c r="L1" s="70"/>
      <c r="M1" s="70"/>
      <c r="N1" s="70"/>
    </row>
    <row r="2" ht="12.75">
      <c r="A2" s="13"/>
    </row>
    <row r="3" spans="13:14" ht="12.75">
      <c r="M3" s="73" t="s">
        <v>93</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14">
        <v>2006</v>
      </c>
      <c r="B5" s="30">
        <v>13.416666666666666</v>
      </c>
      <c r="C5" s="7">
        <v>13</v>
      </c>
      <c r="D5" s="7">
        <v>20</v>
      </c>
      <c r="E5" s="7">
        <v>13</v>
      </c>
      <c r="F5" s="7">
        <v>12</v>
      </c>
      <c r="G5" s="7">
        <v>15</v>
      </c>
      <c r="H5" s="7">
        <v>14</v>
      </c>
      <c r="I5" s="7">
        <v>11</v>
      </c>
      <c r="J5" s="7">
        <v>9</v>
      </c>
      <c r="K5" s="7">
        <v>13</v>
      </c>
      <c r="L5" s="7">
        <v>19</v>
      </c>
      <c r="M5" s="7">
        <v>7</v>
      </c>
      <c r="N5" s="7">
        <v>15</v>
      </c>
    </row>
    <row r="6" spans="1:14" ht="12.75">
      <c r="A6" s="14">
        <v>2007</v>
      </c>
      <c r="B6" s="30">
        <v>10.166666666666666</v>
      </c>
      <c r="C6" s="7">
        <v>11</v>
      </c>
      <c r="D6" s="7">
        <v>16</v>
      </c>
      <c r="E6" s="7">
        <v>13</v>
      </c>
      <c r="F6" s="7">
        <v>7</v>
      </c>
      <c r="G6" s="7">
        <v>12</v>
      </c>
      <c r="H6" s="7">
        <v>8</v>
      </c>
      <c r="I6" s="7">
        <v>8</v>
      </c>
      <c r="J6" s="7">
        <v>8</v>
      </c>
      <c r="K6" s="7">
        <v>6</v>
      </c>
      <c r="L6" s="7">
        <v>11</v>
      </c>
      <c r="M6" s="7">
        <v>13</v>
      </c>
      <c r="N6" s="7">
        <v>9</v>
      </c>
    </row>
    <row r="7" spans="1:14" ht="12.75">
      <c r="A7" s="14">
        <v>2008</v>
      </c>
      <c r="B7" s="30">
        <v>6.416666666666667</v>
      </c>
      <c r="C7" s="7">
        <v>11</v>
      </c>
      <c r="D7" s="7">
        <v>10</v>
      </c>
      <c r="E7" s="7">
        <v>10</v>
      </c>
      <c r="F7" s="7">
        <v>8</v>
      </c>
      <c r="G7" s="7">
        <v>7</v>
      </c>
      <c r="H7" s="7">
        <v>3</v>
      </c>
      <c r="I7" s="7">
        <v>7</v>
      </c>
      <c r="J7" s="7">
        <v>4</v>
      </c>
      <c r="K7" s="7">
        <v>9</v>
      </c>
      <c r="L7" s="7">
        <v>3</v>
      </c>
      <c r="M7" s="7">
        <v>3</v>
      </c>
      <c r="N7" s="7">
        <v>2</v>
      </c>
    </row>
    <row r="8" spans="1:14" ht="12.75">
      <c r="A8" s="14">
        <v>2009</v>
      </c>
      <c r="B8" s="30">
        <v>6.75</v>
      </c>
      <c r="C8" s="7">
        <v>5</v>
      </c>
      <c r="D8" s="7">
        <v>7</v>
      </c>
      <c r="E8" s="7">
        <v>10</v>
      </c>
      <c r="F8" s="7">
        <v>7</v>
      </c>
      <c r="G8" s="7">
        <v>4</v>
      </c>
      <c r="H8" s="7">
        <v>4</v>
      </c>
      <c r="I8" s="7">
        <v>4</v>
      </c>
      <c r="J8" s="7">
        <v>8</v>
      </c>
      <c r="K8" s="7">
        <v>8</v>
      </c>
      <c r="L8" s="7">
        <v>5</v>
      </c>
      <c r="M8" s="7">
        <v>11</v>
      </c>
      <c r="N8" s="7">
        <v>8</v>
      </c>
    </row>
    <row r="9" spans="1:14" ht="12.75">
      <c r="A9" s="14">
        <v>2010</v>
      </c>
      <c r="B9" s="30">
        <v>11.333333333333334</v>
      </c>
      <c r="C9" s="7">
        <v>7</v>
      </c>
      <c r="D9" s="7">
        <v>8</v>
      </c>
      <c r="E9" s="7">
        <v>16</v>
      </c>
      <c r="F9" s="7">
        <v>18</v>
      </c>
      <c r="G9" s="7">
        <v>10</v>
      </c>
      <c r="H9" s="7">
        <v>15</v>
      </c>
      <c r="I9" s="7">
        <v>14</v>
      </c>
      <c r="J9" s="7">
        <v>8</v>
      </c>
      <c r="K9" s="7">
        <v>14</v>
      </c>
      <c r="L9" s="7">
        <v>5</v>
      </c>
      <c r="M9" s="7">
        <v>8</v>
      </c>
      <c r="N9" s="7">
        <v>13</v>
      </c>
    </row>
    <row r="10" spans="1:14" ht="12.75" customHeight="1">
      <c r="A10" s="14">
        <v>2011</v>
      </c>
      <c r="B10" s="30">
        <v>9.25</v>
      </c>
      <c r="C10" s="7">
        <v>10</v>
      </c>
      <c r="D10" s="7">
        <v>9</v>
      </c>
      <c r="E10" s="7">
        <v>11</v>
      </c>
      <c r="F10" s="7">
        <v>9</v>
      </c>
      <c r="G10" s="7">
        <v>9</v>
      </c>
      <c r="H10" s="7">
        <v>11</v>
      </c>
      <c r="I10" s="7">
        <v>8</v>
      </c>
      <c r="J10" s="7">
        <v>11</v>
      </c>
      <c r="K10" s="7">
        <v>11</v>
      </c>
      <c r="L10" s="7">
        <v>3</v>
      </c>
      <c r="M10" s="7">
        <v>9</v>
      </c>
      <c r="N10" s="7">
        <v>10</v>
      </c>
    </row>
    <row r="11" spans="1:14" ht="12.75" customHeight="1">
      <c r="A11" s="14">
        <v>2012</v>
      </c>
      <c r="B11" s="30">
        <v>12.166666666666666</v>
      </c>
      <c r="C11" s="7">
        <v>18</v>
      </c>
      <c r="D11" s="7">
        <v>15</v>
      </c>
      <c r="E11" s="7">
        <v>8</v>
      </c>
      <c r="F11" s="7">
        <v>15</v>
      </c>
      <c r="G11" s="7">
        <v>16</v>
      </c>
      <c r="H11" s="7">
        <v>11</v>
      </c>
      <c r="I11" s="7">
        <v>6</v>
      </c>
      <c r="J11" s="7">
        <v>16</v>
      </c>
      <c r="K11" s="7">
        <v>9</v>
      </c>
      <c r="L11" s="7">
        <v>6</v>
      </c>
      <c r="M11" s="7">
        <v>10</v>
      </c>
      <c r="N11" s="7">
        <v>16</v>
      </c>
    </row>
    <row r="12" spans="1:14" ht="12.75" customHeight="1">
      <c r="A12" s="14">
        <v>2013</v>
      </c>
      <c r="B12" s="30">
        <v>11.916666666666666</v>
      </c>
      <c r="C12" s="7">
        <v>12</v>
      </c>
      <c r="D12" s="7">
        <v>3</v>
      </c>
      <c r="E12" s="7">
        <v>12</v>
      </c>
      <c r="F12" s="7">
        <v>8</v>
      </c>
      <c r="G12" s="7">
        <v>17</v>
      </c>
      <c r="H12" s="7">
        <v>9</v>
      </c>
      <c r="I12" s="7">
        <v>11</v>
      </c>
      <c r="J12" s="7">
        <v>17</v>
      </c>
      <c r="K12" s="7">
        <v>8</v>
      </c>
      <c r="L12" s="7">
        <v>16</v>
      </c>
      <c r="M12" s="7">
        <v>12</v>
      </c>
      <c r="N12" s="7">
        <v>18</v>
      </c>
    </row>
    <row r="13" spans="1:14" ht="12.75" customHeight="1">
      <c r="A13" s="14">
        <v>2014</v>
      </c>
      <c r="B13" s="30">
        <v>11.583333333333334</v>
      </c>
      <c r="C13" s="7">
        <v>18</v>
      </c>
      <c r="D13" s="7">
        <v>9</v>
      </c>
      <c r="E13" s="7">
        <v>6</v>
      </c>
      <c r="F13" s="7">
        <v>13</v>
      </c>
      <c r="G13" s="7">
        <v>13</v>
      </c>
      <c r="H13" s="7">
        <v>9</v>
      </c>
      <c r="I13" s="7">
        <v>15</v>
      </c>
      <c r="J13" s="7">
        <v>10</v>
      </c>
      <c r="K13" s="7">
        <v>19</v>
      </c>
      <c r="L13" s="7">
        <v>9</v>
      </c>
      <c r="M13" s="7">
        <v>8</v>
      </c>
      <c r="N13" s="7">
        <v>10</v>
      </c>
    </row>
    <row r="14" spans="1:14" ht="12.75" customHeight="1">
      <c r="A14" s="14">
        <v>2015</v>
      </c>
      <c r="B14" s="30">
        <v>11</v>
      </c>
      <c r="C14" s="7">
        <v>9</v>
      </c>
      <c r="D14" s="7">
        <v>9</v>
      </c>
      <c r="E14" s="7">
        <v>19</v>
      </c>
      <c r="F14" s="7">
        <v>10</v>
      </c>
      <c r="G14" s="7">
        <v>14</v>
      </c>
      <c r="H14" s="7">
        <v>13</v>
      </c>
      <c r="I14" s="7">
        <v>7</v>
      </c>
      <c r="J14" s="7">
        <v>5</v>
      </c>
      <c r="K14" s="7">
        <v>13</v>
      </c>
      <c r="L14" s="7">
        <v>9</v>
      </c>
      <c r="M14" s="7">
        <v>11</v>
      </c>
      <c r="N14" s="7">
        <v>13</v>
      </c>
    </row>
    <row r="15" spans="5:14" ht="12.75">
      <c r="E15" s="12"/>
      <c r="F15" s="12"/>
      <c r="G15" s="12"/>
      <c r="H15" s="12"/>
      <c r="I15" s="12"/>
      <c r="J15" s="12"/>
      <c r="K15" s="12"/>
      <c r="L15" s="12"/>
      <c r="M15" s="12"/>
      <c r="N15" s="12"/>
    </row>
    <row r="16" spans="1:14" ht="12.75" customHeight="1">
      <c r="A16" s="71" t="s">
        <v>94</v>
      </c>
      <c r="B16" s="71"/>
      <c r="C16" s="71"/>
      <c r="D16" s="71"/>
      <c r="E16" s="71"/>
      <c r="F16" s="71"/>
      <c r="G16" s="71"/>
      <c r="H16" s="71"/>
      <c r="I16" s="71"/>
      <c r="J16" s="71"/>
      <c r="K16" s="71"/>
      <c r="L16" s="71"/>
      <c r="M16" s="71"/>
      <c r="N16" s="71"/>
    </row>
    <row r="17" spans="1:14" ht="44.25" customHeight="1">
      <c r="A17" s="78" t="s">
        <v>95</v>
      </c>
      <c r="B17" s="78"/>
      <c r="C17" s="78"/>
      <c r="D17" s="78"/>
      <c r="E17" s="78"/>
      <c r="F17" s="78"/>
      <c r="G17" s="78"/>
      <c r="H17" s="78"/>
      <c r="I17" s="78"/>
      <c r="J17" s="78"/>
      <c r="K17" s="78"/>
      <c r="L17" s="78"/>
      <c r="M17" s="78"/>
      <c r="N17" s="78"/>
    </row>
    <row r="18" spans="1:14" ht="12.75">
      <c r="A18" s="79" t="s">
        <v>96</v>
      </c>
      <c r="B18" s="79"/>
      <c r="C18" s="79"/>
      <c r="D18" s="79"/>
      <c r="E18" s="79"/>
      <c r="F18" s="79"/>
      <c r="G18" s="79"/>
      <c r="H18" s="79"/>
      <c r="I18" s="79"/>
      <c r="J18" s="79"/>
      <c r="K18" s="79"/>
      <c r="L18" s="79"/>
      <c r="M18" s="79"/>
      <c r="N18" s="79"/>
    </row>
  </sheetData>
  <sheetProtection/>
  <mergeCells count="5">
    <mergeCell ref="A1:N1"/>
    <mergeCell ref="M3:N3"/>
    <mergeCell ref="A16:N16"/>
    <mergeCell ref="A17:N17"/>
    <mergeCell ref="A18:N18"/>
  </mergeCells>
  <printOptions/>
  <pageMargins left="0.787401575" right="0.787401575" top="0.984251969" bottom="0.984251969" header="0.4921259845" footer="0.4921259845"/>
  <pageSetup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dimension ref="B1:D13"/>
  <sheetViews>
    <sheetView zoomScalePageLayoutView="0" workbookViewId="0" topLeftCell="A1">
      <selection activeCell="G47" sqref="G47"/>
    </sheetView>
  </sheetViews>
  <sheetFormatPr defaultColWidth="11.421875" defaultRowHeight="12.75"/>
  <cols>
    <col min="1" max="1" width="10.57421875" style="8" customWidth="1"/>
    <col min="2" max="2" width="75.00390625" style="8" customWidth="1"/>
    <col min="3" max="16384" width="11.421875" style="8" customWidth="1"/>
  </cols>
  <sheetData>
    <row r="1" ht="12.75">
      <c r="D1" s="21"/>
    </row>
    <row r="10" ht="26.25" customHeight="1">
      <c r="B10" s="20"/>
    </row>
    <row r="11" ht="25.5">
      <c r="B11" s="16"/>
    </row>
    <row r="12" s="9" customFormat="1" ht="26.25">
      <c r="B12" s="17" t="s">
        <v>97</v>
      </c>
    </row>
    <row r="13" s="9" customFormat="1" ht="26.25">
      <c r="B13" s="19"/>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C8E6E5"/>
  </sheetPr>
  <dimension ref="A1:N43"/>
  <sheetViews>
    <sheetView zoomScalePageLayoutView="0" workbookViewId="0" topLeftCell="A1">
      <selection activeCell="A1" sqref="A1:IV16384"/>
    </sheetView>
  </sheetViews>
  <sheetFormatPr defaultColWidth="11.421875" defaultRowHeight="12.75"/>
  <cols>
    <col min="1" max="1" width="6.281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98</v>
      </c>
      <c r="B1" s="70"/>
      <c r="C1" s="70"/>
      <c r="D1" s="70"/>
      <c r="E1" s="70"/>
      <c r="F1" s="70"/>
      <c r="G1" s="70"/>
      <c r="H1" s="70"/>
      <c r="I1" s="70"/>
      <c r="J1" s="70"/>
      <c r="K1" s="70"/>
      <c r="L1" s="70"/>
      <c r="M1" s="70"/>
      <c r="N1" s="70"/>
    </row>
    <row r="2" ht="12.75">
      <c r="A2" s="13"/>
    </row>
    <row r="3" spans="13:14" ht="12.75">
      <c r="M3" s="73" t="s">
        <v>99</v>
      </c>
      <c r="N3" s="73"/>
    </row>
    <row r="4" spans="1:14" s="26" customFormat="1" ht="12.75">
      <c r="A4" s="23" t="s">
        <v>57</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24" customHeight="1">
      <c r="A5" s="75" t="s">
        <v>20</v>
      </c>
      <c r="B5" s="75"/>
      <c r="C5" s="75"/>
      <c r="D5" s="75"/>
      <c r="E5" s="75"/>
      <c r="F5" s="75"/>
      <c r="G5" s="75"/>
      <c r="H5" s="75"/>
      <c r="I5" s="75"/>
      <c r="J5" s="75"/>
      <c r="K5" s="75"/>
      <c r="L5" s="75"/>
      <c r="M5" s="75"/>
      <c r="N5" s="75"/>
    </row>
    <row r="6" spans="1:14" ht="12.75">
      <c r="A6" s="38" t="s">
        <v>71</v>
      </c>
      <c r="B6" s="30">
        <v>345.5833333333333</v>
      </c>
      <c r="C6" s="7">
        <v>361</v>
      </c>
      <c r="D6" s="7">
        <v>370</v>
      </c>
      <c r="E6" s="7">
        <v>352</v>
      </c>
      <c r="F6" s="7">
        <v>335</v>
      </c>
      <c r="G6" s="7">
        <v>318</v>
      </c>
      <c r="H6" s="7">
        <v>327</v>
      </c>
      <c r="I6" s="7">
        <v>346</v>
      </c>
      <c r="J6" s="7">
        <v>349</v>
      </c>
      <c r="K6" s="7">
        <v>346</v>
      </c>
      <c r="L6" s="7">
        <v>340</v>
      </c>
      <c r="M6" s="7">
        <v>351</v>
      </c>
      <c r="N6" s="7">
        <v>352</v>
      </c>
    </row>
    <row r="7" spans="1:14" ht="12.75">
      <c r="A7" s="27" t="s">
        <v>76</v>
      </c>
      <c r="B7" s="30">
        <v>825.0833333333334</v>
      </c>
      <c r="C7" s="7">
        <v>831</v>
      </c>
      <c r="D7" s="7">
        <v>834</v>
      </c>
      <c r="E7" s="7">
        <v>848</v>
      </c>
      <c r="F7" s="7">
        <v>846</v>
      </c>
      <c r="G7" s="7">
        <v>817</v>
      </c>
      <c r="H7" s="7">
        <v>795</v>
      </c>
      <c r="I7" s="7">
        <v>796</v>
      </c>
      <c r="J7" s="7">
        <v>850</v>
      </c>
      <c r="K7" s="7">
        <v>822</v>
      </c>
      <c r="L7" s="7">
        <v>821</v>
      </c>
      <c r="M7" s="7">
        <v>813</v>
      </c>
      <c r="N7" s="7">
        <v>828</v>
      </c>
    </row>
    <row r="8" spans="1:14" ht="21" customHeight="1">
      <c r="A8" s="38" t="s">
        <v>32</v>
      </c>
      <c r="B8" s="30">
        <v>784.25</v>
      </c>
      <c r="C8" s="7">
        <v>836</v>
      </c>
      <c r="D8" s="7">
        <v>813</v>
      </c>
      <c r="E8" s="7">
        <v>828</v>
      </c>
      <c r="F8" s="7">
        <v>823</v>
      </c>
      <c r="G8" s="7">
        <v>796</v>
      </c>
      <c r="H8" s="7">
        <v>778</v>
      </c>
      <c r="I8" s="7">
        <v>764</v>
      </c>
      <c r="J8" s="7">
        <v>778</v>
      </c>
      <c r="K8" s="7">
        <v>763</v>
      </c>
      <c r="L8" s="7">
        <v>752</v>
      </c>
      <c r="M8" s="7">
        <v>736</v>
      </c>
      <c r="N8" s="7">
        <v>744</v>
      </c>
    </row>
    <row r="9" spans="1:14" ht="12.75">
      <c r="A9" s="38" t="s">
        <v>33</v>
      </c>
      <c r="B9" s="30">
        <v>665.75</v>
      </c>
      <c r="C9" s="7">
        <v>764</v>
      </c>
      <c r="D9" s="7">
        <v>759</v>
      </c>
      <c r="E9" s="7">
        <v>697</v>
      </c>
      <c r="F9" s="7">
        <v>648</v>
      </c>
      <c r="G9" s="7">
        <v>625</v>
      </c>
      <c r="H9" s="7">
        <v>643</v>
      </c>
      <c r="I9" s="7">
        <v>644</v>
      </c>
      <c r="J9" s="7">
        <v>664</v>
      </c>
      <c r="K9" s="7">
        <v>632</v>
      </c>
      <c r="L9" s="7">
        <v>635</v>
      </c>
      <c r="M9" s="7">
        <v>636</v>
      </c>
      <c r="N9" s="7">
        <v>642</v>
      </c>
    </row>
    <row r="10" spans="1:14" ht="12.75">
      <c r="A10" s="38" t="s">
        <v>34</v>
      </c>
      <c r="B10" s="30">
        <v>565.6666666666666</v>
      </c>
      <c r="C10" s="7">
        <v>643</v>
      </c>
      <c r="D10" s="7">
        <v>632</v>
      </c>
      <c r="E10" s="7">
        <v>622</v>
      </c>
      <c r="F10" s="7">
        <v>598</v>
      </c>
      <c r="G10" s="7">
        <v>534</v>
      </c>
      <c r="H10" s="7">
        <v>522</v>
      </c>
      <c r="I10" s="7">
        <v>523</v>
      </c>
      <c r="J10" s="7">
        <v>525</v>
      </c>
      <c r="K10" s="7">
        <v>523</v>
      </c>
      <c r="L10" s="7">
        <v>529</v>
      </c>
      <c r="M10" s="7">
        <v>563</v>
      </c>
      <c r="N10" s="7">
        <v>574</v>
      </c>
    </row>
    <row r="11" spans="1:14" ht="12.75">
      <c r="A11" s="38" t="s">
        <v>35</v>
      </c>
      <c r="B11" s="30">
        <v>711.3333333333334</v>
      </c>
      <c r="C11" s="7">
        <v>637</v>
      </c>
      <c r="D11" s="7">
        <v>648</v>
      </c>
      <c r="E11" s="7">
        <v>667</v>
      </c>
      <c r="F11" s="7">
        <v>678</v>
      </c>
      <c r="G11" s="7">
        <v>701</v>
      </c>
      <c r="H11" s="7">
        <v>715</v>
      </c>
      <c r="I11" s="7">
        <v>731</v>
      </c>
      <c r="J11" s="7">
        <v>739</v>
      </c>
      <c r="K11" s="7">
        <v>739</v>
      </c>
      <c r="L11" s="7">
        <v>758</v>
      </c>
      <c r="M11" s="7">
        <v>747</v>
      </c>
      <c r="N11" s="7">
        <v>776</v>
      </c>
    </row>
    <row r="12" spans="1:14" ht="12.75">
      <c r="A12" s="38" t="s">
        <v>36</v>
      </c>
      <c r="B12" s="30">
        <v>692.1666666666666</v>
      </c>
      <c r="C12" s="7">
        <v>780</v>
      </c>
      <c r="D12" s="7">
        <v>791</v>
      </c>
      <c r="E12" s="7">
        <v>749</v>
      </c>
      <c r="F12" s="7">
        <v>752</v>
      </c>
      <c r="G12" s="7">
        <v>715</v>
      </c>
      <c r="H12" s="7">
        <v>705</v>
      </c>
      <c r="I12" s="7">
        <v>679</v>
      </c>
      <c r="J12" s="7">
        <v>664</v>
      </c>
      <c r="K12" s="7">
        <v>620</v>
      </c>
      <c r="L12" s="7">
        <v>606</v>
      </c>
      <c r="M12" s="7">
        <v>617</v>
      </c>
      <c r="N12" s="7">
        <v>628</v>
      </c>
    </row>
    <row r="13" spans="1:14" ht="12.75" customHeight="1">
      <c r="A13" s="38" t="s">
        <v>37</v>
      </c>
      <c r="B13" s="30">
        <v>603</v>
      </c>
      <c r="C13" s="7">
        <v>635</v>
      </c>
      <c r="D13" s="7">
        <v>604</v>
      </c>
      <c r="E13" s="7">
        <v>607</v>
      </c>
      <c r="F13" s="7">
        <v>610</v>
      </c>
      <c r="G13" s="7">
        <v>585</v>
      </c>
      <c r="H13" s="7">
        <v>579</v>
      </c>
      <c r="I13" s="7">
        <v>579</v>
      </c>
      <c r="J13" s="7">
        <v>578</v>
      </c>
      <c r="K13" s="7">
        <v>581</v>
      </c>
      <c r="L13" s="7">
        <v>596</v>
      </c>
      <c r="M13" s="7">
        <v>628</v>
      </c>
      <c r="N13" s="7">
        <v>654</v>
      </c>
    </row>
    <row r="14" spans="1:14" ht="12.75" customHeight="1">
      <c r="A14" s="38" t="s">
        <v>38</v>
      </c>
      <c r="B14" s="30">
        <v>636.4166666666666</v>
      </c>
      <c r="C14" s="7">
        <v>674</v>
      </c>
      <c r="D14" s="7">
        <v>646</v>
      </c>
      <c r="E14" s="7">
        <v>653</v>
      </c>
      <c r="F14" s="7">
        <v>655</v>
      </c>
      <c r="G14" s="7">
        <v>637</v>
      </c>
      <c r="H14" s="7">
        <v>603</v>
      </c>
      <c r="I14" s="7">
        <v>637</v>
      </c>
      <c r="J14" s="7">
        <v>637</v>
      </c>
      <c r="K14" s="7">
        <v>615</v>
      </c>
      <c r="L14" s="7">
        <v>610</v>
      </c>
      <c r="M14" s="7">
        <v>635</v>
      </c>
      <c r="N14" s="7">
        <v>635</v>
      </c>
    </row>
    <row r="15" spans="1:14" ht="12.75" customHeight="1">
      <c r="A15" s="38" t="s">
        <v>39</v>
      </c>
      <c r="B15" s="30">
        <v>631.0833333333334</v>
      </c>
      <c r="C15" s="7">
        <v>614</v>
      </c>
      <c r="D15" s="7">
        <v>616</v>
      </c>
      <c r="E15" s="7">
        <v>600</v>
      </c>
      <c r="F15" s="7">
        <v>597</v>
      </c>
      <c r="G15" s="7">
        <v>608</v>
      </c>
      <c r="H15" s="7">
        <v>622</v>
      </c>
      <c r="I15" s="7">
        <v>631</v>
      </c>
      <c r="J15" s="7">
        <v>664</v>
      </c>
      <c r="K15" s="7">
        <v>658</v>
      </c>
      <c r="L15" s="7">
        <v>645</v>
      </c>
      <c r="M15" s="7">
        <v>655</v>
      </c>
      <c r="N15" s="7">
        <v>663</v>
      </c>
    </row>
    <row r="16" spans="1:14" ht="12.75" customHeight="1">
      <c r="A16" s="38" t="s">
        <v>40</v>
      </c>
      <c r="B16" s="30">
        <v>628.4166666666666</v>
      </c>
      <c r="C16" s="7">
        <v>646</v>
      </c>
      <c r="D16" s="7">
        <v>643</v>
      </c>
      <c r="E16" s="7">
        <v>629</v>
      </c>
      <c r="F16" s="7">
        <v>641</v>
      </c>
      <c r="G16" s="7">
        <v>607</v>
      </c>
      <c r="H16" s="7">
        <v>598</v>
      </c>
      <c r="I16" s="7">
        <v>639</v>
      </c>
      <c r="J16" s="7">
        <v>627</v>
      </c>
      <c r="K16" s="7">
        <v>621</v>
      </c>
      <c r="L16" s="7">
        <v>623</v>
      </c>
      <c r="M16" s="7">
        <v>632</v>
      </c>
      <c r="N16" s="7">
        <v>635</v>
      </c>
    </row>
    <row r="17" spans="1:14" ht="12.75" customHeight="1">
      <c r="A17" s="38" t="s">
        <v>142</v>
      </c>
      <c r="B17" s="30">
        <v>638</v>
      </c>
      <c r="C17" s="7">
        <v>621</v>
      </c>
      <c r="D17" s="7">
        <v>627</v>
      </c>
      <c r="E17" s="7">
        <v>648</v>
      </c>
      <c r="F17" s="7">
        <v>647</v>
      </c>
      <c r="G17" s="7">
        <v>638</v>
      </c>
      <c r="H17" s="7">
        <v>643</v>
      </c>
      <c r="I17" s="7">
        <v>623</v>
      </c>
      <c r="J17" s="7">
        <v>614</v>
      </c>
      <c r="K17" s="7">
        <v>617</v>
      </c>
      <c r="L17" s="7">
        <v>636</v>
      </c>
      <c r="M17" s="7">
        <v>659</v>
      </c>
      <c r="N17" s="7">
        <v>683</v>
      </c>
    </row>
    <row r="18" spans="1:14" ht="25.5" customHeight="1">
      <c r="A18" s="70" t="s">
        <v>91</v>
      </c>
      <c r="B18" s="70"/>
      <c r="C18" s="70"/>
      <c r="D18" s="70"/>
      <c r="E18" s="70"/>
      <c r="F18" s="70"/>
      <c r="G18" s="70"/>
      <c r="H18" s="70"/>
      <c r="I18" s="70"/>
      <c r="J18" s="70"/>
      <c r="K18" s="70"/>
      <c r="L18" s="70"/>
      <c r="M18" s="70"/>
      <c r="N18" s="70"/>
    </row>
    <row r="19" spans="1:14" ht="12.75">
      <c r="A19" s="38" t="s">
        <v>71</v>
      </c>
      <c r="B19" s="30">
        <v>182.25</v>
      </c>
      <c r="C19" s="7">
        <v>196</v>
      </c>
      <c r="D19" s="7">
        <v>208</v>
      </c>
      <c r="E19" s="7">
        <v>193</v>
      </c>
      <c r="F19" s="7">
        <v>173</v>
      </c>
      <c r="G19" s="7">
        <v>166</v>
      </c>
      <c r="H19" s="7">
        <v>173</v>
      </c>
      <c r="I19" s="7">
        <v>180</v>
      </c>
      <c r="J19" s="7">
        <v>176</v>
      </c>
      <c r="K19" s="7">
        <v>172</v>
      </c>
      <c r="L19" s="7">
        <v>173</v>
      </c>
      <c r="M19" s="7">
        <v>188</v>
      </c>
      <c r="N19" s="7">
        <v>189</v>
      </c>
    </row>
    <row r="20" spans="1:14" ht="12.75">
      <c r="A20" s="27" t="s">
        <v>76</v>
      </c>
      <c r="B20" s="30">
        <v>424.6666666666667</v>
      </c>
      <c r="C20" s="7">
        <v>454</v>
      </c>
      <c r="D20" s="7">
        <v>450</v>
      </c>
      <c r="E20" s="7">
        <v>444</v>
      </c>
      <c r="F20" s="7">
        <v>432</v>
      </c>
      <c r="G20" s="7">
        <v>415</v>
      </c>
      <c r="H20" s="7">
        <v>403</v>
      </c>
      <c r="I20" s="7">
        <v>394</v>
      </c>
      <c r="J20" s="7">
        <v>422</v>
      </c>
      <c r="K20" s="7">
        <v>410</v>
      </c>
      <c r="L20" s="7">
        <v>415</v>
      </c>
      <c r="M20" s="7">
        <v>418</v>
      </c>
      <c r="N20" s="7">
        <v>439</v>
      </c>
    </row>
    <row r="21" spans="1:14" ht="21" customHeight="1">
      <c r="A21" s="38" t="s">
        <v>32</v>
      </c>
      <c r="B21" s="30">
        <v>406.75</v>
      </c>
      <c r="C21" s="7">
        <v>445</v>
      </c>
      <c r="D21" s="7">
        <v>435</v>
      </c>
      <c r="E21" s="7">
        <v>445</v>
      </c>
      <c r="F21" s="7">
        <v>440</v>
      </c>
      <c r="G21" s="7">
        <v>418</v>
      </c>
      <c r="H21" s="7">
        <v>406</v>
      </c>
      <c r="I21" s="7">
        <v>384</v>
      </c>
      <c r="J21" s="7">
        <v>383</v>
      </c>
      <c r="K21" s="7">
        <v>380</v>
      </c>
      <c r="L21" s="7">
        <v>385</v>
      </c>
      <c r="M21" s="7">
        <v>381</v>
      </c>
      <c r="N21" s="7">
        <v>379</v>
      </c>
    </row>
    <row r="22" spans="1:14" ht="12.75">
      <c r="A22" s="38" t="s">
        <v>33</v>
      </c>
      <c r="B22" s="30">
        <v>335.9166666666667</v>
      </c>
      <c r="C22" s="7">
        <v>392</v>
      </c>
      <c r="D22" s="7">
        <v>389</v>
      </c>
      <c r="E22" s="7">
        <v>346</v>
      </c>
      <c r="F22" s="7">
        <v>329</v>
      </c>
      <c r="G22" s="7">
        <v>329</v>
      </c>
      <c r="H22" s="7">
        <v>330</v>
      </c>
      <c r="I22" s="7">
        <v>333</v>
      </c>
      <c r="J22" s="7">
        <v>321</v>
      </c>
      <c r="K22" s="7">
        <v>307</v>
      </c>
      <c r="L22" s="7">
        <v>310</v>
      </c>
      <c r="M22" s="7">
        <v>318</v>
      </c>
      <c r="N22" s="7">
        <v>327</v>
      </c>
    </row>
    <row r="23" spans="1:14" ht="12.75">
      <c r="A23" s="38" t="s">
        <v>34</v>
      </c>
      <c r="B23" s="30">
        <v>281.3333333333333</v>
      </c>
      <c r="C23" s="7">
        <v>325</v>
      </c>
      <c r="D23" s="7">
        <v>319</v>
      </c>
      <c r="E23" s="7">
        <v>320</v>
      </c>
      <c r="F23" s="7">
        <v>303</v>
      </c>
      <c r="G23" s="7">
        <v>272</v>
      </c>
      <c r="H23" s="7">
        <v>264</v>
      </c>
      <c r="I23" s="7">
        <v>266</v>
      </c>
      <c r="J23" s="7">
        <v>257</v>
      </c>
      <c r="K23" s="7">
        <v>246</v>
      </c>
      <c r="L23" s="7">
        <v>244</v>
      </c>
      <c r="M23" s="7">
        <v>277</v>
      </c>
      <c r="N23" s="7">
        <v>283</v>
      </c>
    </row>
    <row r="24" spans="1:14" ht="12.75">
      <c r="A24" s="38" t="s">
        <v>35</v>
      </c>
      <c r="B24" s="30">
        <v>358.25</v>
      </c>
      <c r="C24" s="7">
        <v>318</v>
      </c>
      <c r="D24" s="7">
        <v>319</v>
      </c>
      <c r="E24" s="7">
        <v>324</v>
      </c>
      <c r="F24" s="7">
        <v>335</v>
      </c>
      <c r="G24" s="7">
        <v>352</v>
      </c>
      <c r="H24" s="7">
        <v>359</v>
      </c>
      <c r="I24" s="7">
        <v>374</v>
      </c>
      <c r="J24" s="7">
        <v>377</v>
      </c>
      <c r="K24" s="7">
        <v>375</v>
      </c>
      <c r="L24" s="7">
        <v>388</v>
      </c>
      <c r="M24" s="7">
        <v>379</v>
      </c>
      <c r="N24" s="7">
        <v>399</v>
      </c>
    </row>
    <row r="25" spans="1:14" ht="12.75">
      <c r="A25" s="38" t="s">
        <v>36</v>
      </c>
      <c r="B25" s="30">
        <v>344</v>
      </c>
      <c r="C25" s="7">
        <v>401</v>
      </c>
      <c r="D25" s="7">
        <v>407</v>
      </c>
      <c r="E25" s="7">
        <v>376</v>
      </c>
      <c r="F25" s="7">
        <v>386</v>
      </c>
      <c r="G25" s="7">
        <v>354</v>
      </c>
      <c r="H25" s="7">
        <v>347</v>
      </c>
      <c r="I25" s="7">
        <v>330</v>
      </c>
      <c r="J25" s="7">
        <v>324</v>
      </c>
      <c r="K25" s="7">
        <v>298</v>
      </c>
      <c r="L25" s="7">
        <v>290</v>
      </c>
      <c r="M25" s="7">
        <v>308</v>
      </c>
      <c r="N25" s="7">
        <v>307</v>
      </c>
    </row>
    <row r="26" spans="1:14" ht="12.75" customHeight="1">
      <c r="A26" s="38" t="s">
        <v>37</v>
      </c>
      <c r="B26" s="30">
        <v>284.8333333333333</v>
      </c>
      <c r="C26" s="7">
        <v>316</v>
      </c>
      <c r="D26" s="7">
        <v>292</v>
      </c>
      <c r="E26" s="7">
        <v>290</v>
      </c>
      <c r="F26" s="7">
        <v>288</v>
      </c>
      <c r="G26" s="7">
        <v>274</v>
      </c>
      <c r="H26" s="7">
        <v>274</v>
      </c>
      <c r="I26" s="7">
        <v>269</v>
      </c>
      <c r="J26" s="7">
        <v>265</v>
      </c>
      <c r="K26" s="7">
        <v>269</v>
      </c>
      <c r="L26" s="7">
        <v>283</v>
      </c>
      <c r="M26" s="7">
        <v>291</v>
      </c>
      <c r="N26" s="7">
        <v>307</v>
      </c>
    </row>
    <row r="27" spans="1:14" ht="12.75" customHeight="1">
      <c r="A27" s="38" t="s">
        <v>38</v>
      </c>
      <c r="B27" s="30">
        <v>299.9166666666667</v>
      </c>
      <c r="C27" s="7">
        <v>321</v>
      </c>
      <c r="D27" s="7">
        <v>308</v>
      </c>
      <c r="E27" s="7">
        <v>312</v>
      </c>
      <c r="F27" s="7">
        <v>307</v>
      </c>
      <c r="G27" s="7">
        <v>298</v>
      </c>
      <c r="H27" s="7">
        <v>279</v>
      </c>
      <c r="I27" s="7">
        <v>285</v>
      </c>
      <c r="J27" s="7">
        <v>285</v>
      </c>
      <c r="K27" s="7">
        <v>279</v>
      </c>
      <c r="L27" s="7">
        <v>284</v>
      </c>
      <c r="M27" s="7">
        <v>313</v>
      </c>
      <c r="N27" s="7">
        <v>328</v>
      </c>
    </row>
    <row r="28" spans="1:14" ht="12.75" customHeight="1">
      <c r="A28" s="38" t="s">
        <v>39</v>
      </c>
      <c r="B28" s="30">
        <v>313.1666666666667</v>
      </c>
      <c r="C28" s="7">
        <v>310</v>
      </c>
      <c r="D28" s="7">
        <v>311</v>
      </c>
      <c r="E28" s="7">
        <v>299</v>
      </c>
      <c r="F28" s="7">
        <v>298</v>
      </c>
      <c r="G28" s="7">
        <v>296</v>
      </c>
      <c r="H28" s="7">
        <v>311</v>
      </c>
      <c r="I28" s="7">
        <v>308</v>
      </c>
      <c r="J28" s="7">
        <v>330</v>
      </c>
      <c r="K28" s="7">
        <v>324</v>
      </c>
      <c r="L28" s="7">
        <v>323</v>
      </c>
      <c r="M28" s="7">
        <v>327</v>
      </c>
      <c r="N28" s="7">
        <v>321</v>
      </c>
    </row>
    <row r="29" spans="1:14" ht="12.75" customHeight="1">
      <c r="A29" s="38" t="s">
        <v>40</v>
      </c>
      <c r="B29" s="30">
        <v>311.75</v>
      </c>
      <c r="C29" s="7">
        <v>324</v>
      </c>
      <c r="D29" s="7">
        <v>320</v>
      </c>
      <c r="E29" s="7">
        <v>310</v>
      </c>
      <c r="F29" s="7">
        <v>314</v>
      </c>
      <c r="G29" s="7">
        <v>303</v>
      </c>
      <c r="H29" s="7">
        <v>289</v>
      </c>
      <c r="I29" s="7">
        <v>314</v>
      </c>
      <c r="J29" s="7">
        <v>310</v>
      </c>
      <c r="K29" s="7">
        <v>307</v>
      </c>
      <c r="L29" s="7">
        <v>307</v>
      </c>
      <c r="M29" s="7">
        <v>316</v>
      </c>
      <c r="N29" s="7">
        <v>327</v>
      </c>
    </row>
    <row r="30" spans="1:14" ht="12.75" customHeight="1">
      <c r="A30" s="38" t="s">
        <v>142</v>
      </c>
      <c r="B30" s="30">
        <v>336.5</v>
      </c>
      <c r="C30" s="7">
        <v>335</v>
      </c>
      <c r="D30" s="7">
        <v>336</v>
      </c>
      <c r="E30" s="7">
        <v>339</v>
      </c>
      <c r="F30" s="7">
        <v>330</v>
      </c>
      <c r="G30" s="7">
        <v>325</v>
      </c>
      <c r="H30" s="7">
        <v>325</v>
      </c>
      <c r="I30" s="7">
        <v>315</v>
      </c>
      <c r="J30" s="7">
        <v>324</v>
      </c>
      <c r="K30" s="7">
        <v>333</v>
      </c>
      <c r="L30" s="7">
        <v>338</v>
      </c>
      <c r="M30" s="7">
        <v>361</v>
      </c>
      <c r="N30" s="7">
        <v>377</v>
      </c>
    </row>
    <row r="31" spans="1:14" ht="26.25" customHeight="1">
      <c r="A31" s="70" t="s">
        <v>92</v>
      </c>
      <c r="B31" s="70"/>
      <c r="C31" s="70"/>
      <c r="D31" s="70"/>
      <c r="E31" s="70"/>
      <c r="F31" s="70"/>
      <c r="G31" s="70"/>
      <c r="H31" s="70"/>
      <c r="I31" s="70"/>
      <c r="J31" s="70"/>
      <c r="K31" s="70"/>
      <c r="L31" s="70"/>
      <c r="M31" s="70"/>
      <c r="N31" s="70"/>
    </row>
    <row r="32" spans="1:14" ht="12.75">
      <c r="A32" s="38" t="s">
        <v>71</v>
      </c>
      <c r="B32" s="30">
        <v>163.33333333333334</v>
      </c>
      <c r="C32" s="7">
        <v>165</v>
      </c>
      <c r="D32" s="7">
        <v>162</v>
      </c>
      <c r="E32" s="7">
        <v>159</v>
      </c>
      <c r="F32" s="7">
        <v>162</v>
      </c>
      <c r="G32" s="7">
        <v>152</v>
      </c>
      <c r="H32" s="7">
        <v>154</v>
      </c>
      <c r="I32" s="7">
        <v>166</v>
      </c>
      <c r="J32" s="7">
        <v>173</v>
      </c>
      <c r="K32" s="7">
        <v>174</v>
      </c>
      <c r="L32" s="7">
        <v>167</v>
      </c>
      <c r="M32" s="7">
        <v>163</v>
      </c>
      <c r="N32" s="7">
        <v>163</v>
      </c>
    </row>
    <row r="33" spans="1:14" ht="12.75">
      <c r="A33" s="27" t="s">
        <v>76</v>
      </c>
      <c r="B33" s="30">
        <v>400.4166666666667</v>
      </c>
      <c r="C33" s="7">
        <v>377</v>
      </c>
      <c r="D33" s="7">
        <v>384</v>
      </c>
      <c r="E33" s="7">
        <v>404</v>
      </c>
      <c r="F33" s="7">
        <v>414</v>
      </c>
      <c r="G33" s="7">
        <v>402</v>
      </c>
      <c r="H33" s="7">
        <v>392</v>
      </c>
      <c r="I33" s="7">
        <v>402</v>
      </c>
      <c r="J33" s="7">
        <v>428</v>
      </c>
      <c r="K33" s="7">
        <v>412</v>
      </c>
      <c r="L33" s="7">
        <v>406</v>
      </c>
      <c r="M33" s="7">
        <v>395</v>
      </c>
      <c r="N33" s="7">
        <v>389</v>
      </c>
    </row>
    <row r="34" spans="1:14" ht="12.75" customHeight="1">
      <c r="A34" s="38" t="s">
        <v>32</v>
      </c>
      <c r="B34" s="30">
        <v>377.5</v>
      </c>
      <c r="C34" s="7">
        <v>391</v>
      </c>
      <c r="D34" s="7">
        <v>378</v>
      </c>
      <c r="E34" s="7">
        <v>383</v>
      </c>
      <c r="F34" s="7">
        <v>383</v>
      </c>
      <c r="G34" s="7">
        <v>378</v>
      </c>
      <c r="H34" s="7">
        <v>372</v>
      </c>
      <c r="I34" s="7">
        <v>380</v>
      </c>
      <c r="J34" s="7">
        <v>395</v>
      </c>
      <c r="K34" s="7">
        <v>383</v>
      </c>
      <c r="L34" s="7">
        <v>367</v>
      </c>
      <c r="M34" s="7">
        <v>355</v>
      </c>
      <c r="N34" s="7">
        <v>365</v>
      </c>
    </row>
    <row r="35" spans="1:14" ht="12.75">
      <c r="A35" s="38" t="s">
        <v>33</v>
      </c>
      <c r="B35" s="30">
        <v>329.8333333333333</v>
      </c>
      <c r="C35" s="7">
        <v>372</v>
      </c>
      <c r="D35" s="7">
        <v>370</v>
      </c>
      <c r="E35" s="7">
        <v>351</v>
      </c>
      <c r="F35" s="7">
        <v>319</v>
      </c>
      <c r="G35" s="7">
        <v>296</v>
      </c>
      <c r="H35" s="7">
        <v>313</v>
      </c>
      <c r="I35" s="7">
        <v>311</v>
      </c>
      <c r="J35" s="7">
        <v>343</v>
      </c>
      <c r="K35" s="7">
        <v>325</v>
      </c>
      <c r="L35" s="7">
        <v>325</v>
      </c>
      <c r="M35" s="7">
        <v>318</v>
      </c>
      <c r="N35" s="7">
        <v>315</v>
      </c>
    </row>
    <row r="36" spans="1:14" ht="12.75">
      <c r="A36" s="38" t="s">
        <v>34</v>
      </c>
      <c r="B36" s="30">
        <v>284.3333333333333</v>
      </c>
      <c r="C36" s="7">
        <v>318</v>
      </c>
      <c r="D36" s="7">
        <v>313</v>
      </c>
      <c r="E36" s="7">
        <v>302</v>
      </c>
      <c r="F36" s="7">
        <v>295</v>
      </c>
      <c r="G36" s="7">
        <v>262</v>
      </c>
      <c r="H36" s="7">
        <v>258</v>
      </c>
      <c r="I36" s="7">
        <v>257</v>
      </c>
      <c r="J36" s="7">
        <v>268</v>
      </c>
      <c r="K36" s="7">
        <v>277</v>
      </c>
      <c r="L36" s="7">
        <v>285</v>
      </c>
      <c r="M36" s="7">
        <v>286</v>
      </c>
      <c r="N36" s="7">
        <v>291</v>
      </c>
    </row>
    <row r="37" spans="1:14" ht="12.75" customHeight="1">
      <c r="A37" s="38" t="s">
        <v>35</v>
      </c>
      <c r="B37" s="30">
        <v>353.0833333333333</v>
      </c>
      <c r="C37" s="7">
        <v>319</v>
      </c>
      <c r="D37" s="7">
        <v>329</v>
      </c>
      <c r="E37" s="7">
        <v>343</v>
      </c>
      <c r="F37" s="7">
        <v>343</v>
      </c>
      <c r="G37" s="7">
        <v>349</v>
      </c>
      <c r="H37" s="7">
        <v>356</v>
      </c>
      <c r="I37" s="7">
        <v>357</v>
      </c>
      <c r="J37" s="7">
        <v>362</v>
      </c>
      <c r="K37" s="7">
        <v>364</v>
      </c>
      <c r="L37" s="7">
        <v>370</v>
      </c>
      <c r="M37" s="7">
        <v>368</v>
      </c>
      <c r="N37" s="7">
        <v>377</v>
      </c>
    </row>
    <row r="38" spans="1:14" ht="12.75">
      <c r="A38" s="38" t="s">
        <v>36</v>
      </c>
      <c r="B38" s="30">
        <v>348.1666666666667</v>
      </c>
      <c r="C38" s="7">
        <v>379</v>
      </c>
      <c r="D38" s="7">
        <v>384</v>
      </c>
      <c r="E38" s="7">
        <v>373</v>
      </c>
      <c r="F38" s="7">
        <v>366</v>
      </c>
      <c r="G38" s="7">
        <v>361</v>
      </c>
      <c r="H38" s="7">
        <v>358</v>
      </c>
      <c r="I38" s="7">
        <v>349</v>
      </c>
      <c r="J38" s="7">
        <v>340</v>
      </c>
      <c r="K38" s="7">
        <v>322</v>
      </c>
      <c r="L38" s="7">
        <v>316</v>
      </c>
      <c r="M38" s="7">
        <v>309</v>
      </c>
      <c r="N38" s="7">
        <v>321</v>
      </c>
    </row>
    <row r="39" spans="1:14" ht="12.75" customHeight="1">
      <c r="A39" s="38" t="s">
        <v>37</v>
      </c>
      <c r="B39" s="30">
        <v>318.1666666666667</v>
      </c>
      <c r="C39" s="7">
        <v>319</v>
      </c>
      <c r="D39" s="7">
        <v>312</v>
      </c>
      <c r="E39" s="7">
        <v>317</v>
      </c>
      <c r="F39" s="7">
        <v>322</v>
      </c>
      <c r="G39" s="7">
        <v>311</v>
      </c>
      <c r="H39" s="7">
        <v>305</v>
      </c>
      <c r="I39" s="7">
        <v>310</v>
      </c>
      <c r="J39" s="7">
        <v>313</v>
      </c>
      <c r="K39" s="7">
        <v>312</v>
      </c>
      <c r="L39" s="7">
        <v>313</v>
      </c>
      <c r="M39" s="7">
        <v>337</v>
      </c>
      <c r="N39" s="7">
        <v>347</v>
      </c>
    </row>
    <row r="40" spans="1:14" ht="12.75" customHeight="1">
      <c r="A40" s="38" t="s">
        <v>38</v>
      </c>
      <c r="B40" s="30">
        <v>336.5</v>
      </c>
      <c r="C40" s="7">
        <v>353</v>
      </c>
      <c r="D40" s="7">
        <v>338</v>
      </c>
      <c r="E40" s="7">
        <v>341</v>
      </c>
      <c r="F40" s="7">
        <v>348</v>
      </c>
      <c r="G40" s="7">
        <v>339</v>
      </c>
      <c r="H40" s="7">
        <v>324</v>
      </c>
      <c r="I40" s="7">
        <v>352</v>
      </c>
      <c r="J40" s="7">
        <v>352</v>
      </c>
      <c r="K40" s="7">
        <v>336</v>
      </c>
      <c r="L40" s="7">
        <v>326</v>
      </c>
      <c r="M40" s="7">
        <v>322</v>
      </c>
      <c r="N40" s="7">
        <v>307</v>
      </c>
    </row>
    <row r="41" spans="1:14" ht="12.75" customHeight="1">
      <c r="A41" s="38" t="s">
        <v>39</v>
      </c>
      <c r="B41" s="30">
        <v>317.9166666666667</v>
      </c>
      <c r="C41" s="7">
        <v>304</v>
      </c>
      <c r="D41" s="7">
        <v>305</v>
      </c>
      <c r="E41" s="7">
        <v>301</v>
      </c>
      <c r="F41" s="7">
        <v>299</v>
      </c>
      <c r="G41" s="7">
        <v>312</v>
      </c>
      <c r="H41" s="7">
        <v>311</v>
      </c>
      <c r="I41" s="7">
        <v>323</v>
      </c>
      <c r="J41" s="7">
        <v>334</v>
      </c>
      <c r="K41" s="7">
        <v>334</v>
      </c>
      <c r="L41" s="7">
        <v>322</v>
      </c>
      <c r="M41" s="7">
        <v>328</v>
      </c>
      <c r="N41" s="7">
        <v>342</v>
      </c>
    </row>
    <row r="42" spans="1:14" ht="12.75" customHeight="1">
      <c r="A42" s="38" t="s">
        <v>40</v>
      </c>
      <c r="B42" s="30">
        <v>316.6666666666667</v>
      </c>
      <c r="C42" s="7">
        <v>322</v>
      </c>
      <c r="D42" s="7">
        <v>323</v>
      </c>
      <c r="E42" s="7">
        <v>319</v>
      </c>
      <c r="F42" s="7">
        <v>327</v>
      </c>
      <c r="G42" s="7">
        <v>304</v>
      </c>
      <c r="H42" s="7">
        <v>309</v>
      </c>
      <c r="I42" s="7">
        <v>325</v>
      </c>
      <c r="J42" s="7">
        <v>317</v>
      </c>
      <c r="K42" s="7">
        <v>314</v>
      </c>
      <c r="L42" s="7">
        <v>316</v>
      </c>
      <c r="M42" s="7">
        <v>316</v>
      </c>
      <c r="N42" s="7">
        <v>308</v>
      </c>
    </row>
    <row r="43" spans="1:14" ht="12.75" customHeight="1">
      <c r="A43" s="38" t="s">
        <v>142</v>
      </c>
      <c r="B43" s="30">
        <v>301.5</v>
      </c>
      <c r="C43" s="7">
        <v>286</v>
      </c>
      <c r="D43" s="7">
        <v>291</v>
      </c>
      <c r="E43" s="7">
        <v>309</v>
      </c>
      <c r="F43" s="7">
        <v>317</v>
      </c>
      <c r="G43" s="7">
        <v>313</v>
      </c>
      <c r="H43" s="7">
        <v>318</v>
      </c>
      <c r="I43" s="7">
        <v>308</v>
      </c>
      <c r="J43" s="7">
        <v>290</v>
      </c>
      <c r="K43" s="7">
        <v>284</v>
      </c>
      <c r="L43" s="7">
        <v>298</v>
      </c>
      <c r="M43" s="7">
        <v>298</v>
      </c>
      <c r="N43" s="7">
        <v>306</v>
      </c>
    </row>
  </sheetData>
  <sheetProtection/>
  <mergeCells count="5">
    <mergeCell ref="A1:N1"/>
    <mergeCell ref="M3:N3"/>
    <mergeCell ref="A5:N5"/>
    <mergeCell ref="A18:N18"/>
    <mergeCell ref="A31:N31"/>
  </mergeCells>
  <printOptions/>
  <pageMargins left="0.787401575" right="0.787401575" top="0.984251969" bottom="0.984251969" header="0.4921259845" footer="0.4921259845"/>
  <pageSetup horizontalDpi="600" verticalDpi="600" orientation="portrait" paperSize="9" scale="91" r:id="rId1"/>
</worksheet>
</file>

<file path=xl/worksheets/sheet27.xml><?xml version="1.0" encoding="utf-8"?>
<worksheet xmlns="http://schemas.openxmlformats.org/spreadsheetml/2006/main" xmlns:r="http://schemas.openxmlformats.org/officeDocument/2006/relationships">
  <dimension ref="B1:D13"/>
  <sheetViews>
    <sheetView zoomScalePageLayoutView="0" workbookViewId="0" topLeftCell="A1">
      <selection activeCell="G47" sqref="G47"/>
    </sheetView>
  </sheetViews>
  <sheetFormatPr defaultColWidth="11.421875" defaultRowHeight="12.75"/>
  <cols>
    <col min="1" max="1" width="10.57421875" style="8" customWidth="1"/>
    <col min="2" max="2" width="75.00390625" style="8" customWidth="1"/>
    <col min="3" max="16384" width="11.421875" style="8" customWidth="1"/>
  </cols>
  <sheetData>
    <row r="1" ht="12.75">
      <c r="D1" s="21"/>
    </row>
    <row r="10" ht="26.25" customHeight="1">
      <c r="B10" s="20"/>
    </row>
    <row r="11" ht="25.5">
      <c r="B11" s="16"/>
    </row>
    <row r="12" s="9" customFormat="1" ht="26.25">
      <c r="B12" s="17" t="s">
        <v>100</v>
      </c>
    </row>
    <row r="13" s="9" customFormat="1" ht="26.25">
      <c r="B13" s="19"/>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C8E6E5"/>
  </sheetPr>
  <dimension ref="A1:O43"/>
  <sheetViews>
    <sheetView zoomScalePageLayoutView="0" workbookViewId="0" topLeftCell="A1">
      <selection activeCell="A1" sqref="A1:IV16384"/>
    </sheetView>
  </sheetViews>
  <sheetFormatPr defaultColWidth="11.421875" defaultRowHeight="12.75"/>
  <cols>
    <col min="1" max="1" width="5.421875" style="12" customWidth="1"/>
    <col min="2" max="2" width="12.421875" style="10" customWidth="1"/>
    <col min="3" max="3" width="10.8515625" style="12" bestFit="1" customWidth="1"/>
    <col min="4" max="4" width="4.7109375" style="12" customWidth="1"/>
    <col min="5" max="15" width="4.7109375" style="22" customWidth="1"/>
    <col min="16" max="16384" width="11.421875" style="22" customWidth="1"/>
  </cols>
  <sheetData>
    <row r="1" spans="1:15" ht="12.75">
      <c r="A1" s="70" t="s">
        <v>101</v>
      </c>
      <c r="B1" s="70"/>
      <c r="C1" s="70"/>
      <c r="D1" s="70"/>
      <c r="E1" s="70"/>
      <c r="F1" s="70"/>
      <c r="G1" s="70"/>
      <c r="H1" s="70"/>
      <c r="I1" s="70"/>
      <c r="J1" s="70"/>
      <c r="K1" s="70"/>
      <c r="L1" s="70"/>
      <c r="M1" s="70"/>
      <c r="N1" s="70"/>
      <c r="O1" s="70"/>
    </row>
    <row r="2" ht="12.75">
      <c r="A2" s="13"/>
    </row>
    <row r="3" spans="13:15" ht="12.75">
      <c r="M3" s="73" t="s">
        <v>102</v>
      </c>
      <c r="N3" s="73"/>
      <c r="O3" s="73"/>
    </row>
    <row r="4" spans="1:15" s="26" customFormat="1" ht="12.75">
      <c r="A4" s="43" t="s">
        <v>57</v>
      </c>
      <c r="B4" s="44"/>
      <c r="C4" s="24" t="s">
        <v>21</v>
      </c>
      <c r="D4" s="25" t="s">
        <v>8</v>
      </c>
      <c r="E4" s="25" t="s">
        <v>9</v>
      </c>
      <c r="F4" s="25" t="s">
        <v>7</v>
      </c>
      <c r="G4" s="25" t="s">
        <v>6</v>
      </c>
      <c r="H4" s="25" t="s">
        <v>17</v>
      </c>
      <c r="I4" s="25" t="s">
        <v>16</v>
      </c>
      <c r="J4" s="25" t="s">
        <v>15</v>
      </c>
      <c r="K4" s="25" t="s">
        <v>14</v>
      </c>
      <c r="L4" s="25" t="s">
        <v>13</v>
      </c>
      <c r="M4" s="25" t="s">
        <v>12</v>
      </c>
      <c r="N4" s="25" t="s">
        <v>11</v>
      </c>
      <c r="O4" s="25" t="s">
        <v>10</v>
      </c>
    </row>
    <row r="5" spans="1:15" ht="21" customHeight="1">
      <c r="A5" s="38" t="s">
        <v>69</v>
      </c>
      <c r="B5" s="41" t="s">
        <v>3</v>
      </c>
      <c r="C5" s="30">
        <v>39.5</v>
      </c>
      <c r="D5" s="7">
        <v>26</v>
      </c>
      <c r="E5" s="7">
        <v>38</v>
      </c>
      <c r="F5" s="7">
        <v>49</v>
      </c>
      <c r="G5" s="7">
        <v>42</v>
      </c>
      <c r="H5" s="7">
        <v>45</v>
      </c>
      <c r="I5" s="7">
        <v>57</v>
      </c>
      <c r="J5" s="7">
        <v>49</v>
      </c>
      <c r="K5" s="7">
        <v>38</v>
      </c>
      <c r="L5" s="7">
        <v>49</v>
      </c>
      <c r="M5" s="7">
        <v>34</v>
      </c>
      <c r="N5" s="7">
        <v>19</v>
      </c>
      <c r="O5" s="7">
        <v>28</v>
      </c>
    </row>
    <row r="6" spans="2:15" ht="12.75">
      <c r="B6" s="13" t="s">
        <v>103</v>
      </c>
      <c r="C6" s="30" t="s">
        <v>41</v>
      </c>
      <c r="D6" s="7" t="s">
        <v>41</v>
      </c>
      <c r="E6" s="7" t="s">
        <v>41</v>
      </c>
      <c r="F6" s="7" t="s">
        <v>41</v>
      </c>
      <c r="G6" s="7" t="s">
        <v>41</v>
      </c>
      <c r="H6" s="7" t="s">
        <v>41</v>
      </c>
      <c r="I6" s="7" t="s">
        <v>41</v>
      </c>
      <c r="J6" s="7" t="s">
        <v>41</v>
      </c>
      <c r="K6" s="7" t="s">
        <v>41</v>
      </c>
      <c r="L6" s="7" t="s">
        <v>41</v>
      </c>
      <c r="M6" s="7" t="s">
        <v>41</v>
      </c>
      <c r="N6" s="7" t="s">
        <v>41</v>
      </c>
      <c r="O6" s="7" t="s">
        <v>41</v>
      </c>
    </row>
    <row r="7" spans="1:15" ht="21" customHeight="1">
      <c r="A7" s="38" t="s">
        <v>70</v>
      </c>
      <c r="B7" s="41" t="s">
        <v>3</v>
      </c>
      <c r="C7" s="30">
        <v>76.58333333333333</v>
      </c>
      <c r="D7" s="7">
        <v>30</v>
      </c>
      <c r="E7" s="7">
        <v>50</v>
      </c>
      <c r="F7" s="7">
        <v>70</v>
      </c>
      <c r="G7" s="7">
        <v>81</v>
      </c>
      <c r="H7" s="7">
        <v>89</v>
      </c>
      <c r="I7" s="7">
        <v>99</v>
      </c>
      <c r="J7" s="7">
        <v>102</v>
      </c>
      <c r="K7" s="7">
        <v>95</v>
      </c>
      <c r="L7" s="7">
        <v>115</v>
      </c>
      <c r="M7" s="7">
        <v>97</v>
      </c>
      <c r="N7" s="7">
        <v>60</v>
      </c>
      <c r="O7" s="7">
        <v>31</v>
      </c>
    </row>
    <row r="8" spans="1:15" ht="12.75">
      <c r="A8" s="22"/>
      <c r="B8" s="13" t="s">
        <v>103</v>
      </c>
      <c r="C8" s="30" t="s">
        <v>41</v>
      </c>
      <c r="D8" s="7" t="s">
        <v>41</v>
      </c>
      <c r="E8" s="7" t="s">
        <v>41</v>
      </c>
      <c r="F8" s="7">
        <v>40</v>
      </c>
      <c r="G8" s="7">
        <v>59</v>
      </c>
      <c r="H8" s="7">
        <v>64</v>
      </c>
      <c r="I8" s="7">
        <v>84</v>
      </c>
      <c r="J8" s="7">
        <v>93</v>
      </c>
      <c r="K8" s="7">
        <v>72</v>
      </c>
      <c r="L8" s="7">
        <v>93</v>
      </c>
      <c r="M8" s="7">
        <v>78</v>
      </c>
      <c r="N8" s="7">
        <v>43</v>
      </c>
      <c r="O8" s="7">
        <v>15</v>
      </c>
    </row>
    <row r="9" spans="1:15" ht="21" customHeight="1">
      <c r="A9" s="38" t="s">
        <v>71</v>
      </c>
      <c r="B9" s="41" t="s">
        <v>3</v>
      </c>
      <c r="C9" s="30">
        <v>38</v>
      </c>
      <c r="D9" s="7">
        <v>31</v>
      </c>
      <c r="E9" s="7">
        <v>25</v>
      </c>
      <c r="F9" s="7">
        <v>29</v>
      </c>
      <c r="G9" s="7">
        <v>10</v>
      </c>
      <c r="H9" s="7">
        <v>28</v>
      </c>
      <c r="I9" s="7">
        <v>29</v>
      </c>
      <c r="J9" s="7">
        <v>53</v>
      </c>
      <c r="K9" s="7">
        <v>55</v>
      </c>
      <c r="L9" s="7">
        <v>21</v>
      </c>
      <c r="M9" s="7">
        <v>55</v>
      </c>
      <c r="N9" s="7">
        <v>92</v>
      </c>
      <c r="O9" s="7">
        <v>28</v>
      </c>
    </row>
    <row r="10" spans="1:15" ht="12.75">
      <c r="A10" s="22"/>
      <c r="B10" s="13" t="s">
        <v>103</v>
      </c>
      <c r="C10" s="30">
        <v>23.916666666666668</v>
      </c>
      <c r="D10" s="7">
        <v>19</v>
      </c>
      <c r="E10" s="7">
        <v>21</v>
      </c>
      <c r="F10" s="7">
        <v>23</v>
      </c>
      <c r="G10" s="7">
        <v>8</v>
      </c>
      <c r="H10" s="7">
        <v>26</v>
      </c>
      <c r="I10" s="7">
        <v>29</v>
      </c>
      <c r="J10" s="7">
        <v>31</v>
      </c>
      <c r="K10" s="7">
        <v>35</v>
      </c>
      <c r="L10" s="7">
        <v>7</v>
      </c>
      <c r="M10" s="7">
        <v>36</v>
      </c>
      <c r="N10" s="7">
        <v>31</v>
      </c>
      <c r="O10" s="7">
        <v>21</v>
      </c>
    </row>
    <row r="11" spans="1:15" ht="21" customHeight="1">
      <c r="A11" s="38" t="s">
        <v>72</v>
      </c>
      <c r="B11" s="41" t="s">
        <v>3</v>
      </c>
      <c r="C11" s="30">
        <v>43.75</v>
      </c>
      <c r="D11" s="7">
        <v>32</v>
      </c>
      <c r="E11" s="7">
        <v>32</v>
      </c>
      <c r="F11" s="7">
        <v>49</v>
      </c>
      <c r="G11" s="7">
        <v>34</v>
      </c>
      <c r="H11" s="7">
        <v>39</v>
      </c>
      <c r="I11" s="7">
        <v>37</v>
      </c>
      <c r="J11" s="7">
        <v>19</v>
      </c>
      <c r="K11" s="7">
        <v>36</v>
      </c>
      <c r="L11" s="7">
        <v>43</v>
      </c>
      <c r="M11" s="7">
        <v>71</v>
      </c>
      <c r="N11" s="7">
        <v>67</v>
      </c>
      <c r="O11" s="7">
        <v>66</v>
      </c>
    </row>
    <row r="12" spans="1:15" ht="12.75">
      <c r="A12" s="22"/>
      <c r="B12" s="13" t="s">
        <v>103</v>
      </c>
      <c r="C12" s="30">
        <v>30.75</v>
      </c>
      <c r="D12" s="7">
        <v>26</v>
      </c>
      <c r="E12" s="7">
        <v>26</v>
      </c>
      <c r="F12" s="7">
        <v>39</v>
      </c>
      <c r="G12" s="7">
        <v>23</v>
      </c>
      <c r="H12" s="7">
        <v>27</v>
      </c>
      <c r="I12" s="7">
        <v>27</v>
      </c>
      <c r="J12" s="7">
        <v>9</v>
      </c>
      <c r="K12" s="7">
        <v>18</v>
      </c>
      <c r="L12" s="7">
        <v>22</v>
      </c>
      <c r="M12" s="7">
        <v>52</v>
      </c>
      <c r="N12" s="7">
        <v>49</v>
      </c>
      <c r="O12" s="7">
        <v>51</v>
      </c>
    </row>
    <row r="13" spans="1:15" ht="21" customHeight="1">
      <c r="A13" s="38" t="s">
        <v>73</v>
      </c>
      <c r="B13" s="41" t="s">
        <v>3</v>
      </c>
      <c r="C13" s="30">
        <v>53.833333333333336</v>
      </c>
      <c r="D13" s="7">
        <v>73</v>
      </c>
      <c r="E13" s="7">
        <v>83</v>
      </c>
      <c r="F13" s="7">
        <v>87</v>
      </c>
      <c r="G13" s="7">
        <v>46</v>
      </c>
      <c r="H13" s="7">
        <v>59</v>
      </c>
      <c r="I13" s="7">
        <v>34</v>
      </c>
      <c r="J13" s="7">
        <v>38</v>
      </c>
      <c r="K13" s="7">
        <v>29</v>
      </c>
      <c r="L13" s="7">
        <v>45</v>
      </c>
      <c r="M13" s="7">
        <v>53</v>
      </c>
      <c r="N13" s="7">
        <v>55</v>
      </c>
      <c r="O13" s="7">
        <v>44</v>
      </c>
    </row>
    <row r="14" spans="1:15" ht="12.75">
      <c r="A14" s="22"/>
      <c r="B14" s="13" t="s">
        <v>103</v>
      </c>
      <c r="C14" s="30">
        <v>31.583333333333332</v>
      </c>
      <c r="D14" s="7">
        <v>60</v>
      </c>
      <c r="E14" s="7">
        <v>69</v>
      </c>
      <c r="F14" s="7">
        <v>70</v>
      </c>
      <c r="G14" s="7">
        <v>24</v>
      </c>
      <c r="H14" s="7">
        <v>29</v>
      </c>
      <c r="I14" s="7">
        <v>17</v>
      </c>
      <c r="J14" s="7">
        <v>21</v>
      </c>
      <c r="K14" s="7">
        <v>8</v>
      </c>
      <c r="L14" s="7">
        <v>17</v>
      </c>
      <c r="M14" s="7">
        <v>24</v>
      </c>
      <c r="N14" s="7">
        <v>25</v>
      </c>
      <c r="O14" s="7">
        <v>15</v>
      </c>
    </row>
    <row r="15" spans="1:15" ht="21" customHeight="1">
      <c r="A15" s="38" t="s">
        <v>74</v>
      </c>
      <c r="B15" s="41" t="s">
        <v>3</v>
      </c>
      <c r="C15" s="30">
        <v>38</v>
      </c>
      <c r="D15" s="7">
        <v>48</v>
      </c>
      <c r="E15" s="7">
        <v>42</v>
      </c>
      <c r="F15" s="7">
        <v>26</v>
      </c>
      <c r="G15" s="7">
        <v>26</v>
      </c>
      <c r="H15" s="7">
        <v>27</v>
      </c>
      <c r="I15" s="7">
        <v>31</v>
      </c>
      <c r="J15" s="7">
        <v>43</v>
      </c>
      <c r="K15" s="7">
        <v>76</v>
      </c>
      <c r="L15" s="7">
        <v>47</v>
      </c>
      <c r="M15" s="7">
        <v>32</v>
      </c>
      <c r="N15" s="7">
        <v>31</v>
      </c>
      <c r="O15" s="7">
        <v>27</v>
      </c>
    </row>
    <row r="16" spans="1:15" ht="12.75">
      <c r="A16" s="22"/>
      <c r="B16" s="13" t="s">
        <v>103</v>
      </c>
      <c r="C16" s="30">
        <v>22.666666666666668</v>
      </c>
      <c r="D16" s="7">
        <v>19</v>
      </c>
      <c r="E16" s="7">
        <v>13</v>
      </c>
      <c r="F16" s="7">
        <v>14</v>
      </c>
      <c r="G16" s="7">
        <v>14</v>
      </c>
      <c r="H16" s="7">
        <v>16</v>
      </c>
      <c r="I16" s="7">
        <v>18</v>
      </c>
      <c r="J16" s="7">
        <v>27</v>
      </c>
      <c r="K16" s="7">
        <v>57</v>
      </c>
      <c r="L16" s="7">
        <v>34</v>
      </c>
      <c r="M16" s="7">
        <v>20</v>
      </c>
      <c r="N16" s="7">
        <v>21</v>
      </c>
      <c r="O16" s="7">
        <v>19</v>
      </c>
    </row>
    <row r="17" spans="1:15" ht="21" customHeight="1">
      <c r="A17" s="38" t="s">
        <v>75</v>
      </c>
      <c r="B17" s="41" t="s">
        <v>3</v>
      </c>
      <c r="C17" s="30">
        <v>37.833333333333336</v>
      </c>
      <c r="D17" s="7">
        <v>39</v>
      </c>
      <c r="E17" s="7">
        <v>29</v>
      </c>
      <c r="F17" s="7">
        <v>33</v>
      </c>
      <c r="G17" s="7">
        <v>54</v>
      </c>
      <c r="H17" s="7">
        <v>46</v>
      </c>
      <c r="I17" s="7">
        <v>56</v>
      </c>
      <c r="J17" s="7">
        <v>39</v>
      </c>
      <c r="K17" s="7">
        <v>52</v>
      </c>
      <c r="L17" s="7">
        <v>40</v>
      </c>
      <c r="M17" s="7">
        <v>18</v>
      </c>
      <c r="N17" s="7">
        <v>28</v>
      </c>
      <c r="O17" s="7">
        <v>20</v>
      </c>
    </row>
    <row r="18" spans="1:15" ht="12.75">
      <c r="A18" s="22"/>
      <c r="B18" s="13" t="s">
        <v>103</v>
      </c>
      <c r="C18" s="30">
        <v>28.5</v>
      </c>
      <c r="D18" s="7">
        <v>24</v>
      </c>
      <c r="E18" s="7">
        <v>20</v>
      </c>
      <c r="F18" s="7">
        <v>22</v>
      </c>
      <c r="G18" s="7">
        <v>43</v>
      </c>
      <c r="H18" s="7">
        <v>41</v>
      </c>
      <c r="I18" s="7">
        <v>38</v>
      </c>
      <c r="J18" s="7">
        <v>31</v>
      </c>
      <c r="K18" s="7">
        <v>42</v>
      </c>
      <c r="L18" s="7">
        <v>32</v>
      </c>
      <c r="M18" s="7">
        <v>11</v>
      </c>
      <c r="N18" s="7">
        <v>21</v>
      </c>
      <c r="O18" s="7">
        <v>17</v>
      </c>
    </row>
    <row r="19" spans="1:15" ht="21" customHeight="1">
      <c r="A19" s="38" t="s">
        <v>76</v>
      </c>
      <c r="B19" s="41" t="s">
        <v>3</v>
      </c>
      <c r="C19" s="30">
        <v>75.25</v>
      </c>
      <c r="D19" s="7">
        <v>40</v>
      </c>
      <c r="E19" s="7">
        <v>20</v>
      </c>
      <c r="F19" s="7">
        <v>32</v>
      </c>
      <c r="G19" s="7">
        <v>56</v>
      </c>
      <c r="H19" s="7">
        <v>80</v>
      </c>
      <c r="I19" s="7">
        <v>113</v>
      </c>
      <c r="J19" s="7">
        <v>91</v>
      </c>
      <c r="K19" s="7">
        <v>140</v>
      </c>
      <c r="L19" s="7">
        <v>80</v>
      </c>
      <c r="M19" s="7">
        <v>117</v>
      </c>
      <c r="N19" s="7">
        <v>73</v>
      </c>
      <c r="O19" s="7">
        <v>61</v>
      </c>
    </row>
    <row r="20" spans="1:15" ht="12.75">
      <c r="A20" s="22"/>
      <c r="B20" s="13" t="s">
        <v>103</v>
      </c>
      <c r="C20" s="30">
        <v>43.583333333333336</v>
      </c>
      <c r="D20" s="7">
        <v>37</v>
      </c>
      <c r="E20" s="7">
        <v>17</v>
      </c>
      <c r="F20" s="7">
        <v>26</v>
      </c>
      <c r="G20" s="7">
        <v>29</v>
      </c>
      <c r="H20" s="7">
        <v>47</v>
      </c>
      <c r="I20" s="7">
        <v>58</v>
      </c>
      <c r="J20" s="7">
        <v>45</v>
      </c>
      <c r="K20" s="7">
        <v>63</v>
      </c>
      <c r="L20" s="7">
        <v>59</v>
      </c>
      <c r="M20" s="7">
        <v>66</v>
      </c>
      <c r="N20" s="7">
        <v>36</v>
      </c>
      <c r="O20" s="7">
        <v>40</v>
      </c>
    </row>
    <row r="21" spans="1:15" ht="21" customHeight="1">
      <c r="A21" s="38" t="s">
        <v>32</v>
      </c>
      <c r="B21" s="41" t="s">
        <v>3</v>
      </c>
      <c r="C21" s="30">
        <v>79</v>
      </c>
      <c r="D21" s="7">
        <v>89</v>
      </c>
      <c r="E21" s="7">
        <v>89</v>
      </c>
      <c r="F21" s="7">
        <v>52</v>
      </c>
      <c r="G21" s="7">
        <v>27</v>
      </c>
      <c r="H21" s="7">
        <v>50</v>
      </c>
      <c r="I21" s="7">
        <v>121</v>
      </c>
      <c r="J21" s="7">
        <v>59</v>
      </c>
      <c r="K21" s="7">
        <v>94</v>
      </c>
      <c r="L21" s="7">
        <v>99</v>
      </c>
      <c r="M21" s="7">
        <v>96</v>
      </c>
      <c r="N21" s="7">
        <v>79</v>
      </c>
      <c r="O21" s="7">
        <v>93</v>
      </c>
    </row>
    <row r="22" spans="1:15" ht="12.75">
      <c r="A22" s="22"/>
      <c r="B22" s="13" t="s">
        <v>103</v>
      </c>
      <c r="C22" s="30">
        <v>48.416666666666664</v>
      </c>
      <c r="D22" s="7">
        <v>52</v>
      </c>
      <c r="E22" s="7">
        <v>53</v>
      </c>
      <c r="F22" s="7">
        <v>36</v>
      </c>
      <c r="G22" s="7">
        <v>21</v>
      </c>
      <c r="H22" s="7">
        <v>24</v>
      </c>
      <c r="I22" s="7">
        <v>47</v>
      </c>
      <c r="J22" s="7">
        <v>32</v>
      </c>
      <c r="K22" s="7">
        <v>66</v>
      </c>
      <c r="L22" s="7">
        <v>67</v>
      </c>
      <c r="M22" s="7">
        <v>61</v>
      </c>
      <c r="N22" s="7">
        <v>47</v>
      </c>
      <c r="O22" s="7">
        <v>75</v>
      </c>
    </row>
    <row r="23" spans="1:15" ht="21" customHeight="1">
      <c r="A23" s="38" t="s">
        <v>33</v>
      </c>
      <c r="B23" s="41" t="s">
        <v>3</v>
      </c>
      <c r="C23" s="30">
        <v>151.25</v>
      </c>
      <c r="D23" s="7">
        <v>134</v>
      </c>
      <c r="E23" s="7">
        <v>114</v>
      </c>
      <c r="F23" s="7">
        <v>135</v>
      </c>
      <c r="G23" s="7">
        <v>159</v>
      </c>
      <c r="H23" s="7">
        <v>172</v>
      </c>
      <c r="I23" s="7">
        <v>192</v>
      </c>
      <c r="J23" s="7">
        <v>118</v>
      </c>
      <c r="K23" s="7">
        <v>115</v>
      </c>
      <c r="L23" s="7">
        <v>158</v>
      </c>
      <c r="M23" s="7">
        <v>158</v>
      </c>
      <c r="N23" s="7">
        <v>181</v>
      </c>
      <c r="O23" s="7">
        <v>179</v>
      </c>
    </row>
    <row r="24" spans="1:15" ht="12.75">
      <c r="A24" s="22"/>
      <c r="B24" s="13" t="s">
        <v>103</v>
      </c>
      <c r="C24" s="30">
        <v>120</v>
      </c>
      <c r="D24" s="7">
        <v>104</v>
      </c>
      <c r="E24" s="7">
        <v>93</v>
      </c>
      <c r="F24" s="7">
        <v>103</v>
      </c>
      <c r="G24" s="7">
        <v>123</v>
      </c>
      <c r="H24" s="7">
        <v>133</v>
      </c>
      <c r="I24" s="7">
        <v>145</v>
      </c>
      <c r="J24" s="7">
        <v>98</v>
      </c>
      <c r="K24" s="7">
        <v>100</v>
      </c>
      <c r="L24" s="7">
        <v>128</v>
      </c>
      <c r="M24" s="7">
        <v>131</v>
      </c>
      <c r="N24" s="7">
        <v>149</v>
      </c>
      <c r="O24" s="7">
        <v>133</v>
      </c>
    </row>
    <row r="25" spans="1:15" ht="21" customHeight="1">
      <c r="A25" s="38" t="s">
        <v>34</v>
      </c>
      <c r="B25" s="41" t="s">
        <v>3</v>
      </c>
      <c r="C25" s="30">
        <v>199.16666666666666</v>
      </c>
      <c r="D25" s="7">
        <v>228</v>
      </c>
      <c r="E25" s="7">
        <v>232</v>
      </c>
      <c r="F25" s="7">
        <v>253</v>
      </c>
      <c r="G25" s="7">
        <v>198</v>
      </c>
      <c r="H25" s="7">
        <v>193</v>
      </c>
      <c r="I25" s="7">
        <v>200</v>
      </c>
      <c r="J25" s="7">
        <v>192</v>
      </c>
      <c r="K25" s="7">
        <v>199</v>
      </c>
      <c r="L25" s="7">
        <v>234</v>
      </c>
      <c r="M25" s="7">
        <v>164</v>
      </c>
      <c r="N25" s="7">
        <v>162</v>
      </c>
      <c r="O25" s="7">
        <v>135</v>
      </c>
    </row>
    <row r="26" spans="1:15" ht="12.75">
      <c r="A26" s="22"/>
      <c r="B26" s="13" t="s">
        <v>103</v>
      </c>
      <c r="C26" s="30">
        <v>157.5</v>
      </c>
      <c r="D26" s="7">
        <v>182</v>
      </c>
      <c r="E26" s="7">
        <v>195</v>
      </c>
      <c r="F26" s="7">
        <v>197</v>
      </c>
      <c r="G26" s="7">
        <v>160</v>
      </c>
      <c r="H26" s="7">
        <v>148</v>
      </c>
      <c r="I26" s="7">
        <v>139</v>
      </c>
      <c r="J26" s="7">
        <v>145</v>
      </c>
      <c r="K26" s="7">
        <v>165</v>
      </c>
      <c r="L26" s="7">
        <v>188</v>
      </c>
      <c r="M26" s="7">
        <v>133</v>
      </c>
      <c r="N26" s="7">
        <v>128</v>
      </c>
      <c r="O26" s="7">
        <v>110</v>
      </c>
    </row>
    <row r="27" spans="1:15" ht="21" customHeight="1">
      <c r="A27" s="38" t="s">
        <v>35</v>
      </c>
      <c r="B27" s="41" t="s">
        <v>3</v>
      </c>
      <c r="C27" s="30">
        <v>166.08333333333334</v>
      </c>
      <c r="D27" s="7">
        <v>157</v>
      </c>
      <c r="E27" s="7">
        <v>180</v>
      </c>
      <c r="F27" s="7">
        <v>207</v>
      </c>
      <c r="G27" s="7">
        <v>182</v>
      </c>
      <c r="H27" s="7">
        <v>157</v>
      </c>
      <c r="I27" s="7">
        <v>149</v>
      </c>
      <c r="J27" s="7">
        <v>147</v>
      </c>
      <c r="K27" s="7">
        <v>145</v>
      </c>
      <c r="L27" s="7">
        <v>173</v>
      </c>
      <c r="M27" s="7">
        <v>172</v>
      </c>
      <c r="N27" s="7">
        <v>172</v>
      </c>
      <c r="O27" s="7">
        <v>152</v>
      </c>
    </row>
    <row r="28" spans="1:15" ht="12.75">
      <c r="A28" s="22"/>
      <c r="B28" s="13" t="s">
        <v>103</v>
      </c>
      <c r="C28" s="30">
        <v>134.75</v>
      </c>
      <c r="D28" s="7">
        <v>129</v>
      </c>
      <c r="E28" s="7">
        <v>153</v>
      </c>
      <c r="F28" s="7">
        <v>174</v>
      </c>
      <c r="G28" s="7">
        <v>146</v>
      </c>
      <c r="H28" s="7">
        <v>140</v>
      </c>
      <c r="I28" s="7">
        <v>124</v>
      </c>
      <c r="J28" s="7">
        <v>118</v>
      </c>
      <c r="K28" s="7">
        <v>111</v>
      </c>
      <c r="L28" s="7">
        <v>136</v>
      </c>
      <c r="M28" s="7">
        <v>134</v>
      </c>
      <c r="N28" s="7">
        <v>131</v>
      </c>
      <c r="O28" s="7">
        <v>121</v>
      </c>
    </row>
    <row r="29" spans="1:15" ht="21" customHeight="1">
      <c r="A29" s="34" t="s">
        <v>36</v>
      </c>
      <c r="B29" s="41" t="s">
        <v>3</v>
      </c>
      <c r="C29" s="30">
        <v>194.41666666666666</v>
      </c>
      <c r="D29" s="7">
        <v>193</v>
      </c>
      <c r="E29" s="7">
        <v>199</v>
      </c>
      <c r="F29" s="7">
        <v>189</v>
      </c>
      <c r="G29" s="7">
        <v>168</v>
      </c>
      <c r="H29" s="7">
        <v>236</v>
      </c>
      <c r="I29" s="7">
        <v>214</v>
      </c>
      <c r="J29" s="7">
        <v>195</v>
      </c>
      <c r="K29" s="7">
        <v>187</v>
      </c>
      <c r="L29" s="7">
        <v>189</v>
      </c>
      <c r="M29" s="7">
        <v>185</v>
      </c>
      <c r="N29" s="7">
        <v>184</v>
      </c>
      <c r="O29" s="7">
        <v>194</v>
      </c>
    </row>
    <row r="30" spans="2:15" ht="12.75">
      <c r="B30" s="13" t="s">
        <v>103</v>
      </c>
      <c r="C30" s="30">
        <v>151.08333333333334</v>
      </c>
      <c r="D30" s="7">
        <v>156</v>
      </c>
      <c r="E30" s="7">
        <v>162</v>
      </c>
      <c r="F30" s="7">
        <v>144</v>
      </c>
      <c r="G30" s="7">
        <v>124</v>
      </c>
      <c r="H30" s="7">
        <v>179</v>
      </c>
      <c r="I30" s="7">
        <v>165</v>
      </c>
      <c r="J30" s="7">
        <v>142</v>
      </c>
      <c r="K30" s="7">
        <v>146</v>
      </c>
      <c r="L30" s="7">
        <v>145</v>
      </c>
      <c r="M30" s="7">
        <v>140</v>
      </c>
      <c r="N30" s="7">
        <v>149</v>
      </c>
      <c r="O30" s="7">
        <v>161</v>
      </c>
    </row>
    <row r="31" spans="1:15" ht="21" customHeight="1">
      <c r="A31" s="38" t="s">
        <v>37</v>
      </c>
      <c r="B31" s="41" t="s">
        <v>3</v>
      </c>
      <c r="C31" s="30">
        <v>230.41666666666666</v>
      </c>
      <c r="D31" s="7">
        <v>215</v>
      </c>
      <c r="E31" s="7">
        <v>250</v>
      </c>
      <c r="F31" s="7">
        <v>249</v>
      </c>
      <c r="G31" s="7">
        <v>291</v>
      </c>
      <c r="H31" s="7">
        <v>274</v>
      </c>
      <c r="I31" s="7">
        <v>297</v>
      </c>
      <c r="J31" s="7">
        <v>225</v>
      </c>
      <c r="K31" s="7">
        <v>211</v>
      </c>
      <c r="L31" s="7">
        <v>197</v>
      </c>
      <c r="M31" s="7">
        <v>193</v>
      </c>
      <c r="N31" s="7">
        <v>162</v>
      </c>
      <c r="O31" s="7">
        <v>201</v>
      </c>
    </row>
    <row r="32" spans="2:15" ht="12.75">
      <c r="B32" s="13" t="s">
        <v>103</v>
      </c>
      <c r="C32" s="30">
        <v>169.41666666666666</v>
      </c>
      <c r="D32" s="7">
        <v>178</v>
      </c>
      <c r="E32" s="7">
        <v>193</v>
      </c>
      <c r="F32" s="7">
        <v>191</v>
      </c>
      <c r="G32" s="7">
        <v>213</v>
      </c>
      <c r="H32" s="7">
        <v>202</v>
      </c>
      <c r="I32" s="7">
        <v>203</v>
      </c>
      <c r="J32" s="7">
        <v>161</v>
      </c>
      <c r="K32" s="7">
        <v>141</v>
      </c>
      <c r="L32" s="7">
        <v>145</v>
      </c>
      <c r="M32" s="7">
        <v>136</v>
      </c>
      <c r="N32" s="7">
        <v>130</v>
      </c>
      <c r="O32" s="7">
        <v>140</v>
      </c>
    </row>
    <row r="33" spans="1:15" ht="21" customHeight="1">
      <c r="A33" s="38" t="s">
        <v>38</v>
      </c>
      <c r="B33" s="41" t="s">
        <v>3</v>
      </c>
      <c r="C33" s="30">
        <v>351.5</v>
      </c>
      <c r="D33" s="7">
        <v>247</v>
      </c>
      <c r="E33" s="7">
        <v>288</v>
      </c>
      <c r="F33" s="7">
        <v>318</v>
      </c>
      <c r="G33" s="7">
        <v>360</v>
      </c>
      <c r="H33" s="7">
        <v>370</v>
      </c>
      <c r="I33" s="7">
        <v>372</v>
      </c>
      <c r="J33" s="7">
        <v>385</v>
      </c>
      <c r="K33" s="7">
        <v>444</v>
      </c>
      <c r="L33" s="7">
        <v>376</v>
      </c>
      <c r="M33" s="7">
        <v>339</v>
      </c>
      <c r="N33" s="7">
        <v>390</v>
      </c>
      <c r="O33" s="7">
        <v>329</v>
      </c>
    </row>
    <row r="34" spans="2:15" ht="12.75">
      <c r="B34" s="13" t="s">
        <v>103</v>
      </c>
      <c r="C34" s="30">
        <v>272.5833333333333</v>
      </c>
      <c r="D34" s="7">
        <v>185</v>
      </c>
      <c r="E34" s="7">
        <v>229</v>
      </c>
      <c r="F34" s="7">
        <v>244</v>
      </c>
      <c r="G34" s="7">
        <v>282</v>
      </c>
      <c r="H34" s="7">
        <v>295</v>
      </c>
      <c r="I34" s="7">
        <v>301</v>
      </c>
      <c r="J34" s="7">
        <v>296</v>
      </c>
      <c r="K34" s="7">
        <v>318</v>
      </c>
      <c r="L34" s="7">
        <v>306</v>
      </c>
      <c r="M34" s="7">
        <v>267</v>
      </c>
      <c r="N34" s="7">
        <v>281</v>
      </c>
      <c r="O34" s="7">
        <v>267</v>
      </c>
    </row>
    <row r="35" spans="1:15" ht="21" customHeight="1">
      <c r="A35" s="38" t="s">
        <v>39</v>
      </c>
      <c r="B35" s="41" t="s">
        <v>3</v>
      </c>
      <c r="C35" s="30">
        <v>349</v>
      </c>
      <c r="D35" s="7">
        <v>332</v>
      </c>
      <c r="E35" s="7">
        <v>331</v>
      </c>
      <c r="F35" s="7">
        <v>357</v>
      </c>
      <c r="G35" s="7">
        <v>353</v>
      </c>
      <c r="H35" s="7">
        <v>384</v>
      </c>
      <c r="I35" s="7">
        <v>404</v>
      </c>
      <c r="J35" s="7">
        <v>365</v>
      </c>
      <c r="K35" s="7">
        <v>350</v>
      </c>
      <c r="L35" s="7">
        <v>361</v>
      </c>
      <c r="M35" s="7">
        <v>333</v>
      </c>
      <c r="N35" s="7">
        <v>320</v>
      </c>
      <c r="O35" s="7">
        <v>298</v>
      </c>
    </row>
    <row r="36" spans="2:15" ht="12.75">
      <c r="B36" s="13" t="s">
        <v>103</v>
      </c>
      <c r="C36" s="30">
        <v>259.9166666666667</v>
      </c>
      <c r="D36" s="7">
        <v>272</v>
      </c>
      <c r="E36" s="7">
        <v>247</v>
      </c>
      <c r="F36" s="7">
        <v>274</v>
      </c>
      <c r="G36" s="7">
        <v>256</v>
      </c>
      <c r="H36" s="7">
        <v>277</v>
      </c>
      <c r="I36" s="7">
        <v>292</v>
      </c>
      <c r="J36" s="7">
        <v>263</v>
      </c>
      <c r="K36" s="7">
        <v>247</v>
      </c>
      <c r="L36" s="7">
        <v>270</v>
      </c>
      <c r="M36" s="7">
        <v>249</v>
      </c>
      <c r="N36" s="7">
        <v>243</v>
      </c>
      <c r="O36" s="7">
        <v>229</v>
      </c>
    </row>
    <row r="37" spans="1:15" ht="21" customHeight="1">
      <c r="A37" s="38" t="s">
        <v>40</v>
      </c>
      <c r="B37" s="41" t="s">
        <v>3</v>
      </c>
      <c r="C37" s="30">
        <v>284.1666666666667</v>
      </c>
      <c r="D37" s="45">
        <v>259</v>
      </c>
      <c r="E37" s="45">
        <v>277</v>
      </c>
      <c r="F37" s="45">
        <v>284</v>
      </c>
      <c r="G37" s="45">
        <v>281</v>
      </c>
      <c r="H37" s="45">
        <v>275</v>
      </c>
      <c r="I37" s="45">
        <v>306</v>
      </c>
      <c r="J37" s="45">
        <v>301</v>
      </c>
      <c r="K37" s="45">
        <v>267</v>
      </c>
      <c r="L37" s="45">
        <v>299</v>
      </c>
      <c r="M37" s="45">
        <v>305</v>
      </c>
      <c r="N37" s="45">
        <v>289</v>
      </c>
      <c r="O37" s="7">
        <v>267</v>
      </c>
    </row>
    <row r="38" spans="2:15" ht="12.75">
      <c r="B38" s="13" t="s">
        <v>103</v>
      </c>
      <c r="C38" s="30">
        <v>223.08333333333334</v>
      </c>
      <c r="D38" s="45">
        <v>216</v>
      </c>
      <c r="E38" s="45">
        <v>232</v>
      </c>
      <c r="F38" s="45">
        <v>233</v>
      </c>
      <c r="G38" s="45">
        <v>225</v>
      </c>
      <c r="H38" s="45">
        <v>206</v>
      </c>
      <c r="I38" s="45">
        <v>224</v>
      </c>
      <c r="J38" s="45">
        <v>238</v>
      </c>
      <c r="K38" s="45">
        <v>198</v>
      </c>
      <c r="L38" s="45">
        <v>221</v>
      </c>
      <c r="M38" s="45">
        <v>231</v>
      </c>
      <c r="N38" s="45">
        <v>226</v>
      </c>
      <c r="O38" s="7">
        <v>227</v>
      </c>
    </row>
    <row r="39" spans="1:15" ht="21" customHeight="1">
      <c r="A39" s="38" t="s">
        <v>142</v>
      </c>
      <c r="B39" s="41" t="s">
        <v>3</v>
      </c>
      <c r="C39" s="30">
        <v>371.6666666666667</v>
      </c>
      <c r="D39" s="7">
        <v>248</v>
      </c>
      <c r="E39" s="7">
        <v>269</v>
      </c>
      <c r="F39" s="7">
        <v>291</v>
      </c>
      <c r="G39" s="7">
        <v>322</v>
      </c>
      <c r="H39" s="7">
        <v>415</v>
      </c>
      <c r="I39" s="7">
        <v>457</v>
      </c>
      <c r="J39" s="7">
        <v>421</v>
      </c>
      <c r="K39" s="7">
        <v>437</v>
      </c>
      <c r="L39" s="7">
        <v>432</v>
      </c>
      <c r="M39" s="7">
        <v>429</v>
      </c>
      <c r="N39" s="7">
        <v>376</v>
      </c>
      <c r="O39" s="7">
        <v>363</v>
      </c>
    </row>
    <row r="40" spans="2:15" ht="12.75">
      <c r="B40" s="13" t="s">
        <v>103</v>
      </c>
      <c r="C40" s="30">
        <v>280.5</v>
      </c>
      <c r="D40" s="7">
        <v>216</v>
      </c>
      <c r="E40" s="7">
        <v>228</v>
      </c>
      <c r="F40" s="7">
        <v>225</v>
      </c>
      <c r="G40" s="7">
        <v>250</v>
      </c>
      <c r="H40" s="7">
        <v>297</v>
      </c>
      <c r="I40" s="7">
        <v>323</v>
      </c>
      <c r="J40" s="7">
        <v>315</v>
      </c>
      <c r="K40" s="7">
        <v>325</v>
      </c>
      <c r="L40" s="7">
        <v>323</v>
      </c>
      <c r="M40" s="7">
        <v>327</v>
      </c>
      <c r="N40" s="7">
        <v>267</v>
      </c>
      <c r="O40" s="7">
        <v>270</v>
      </c>
    </row>
    <row r="41" spans="3:15" ht="12.75">
      <c r="C41" s="7"/>
      <c r="D41" s="46"/>
      <c r="E41" s="46"/>
      <c r="F41" s="46"/>
      <c r="G41" s="46"/>
      <c r="H41" s="46"/>
      <c r="I41" s="46"/>
      <c r="J41" s="46"/>
      <c r="K41" s="7"/>
      <c r="L41" s="7"/>
      <c r="M41" s="7"/>
      <c r="N41" s="7"/>
      <c r="O41" s="7"/>
    </row>
    <row r="42" spans="1:15" ht="12.75">
      <c r="A42" s="70" t="s">
        <v>94</v>
      </c>
      <c r="B42" s="70"/>
      <c r="C42" s="70"/>
      <c r="D42" s="70"/>
      <c r="E42" s="70"/>
      <c r="F42" s="70"/>
      <c r="G42" s="70"/>
      <c r="H42" s="70"/>
      <c r="I42" s="70"/>
      <c r="J42" s="70"/>
      <c r="K42" s="70"/>
      <c r="L42" s="70"/>
      <c r="M42" s="70"/>
      <c r="N42" s="70"/>
      <c r="O42" s="70"/>
    </row>
    <row r="43" spans="1:15" ht="36" customHeight="1">
      <c r="A43" s="80" t="s">
        <v>104</v>
      </c>
      <c r="B43" s="80"/>
      <c r="C43" s="80"/>
      <c r="D43" s="80"/>
      <c r="E43" s="80"/>
      <c r="F43" s="80"/>
      <c r="G43" s="80"/>
      <c r="H43" s="80"/>
      <c r="I43" s="80"/>
      <c r="J43" s="80"/>
      <c r="K43" s="80"/>
      <c r="L43" s="80"/>
      <c r="M43" s="80"/>
      <c r="N43" s="80"/>
      <c r="O43" s="80"/>
    </row>
  </sheetData>
  <sheetProtection/>
  <mergeCells count="4">
    <mergeCell ref="A1:O1"/>
    <mergeCell ref="M3:O3"/>
    <mergeCell ref="A42:O42"/>
    <mergeCell ref="A43:O43"/>
  </mergeCells>
  <printOptions/>
  <pageMargins left="0.787401575" right="0.787401575" top="0.984251969" bottom="0.984251969"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D13"/>
  <sheetViews>
    <sheetView zoomScalePageLayoutView="0" workbookViewId="0" topLeftCell="A1">
      <selection activeCell="B12" sqref="B12"/>
    </sheetView>
  </sheetViews>
  <sheetFormatPr defaultColWidth="11.421875" defaultRowHeight="12.75"/>
  <cols>
    <col min="1" max="1" width="10.57421875" style="8" customWidth="1"/>
    <col min="2" max="2" width="75.00390625" style="8" customWidth="1"/>
    <col min="3" max="16384" width="11.421875" style="8" customWidth="1"/>
  </cols>
  <sheetData>
    <row r="1" ht="12.75">
      <c r="D1" s="21"/>
    </row>
    <row r="10" ht="26.25" customHeight="1">
      <c r="B10" s="20"/>
    </row>
    <row r="11" ht="25.5">
      <c r="B11" s="16"/>
    </row>
    <row r="12" s="9" customFormat="1" ht="26.25">
      <c r="B12" s="17" t="s">
        <v>105</v>
      </c>
    </row>
    <row r="13" s="9" customFormat="1" ht="26.25">
      <c r="B13" s="19"/>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O54" sqref="O5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29</v>
      </c>
      <c r="B1" s="70"/>
      <c r="C1" s="70"/>
      <c r="D1" s="70"/>
      <c r="E1" s="70"/>
      <c r="F1" s="70"/>
      <c r="G1" s="70"/>
      <c r="H1" s="70"/>
      <c r="I1" s="70"/>
      <c r="J1" s="70"/>
      <c r="K1" s="70"/>
      <c r="L1" s="70"/>
      <c r="M1" s="70"/>
      <c r="N1" s="70"/>
    </row>
    <row r="2" ht="12.75">
      <c r="A2" s="11"/>
    </row>
    <row r="3" spans="13:14" ht="12.75">
      <c r="M3" s="73" t="s">
        <v>30</v>
      </c>
      <c r="N3" s="73"/>
    </row>
    <row r="4" spans="1:14"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s="26" customFormat="1" ht="12.75">
      <c r="A5" s="74" t="s">
        <v>20</v>
      </c>
      <c r="B5" s="74"/>
      <c r="C5" s="74"/>
      <c r="D5" s="74"/>
      <c r="E5" s="74"/>
      <c r="F5" s="74"/>
      <c r="G5" s="74"/>
      <c r="H5" s="74"/>
      <c r="I5" s="74"/>
      <c r="J5" s="74"/>
      <c r="K5" s="74"/>
      <c r="L5" s="74"/>
      <c r="M5" s="74"/>
      <c r="N5" s="74"/>
    </row>
    <row r="6" spans="1:14" s="26" customFormat="1" ht="12.75">
      <c r="A6" s="27" t="s">
        <v>32</v>
      </c>
      <c r="B6" s="28">
        <v>0.03230446164024969</v>
      </c>
      <c r="C6" s="29">
        <v>0.03549036525740581</v>
      </c>
      <c r="D6" s="29">
        <v>0.03426827161204861</v>
      </c>
      <c r="E6" s="29">
        <v>0.03471302745955904</v>
      </c>
      <c r="F6" s="29">
        <v>0.034435103074974084</v>
      </c>
      <c r="G6" s="29">
        <v>0.031926563131458925</v>
      </c>
      <c r="H6" s="29">
        <v>0.030471234460826828</v>
      </c>
      <c r="I6" s="29">
        <v>0.03007866728366497</v>
      </c>
      <c r="J6" s="29">
        <v>0.03187066974595843</v>
      </c>
      <c r="K6" s="29">
        <v>0.03114346796094066</v>
      </c>
      <c r="L6" s="29">
        <v>0.030583338151124472</v>
      </c>
      <c r="M6" s="29">
        <v>0.03013476777141535</v>
      </c>
      <c r="N6" s="29">
        <v>0.033455545371219066</v>
      </c>
    </row>
    <row r="7" spans="1:14" s="26" customFormat="1" ht="12.75">
      <c r="A7" s="27" t="s">
        <v>33</v>
      </c>
      <c r="B7" s="28">
        <v>0.028544835478984332</v>
      </c>
      <c r="C7" s="29">
        <v>0.034064235415354666</v>
      </c>
      <c r="D7" s="29">
        <v>0.033344792024750776</v>
      </c>
      <c r="E7" s="29">
        <v>0.03090178058587019</v>
      </c>
      <c r="F7" s="29">
        <v>0.028110599078341014</v>
      </c>
      <c r="G7" s="29">
        <v>0.02642815926139642</v>
      </c>
      <c r="H7" s="29">
        <v>0.02743832142033664</v>
      </c>
      <c r="I7" s="29">
        <v>0.027942616811661002</v>
      </c>
      <c r="J7" s="29">
        <v>0.029005524861878452</v>
      </c>
      <c r="K7" s="29">
        <v>0.02771855010660981</v>
      </c>
      <c r="L7" s="29">
        <v>0.0272140221402214</v>
      </c>
      <c r="M7" s="29">
        <v>0.026540503115624278</v>
      </c>
      <c r="N7" s="29">
        <v>0.02667420175190732</v>
      </c>
    </row>
    <row r="8" spans="1:14" s="26" customFormat="1" ht="12.75">
      <c r="A8" s="27" t="s">
        <v>34</v>
      </c>
      <c r="B8" s="28">
        <v>0.02281173067742509</v>
      </c>
      <c r="C8" s="29">
        <v>0.025903512244782535</v>
      </c>
      <c r="D8" s="29">
        <v>0.02480040767793443</v>
      </c>
      <c r="E8" s="29">
        <v>0.025131601290541688</v>
      </c>
      <c r="F8" s="29">
        <v>0.023971438286297178</v>
      </c>
      <c r="G8" s="29">
        <v>0.020752785990448032</v>
      </c>
      <c r="H8" s="29">
        <v>0.02136485027558384</v>
      </c>
      <c r="I8" s="29">
        <v>0.022253760999148452</v>
      </c>
      <c r="J8" s="29">
        <v>0.022586686340162306</v>
      </c>
      <c r="K8" s="29">
        <v>0.021253622776609648</v>
      </c>
      <c r="L8" s="29">
        <v>0.02180950758221162</v>
      </c>
      <c r="M8" s="29">
        <v>0.022974812797821646</v>
      </c>
      <c r="N8" s="29">
        <v>0.02317696754112939</v>
      </c>
    </row>
    <row r="9" spans="1:14" s="26" customFormat="1" ht="12.75">
      <c r="A9" s="27" t="s">
        <v>35</v>
      </c>
      <c r="B9" s="28">
        <v>0.02848579834474415</v>
      </c>
      <c r="C9" s="29">
        <v>0.025938036911821758</v>
      </c>
      <c r="D9" s="29">
        <v>0.026801041032172325</v>
      </c>
      <c r="E9" s="29">
        <v>0.026477593751731015</v>
      </c>
      <c r="F9" s="29">
        <v>0.02653151656142683</v>
      </c>
      <c r="G9" s="29">
        <v>0.028415058875559732</v>
      </c>
      <c r="H9" s="29">
        <v>0.028790893015030947</v>
      </c>
      <c r="I9" s="29">
        <v>0.03023781934558296</v>
      </c>
      <c r="J9" s="29">
        <v>0.03029132641800927</v>
      </c>
      <c r="K9" s="29">
        <v>0.03039832285115304</v>
      </c>
      <c r="L9" s="29">
        <v>0.03013078748413443</v>
      </c>
      <c r="M9" s="29">
        <v>0.02943450408659156</v>
      </c>
      <c r="N9" s="29">
        <v>0.0297765393651314</v>
      </c>
    </row>
    <row r="10" spans="1:14" s="26" customFormat="1" ht="12.75">
      <c r="A10" s="27" t="s">
        <v>36</v>
      </c>
      <c r="B10" s="28">
        <v>0.02631421977305993</v>
      </c>
      <c r="C10" s="29">
        <v>0.030941336971350614</v>
      </c>
      <c r="D10" s="29">
        <v>0.03194505015263847</v>
      </c>
      <c r="E10" s="29">
        <v>0.02866207198337162</v>
      </c>
      <c r="F10" s="29">
        <v>0.029352282044274394</v>
      </c>
      <c r="G10" s="29">
        <v>0.02738525577828897</v>
      </c>
      <c r="H10" s="29">
        <v>0.026638894979171233</v>
      </c>
      <c r="I10" s="29">
        <v>0.02530325484384434</v>
      </c>
      <c r="J10" s="29">
        <v>0.024982155603140613</v>
      </c>
      <c r="K10" s="29">
        <v>0.022620947768176563</v>
      </c>
      <c r="L10" s="29">
        <v>0.02219040801717967</v>
      </c>
      <c r="M10" s="29">
        <v>0.022244246228388945</v>
      </c>
      <c r="N10" s="29">
        <v>0.022264171894953083</v>
      </c>
    </row>
    <row r="11" spans="1:14" s="26" customFormat="1" ht="12.75">
      <c r="A11" s="27" t="s">
        <v>37</v>
      </c>
      <c r="B11" s="28">
        <v>0.023312772133526852</v>
      </c>
      <c r="C11" s="29">
        <v>0.02443077945820176</v>
      </c>
      <c r="D11" s="29">
        <v>0.024160478776460156</v>
      </c>
      <c r="E11" s="29">
        <v>0.023402839396628218</v>
      </c>
      <c r="F11" s="29">
        <v>0.023456995508234903</v>
      </c>
      <c r="G11" s="29">
        <v>0.023077776544990568</v>
      </c>
      <c r="H11" s="29">
        <v>0.02237273080552934</v>
      </c>
      <c r="I11" s="29">
        <v>0.022481265611990008</v>
      </c>
      <c r="J11" s="29">
        <v>0.023348677278021184</v>
      </c>
      <c r="K11" s="29">
        <v>0.023077776544990568</v>
      </c>
      <c r="L11" s="29">
        <v>0.024160478776460156</v>
      </c>
      <c r="M11" s="29">
        <v>0.025348682754040293</v>
      </c>
      <c r="N11" s="29">
        <v>0.025</v>
      </c>
    </row>
    <row r="12" spans="1:14" s="26" customFormat="1" ht="12.75">
      <c r="A12" s="27" t="s">
        <v>38</v>
      </c>
      <c r="B12" s="28">
        <v>0.023807441356027078</v>
      </c>
      <c r="C12" s="29">
        <v>0.026157370411805443</v>
      </c>
      <c r="D12" s="29">
        <v>0.02600170502983802</v>
      </c>
      <c r="E12" s="29">
        <v>0.025326579578778992</v>
      </c>
      <c r="F12" s="29">
        <v>0.025430505944447405</v>
      </c>
      <c r="G12" s="29">
        <v>0.02465051755415644</v>
      </c>
      <c r="H12" s="29">
        <v>0.0227211975407645</v>
      </c>
      <c r="I12" s="29">
        <v>0.02261669250922312</v>
      </c>
      <c r="J12" s="29">
        <v>0.024442309744903405</v>
      </c>
      <c r="K12" s="29">
        <v>0.023295575977773028</v>
      </c>
      <c r="L12" s="29">
        <v>0.022825680226653124</v>
      </c>
      <c r="M12" s="29">
        <v>0.023452107484374166</v>
      </c>
      <c r="N12" s="29">
        <v>0.02287396086125884</v>
      </c>
    </row>
    <row r="13" spans="1:14" s="26" customFormat="1" ht="12.75">
      <c r="A13" s="27" t="s">
        <v>39</v>
      </c>
      <c r="B13" s="28">
        <v>0.024650284525170523</v>
      </c>
      <c r="C13" s="29">
        <v>0.024183983911720722</v>
      </c>
      <c r="D13" s="29">
        <v>0.02533992583436341</v>
      </c>
      <c r="E13" s="29">
        <v>0.024787425921154342</v>
      </c>
      <c r="F13" s="29">
        <v>0.02373091209244738</v>
      </c>
      <c r="G13" s="29">
        <v>0.024133663366336634</v>
      </c>
      <c r="H13" s="29">
        <v>0.024183983911720722</v>
      </c>
      <c r="I13" s="29">
        <v>0.024183983911720722</v>
      </c>
      <c r="J13" s="29">
        <v>0.026142445450802798</v>
      </c>
      <c r="K13" s="29">
        <v>0.02564102564102564</v>
      </c>
      <c r="L13" s="29">
        <v>0.024485798237022526</v>
      </c>
      <c r="M13" s="29">
        <v>0.025088867137190253</v>
      </c>
      <c r="N13" s="29">
        <v>0.024638868968343407</v>
      </c>
    </row>
    <row r="14" spans="1:14" s="26" customFormat="1" ht="12.75">
      <c r="A14" s="27" t="s">
        <v>40</v>
      </c>
      <c r="B14" s="28">
        <v>0.023658766150423546</v>
      </c>
      <c r="C14" s="29">
        <v>0.02483867663627983</v>
      </c>
      <c r="D14" s="29">
        <v>0.02483867663627983</v>
      </c>
      <c r="E14" s="29">
        <v>0.02378877210971546</v>
      </c>
      <c r="F14" s="29">
        <v>0.024189002203659098</v>
      </c>
      <c r="G14" s="29">
        <v>0.023488384019693317</v>
      </c>
      <c r="H14" s="29">
        <v>0.02213434675431389</v>
      </c>
      <c r="I14" s="29">
        <v>0.023037455105182146</v>
      </c>
      <c r="J14" s="29">
        <v>0.02333812064013131</v>
      </c>
      <c r="K14" s="29">
        <v>0.023237919359803016</v>
      </c>
      <c r="L14" s="29">
        <v>0.022636279642747153</v>
      </c>
      <c r="M14" s="29">
        <v>0.024289008455034587</v>
      </c>
      <c r="N14" s="29">
        <v>0.023796063113532405</v>
      </c>
    </row>
    <row r="15" spans="1:14" s="26" customFormat="1" ht="12.75">
      <c r="A15" s="27" t="s">
        <v>142</v>
      </c>
      <c r="B15" s="28">
        <v>0.023750498</v>
      </c>
      <c r="C15" s="29">
        <v>0.023846233</v>
      </c>
      <c r="D15" s="29">
        <v>0.024347647</v>
      </c>
      <c r="E15" s="29">
        <v>0.024347647</v>
      </c>
      <c r="F15" s="29">
        <v>0.025198871</v>
      </c>
      <c r="G15" s="29">
        <v>0.025198871</v>
      </c>
      <c r="H15" s="29">
        <v>0.023394519</v>
      </c>
      <c r="I15" s="29">
        <v>0.0209783</v>
      </c>
      <c r="J15" s="29">
        <v>0.022691021</v>
      </c>
      <c r="K15" s="29">
        <v>0.022338892</v>
      </c>
      <c r="L15" s="29">
        <v>0.024247406</v>
      </c>
      <c r="M15" s="29">
        <v>0.024097005</v>
      </c>
      <c r="N15" s="29">
        <v>0.02438148</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31">
        <v>0.024546224019561743</v>
      </c>
    </row>
    <row r="18" spans="1:14" ht="12.75">
      <c r="A18" s="27" t="s">
        <v>33</v>
      </c>
      <c r="B18" s="28">
        <v>0.02234593555190274</v>
      </c>
      <c r="C18" s="29">
        <v>0.024546224019561743</v>
      </c>
      <c r="D18" s="29">
        <v>0.024546224019561743</v>
      </c>
      <c r="E18" s="29">
        <v>0.02381176470588235</v>
      </c>
      <c r="F18" s="29">
        <v>0.0212324242710201</v>
      </c>
      <c r="G18" s="29">
        <v>0.019937635831049797</v>
      </c>
      <c r="H18" s="29">
        <v>0.021601735685312706</v>
      </c>
      <c r="I18" s="29">
        <v>0.023444120139346578</v>
      </c>
      <c r="J18" s="29">
        <v>0.024546224019561743</v>
      </c>
      <c r="K18" s="29">
        <v>0.022339523046469977</v>
      </c>
      <c r="L18" s="29">
        <v>0.02150943396226415</v>
      </c>
      <c r="M18" s="29">
        <v>0.02187853640135798</v>
      </c>
      <c r="N18" s="31">
        <v>0.021603235888950176</v>
      </c>
    </row>
    <row r="19" spans="1:14" ht="12.75">
      <c r="A19" s="27" t="s">
        <v>34</v>
      </c>
      <c r="B19" s="28">
        <v>0.018739819452267503</v>
      </c>
      <c r="C19" s="29">
        <v>0.02106328182487123</v>
      </c>
      <c r="D19" s="29">
        <v>0.021243332720250137</v>
      </c>
      <c r="E19" s="29">
        <v>0.020883164673413064</v>
      </c>
      <c r="F19" s="29">
        <v>0.01998158379373849</v>
      </c>
      <c r="G19" s="29">
        <v>0.017448301329394386</v>
      </c>
      <c r="H19" s="29">
        <v>0.01772035071527457</v>
      </c>
      <c r="I19" s="29">
        <v>0.01853559572113611</v>
      </c>
      <c r="J19" s="29">
        <v>0.01925912274235164</v>
      </c>
      <c r="K19" s="29">
        <v>0.017901633293346868</v>
      </c>
      <c r="L19" s="29">
        <v>0.016903750230925548</v>
      </c>
      <c r="M19" s="29">
        <v>0.01772035071527457</v>
      </c>
      <c r="N19" s="31">
        <v>0.01793315822842134</v>
      </c>
    </row>
    <row r="20" spans="1:14" ht="12.75">
      <c r="A20" s="27" t="s">
        <v>35</v>
      </c>
      <c r="B20" s="28">
        <v>0.021502735290833984</v>
      </c>
      <c r="C20" s="29">
        <v>0.019886106842628582</v>
      </c>
      <c r="D20" s="29">
        <v>0.0193542552229357</v>
      </c>
      <c r="E20" s="29">
        <v>0.019620253164556962</v>
      </c>
      <c r="F20" s="29">
        <v>0.02032887603903144</v>
      </c>
      <c r="G20" s="29">
        <v>0.022448611611972594</v>
      </c>
      <c r="H20" s="29">
        <v>0.023241149445995857</v>
      </c>
      <c r="I20" s="29">
        <v>0.02455919395465995</v>
      </c>
      <c r="J20" s="29">
        <v>0.024295869702150634</v>
      </c>
      <c r="K20" s="29">
        <v>0.023065141003694025</v>
      </c>
      <c r="L20" s="29">
        <v>0.021743053049440634</v>
      </c>
      <c r="M20" s="29">
        <v>0.020682803468208093</v>
      </c>
      <c r="N20" s="31">
        <v>0.020964175143741708</v>
      </c>
    </row>
    <row r="21" spans="1:14" ht="12.75">
      <c r="A21" s="27" t="s">
        <v>36</v>
      </c>
      <c r="B21" s="28">
        <v>0.01866856090035295</v>
      </c>
      <c r="C21" s="29">
        <v>0.02243419890478714</v>
      </c>
      <c r="D21" s="29">
        <v>0.02338304067766699</v>
      </c>
      <c r="E21" s="29">
        <v>0.01966341895482728</v>
      </c>
      <c r="F21" s="29">
        <v>0.02157001414427157</v>
      </c>
      <c r="G21" s="29">
        <v>0.01983705278072972</v>
      </c>
      <c r="H21" s="29">
        <v>0.019229065130704475</v>
      </c>
      <c r="I21" s="29">
        <v>0.017575004438132435</v>
      </c>
      <c r="J21" s="29">
        <v>0.017138797620104788</v>
      </c>
      <c r="K21" s="29">
        <v>0.016352648418059012</v>
      </c>
      <c r="L21" s="29">
        <v>0.015652792600498042</v>
      </c>
      <c r="M21" s="29">
        <v>0.015214876768395764</v>
      </c>
      <c r="N21" s="31">
        <v>0.01560966907501561</v>
      </c>
    </row>
    <row r="22" spans="1:14" ht="12.75">
      <c r="A22" s="27" t="s">
        <v>37</v>
      </c>
      <c r="B22" s="28">
        <v>0.01635398126805357</v>
      </c>
      <c r="C22" s="29">
        <v>0.017100106875667972</v>
      </c>
      <c r="D22" s="29">
        <v>0.017100106875667972</v>
      </c>
      <c r="E22" s="29">
        <v>0.016837416481069043</v>
      </c>
      <c r="F22" s="29">
        <v>0.017187639148633003</v>
      </c>
      <c r="G22" s="29">
        <v>0.01639928698752228</v>
      </c>
      <c r="H22" s="29">
        <v>0.01552185548617306</v>
      </c>
      <c r="I22" s="29">
        <v>0.01666221152989397</v>
      </c>
      <c r="J22" s="29">
        <v>0.016574585635359115</v>
      </c>
      <c r="K22" s="29">
        <v>0.01560966907501561</v>
      </c>
      <c r="L22" s="29">
        <v>0.01639928698752228</v>
      </c>
      <c r="M22" s="29">
        <v>0.017362656931706882</v>
      </c>
      <c r="N22" s="31">
        <v>0.016</v>
      </c>
    </row>
    <row r="23" spans="1:14" ht="12.75">
      <c r="A23" s="27" t="s">
        <v>38</v>
      </c>
      <c r="B23" s="28">
        <v>0.017300504218181308</v>
      </c>
      <c r="C23" s="29">
        <v>0.01684572410829394</v>
      </c>
      <c r="D23" s="29">
        <v>0.01768999570631172</v>
      </c>
      <c r="E23" s="29">
        <v>0.01718360683907552</v>
      </c>
      <c r="F23" s="29">
        <v>0.01811158798283262</v>
      </c>
      <c r="G23" s="29">
        <v>0.018280123583934087</v>
      </c>
      <c r="H23" s="29">
        <v>0.01693021656926779</v>
      </c>
      <c r="I23" s="29">
        <v>0.017268041237113403</v>
      </c>
      <c r="J23" s="29">
        <v>0.019037818368922047</v>
      </c>
      <c r="K23" s="29">
        <v>0.018027298480556272</v>
      </c>
      <c r="L23" s="29">
        <v>0.01718360683907552</v>
      </c>
      <c r="M23" s="29">
        <v>0.01777434312210201</v>
      </c>
      <c r="N23" s="31">
        <v>0.016831683168316833</v>
      </c>
    </row>
    <row r="24" spans="1:14" ht="12.75">
      <c r="A24" s="27" t="s">
        <v>39</v>
      </c>
      <c r="B24" s="28">
        <v>0.01931227454153922</v>
      </c>
      <c r="C24" s="29">
        <v>0.017804154302670624</v>
      </c>
      <c r="D24" s="29">
        <v>0.019339972018763887</v>
      </c>
      <c r="E24" s="29">
        <v>0.018046971569839306</v>
      </c>
      <c r="F24" s="29">
        <v>0.018532246108228317</v>
      </c>
      <c r="G24" s="29">
        <v>0.01917853321261009</v>
      </c>
      <c r="H24" s="29">
        <v>0.019501357689459393</v>
      </c>
      <c r="I24" s="29">
        <v>0.01901704124475179</v>
      </c>
      <c r="J24" s="29">
        <v>0.020951441952181415</v>
      </c>
      <c r="K24" s="29">
        <v>0.02087099424815119</v>
      </c>
      <c r="L24" s="29">
        <v>0.019501357689459393</v>
      </c>
      <c r="M24" s="29">
        <v>0.020146369541978456</v>
      </c>
      <c r="N24" s="31">
        <v>0.01885394368516384</v>
      </c>
    </row>
    <row r="25" spans="1:14" ht="12.75">
      <c r="A25" s="27" t="s">
        <v>40</v>
      </c>
      <c r="B25" s="28">
        <v>0.017902284797178616</v>
      </c>
      <c r="C25" s="29">
        <v>0.019176954732510288</v>
      </c>
      <c r="D25" s="29">
        <v>0.018530719815516388</v>
      </c>
      <c r="E25" s="29">
        <v>0.01780268688700239</v>
      </c>
      <c r="F25" s="29">
        <v>0.018369028006589787</v>
      </c>
      <c r="G25" s="29">
        <v>0.01772172766238048</v>
      </c>
      <c r="H25" s="29">
        <v>0.01699249360719294</v>
      </c>
      <c r="I25" s="29">
        <v>0.017073573078192017</v>
      </c>
      <c r="J25" s="29">
        <v>0.01772172766238048</v>
      </c>
      <c r="K25" s="29">
        <v>0.017073573078192017</v>
      </c>
      <c r="L25" s="29">
        <v>0.01715463917525773</v>
      </c>
      <c r="M25" s="29">
        <v>0.01885394368516384</v>
      </c>
      <c r="N25" s="31">
        <v>0.01782605090788492</v>
      </c>
    </row>
    <row r="26" spans="1:14" ht="12.75">
      <c r="A26" s="27" t="s">
        <v>142</v>
      </c>
      <c r="B26" s="28">
        <v>0.017406308233832563</v>
      </c>
      <c r="C26" s="29">
        <v>0.017011036428512157</v>
      </c>
      <c r="D26" s="29">
        <v>0.01782605090788492</v>
      </c>
      <c r="E26" s="29">
        <v>0.017663156148934406</v>
      </c>
      <c r="F26" s="29">
        <v>0.01855840927920464</v>
      </c>
      <c r="G26" s="29">
        <v>0.0189648033126294</v>
      </c>
      <c r="H26" s="29">
        <v>0.017418712674187126</v>
      </c>
      <c r="I26" s="29">
        <v>0.015785975407111998</v>
      </c>
      <c r="J26" s="29">
        <v>0.016847871192630093</v>
      </c>
      <c r="K26" s="29">
        <v>0.016521378165213783</v>
      </c>
      <c r="L26" s="29">
        <v>0.017663156148934406</v>
      </c>
      <c r="M26" s="29">
        <v>0.017337204479469098</v>
      </c>
      <c r="N26" s="31">
        <v>0.017529353398379362</v>
      </c>
    </row>
    <row r="27" spans="1:14" ht="25.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32">
        <v>0.047</v>
      </c>
    </row>
    <row r="29" spans="1:14" ht="12.75">
      <c r="A29" s="27" t="s">
        <v>33</v>
      </c>
      <c r="B29" s="33">
        <v>0.03834135940888873</v>
      </c>
      <c r="C29" s="32">
        <v>0.0488732806555458</v>
      </c>
      <c r="D29" s="32">
        <v>0.047060548306699895</v>
      </c>
      <c r="E29" s="32">
        <v>0.04200442151805453</v>
      </c>
      <c r="F29" s="32">
        <v>0.038888067425698655</v>
      </c>
      <c r="G29" s="32">
        <v>0.036608863198458574</v>
      </c>
      <c r="H29" s="32">
        <v>0.036608863198458574</v>
      </c>
      <c r="I29" s="32">
        <v>0.03503562945368171</v>
      </c>
      <c r="J29" s="32">
        <v>0.036037372089574374</v>
      </c>
      <c r="K29" s="32">
        <v>0.036180308422301306</v>
      </c>
      <c r="L29" s="32">
        <v>0.036180308422301306</v>
      </c>
      <c r="M29" s="32">
        <v>0.03388822829964328</v>
      </c>
      <c r="N29" s="32">
        <v>0.03476602611119261</v>
      </c>
    </row>
    <row r="30" spans="1:14" ht="12.75">
      <c r="A30" s="27" t="s">
        <v>34</v>
      </c>
      <c r="B30" s="33">
        <v>0.02931311068980604</v>
      </c>
      <c r="C30" s="32">
        <v>0.033631957703040095</v>
      </c>
      <c r="D30" s="32">
        <v>0.030499484308236333</v>
      </c>
      <c r="E30" s="32">
        <v>0.03192584963954686</v>
      </c>
      <c r="F30" s="32">
        <v>0.030356616563513114</v>
      </c>
      <c r="G30" s="32">
        <v>0.02605091770278271</v>
      </c>
      <c r="H30" s="32">
        <v>0.027202838557066823</v>
      </c>
      <c r="I30" s="32">
        <v>0.028208536405257716</v>
      </c>
      <c r="J30" s="32">
        <v>0.027921406411582212</v>
      </c>
      <c r="K30" s="32">
        <v>0.026627218934911243</v>
      </c>
      <c r="L30" s="32">
        <v>0.029641645774959445</v>
      </c>
      <c r="M30" s="32">
        <v>0.0313558074488444</v>
      </c>
      <c r="N30" s="32">
        <v>0.03150625809236081</v>
      </c>
    </row>
    <row r="31" spans="1:14" ht="12.75">
      <c r="A31" s="27" t="s">
        <v>35</v>
      </c>
      <c r="B31" s="33">
        <v>0.03967373806031553</v>
      </c>
      <c r="C31" s="32">
        <v>0.03553008595988539</v>
      </c>
      <c r="D31" s="32">
        <v>0.038560411311053984</v>
      </c>
      <c r="E31" s="32">
        <v>0.03732303732303732</v>
      </c>
      <c r="F31" s="32">
        <v>0.03635843114801031</v>
      </c>
      <c r="G31" s="32">
        <v>0.03787337430327283</v>
      </c>
      <c r="H31" s="32">
        <v>0.03759828448892066</v>
      </c>
      <c r="I31" s="32">
        <v>0.03924646781789639</v>
      </c>
      <c r="J31" s="32">
        <v>0.03979460847240052</v>
      </c>
      <c r="K31" s="32">
        <v>0.04198093069588729</v>
      </c>
      <c r="L31" s="32">
        <v>0.043342333380702</v>
      </c>
      <c r="M31" s="32">
        <v>0.04320636725412166</v>
      </c>
      <c r="N31" s="32">
        <v>0.04401257502143469</v>
      </c>
    </row>
    <row r="32" spans="1:14" ht="12.75">
      <c r="A32" s="27" t="s">
        <v>36</v>
      </c>
      <c r="B32" s="33">
        <v>0.03879414464466883</v>
      </c>
      <c r="C32" s="32">
        <v>0.044695130658289305</v>
      </c>
      <c r="D32" s="32">
        <v>0.045785194694052206</v>
      </c>
      <c r="E32" s="32">
        <v>0.04319221967963387</v>
      </c>
      <c r="F32" s="32">
        <v>0.04195904339109265</v>
      </c>
      <c r="G32" s="32">
        <v>0.03962101636520241</v>
      </c>
      <c r="H32" s="32">
        <v>0.03865497916367294</v>
      </c>
      <c r="I32" s="32">
        <v>0.037825399108298574</v>
      </c>
      <c r="J32" s="32">
        <v>0.03768699654775604</v>
      </c>
      <c r="K32" s="32">
        <v>0.03281769553274541</v>
      </c>
      <c r="L32" s="32">
        <v>0.03281769553274541</v>
      </c>
      <c r="M32" s="32">
        <v>0.03365592951032789</v>
      </c>
      <c r="N32" s="32">
        <v>0.03323529411764706</v>
      </c>
    </row>
    <row r="33" spans="1:14" ht="12.75">
      <c r="A33" s="27" t="s">
        <v>37</v>
      </c>
      <c r="B33" s="33">
        <v>0.034753201899553894</v>
      </c>
      <c r="C33" s="32">
        <v>0.0364942107577312</v>
      </c>
      <c r="D33" s="32">
        <v>0.03578762100322675</v>
      </c>
      <c r="E33" s="32">
        <v>0.034229469663581605</v>
      </c>
      <c r="F33" s="32">
        <v>0.03380364491475603</v>
      </c>
      <c r="G33" s="32">
        <v>0.034087569791360565</v>
      </c>
      <c r="H33" s="32">
        <v>0.03366161987358518</v>
      </c>
      <c r="I33" s="32">
        <v>0.03209658421672556</v>
      </c>
      <c r="J33" s="32">
        <v>0.03451314436774857</v>
      </c>
      <c r="K33" s="32">
        <v>0.03536316947909024</v>
      </c>
      <c r="L33" s="32">
        <v>0.03691766774099033</v>
      </c>
      <c r="M33" s="32">
        <v>0.03846716396080152</v>
      </c>
      <c r="N33" s="32">
        <v>0.038</v>
      </c>
    </row>
    <row r="34" spans="1:14" ht="12.75">
      <c r="A34" s="27" t="s">
        <v>38</v>
      </c>
      <c r="B34" s="33">
        <v>0.034587724088252725</v>
      </c>
      <c r="C34" s="32">
        <v>0.04133968609865471</v>
      </c>
      <c r="D34" s="32">
        <v>0.03959006036782255</v>
      </c>
      <c r="E34" s="32">
        <v>0.03864530635188308</v>
      </c>
      <c r="F34" s="32">
        <v>0.037427887997748696</v>
      </c>
      <c r="G34" s="32">
        <v>0.03511988716502116</v>
      </c>
      <c r="H34" s="32">
        <v>0.03225350120243316</v>
      </c>
      <c r="I34" s="32">
        <v>0.03143140308650715</v>
      </c>
      <c r="J34" s="32">
        <v>0.03334746361452593</v>
      </c>
      <c r="K34" s="32">
        <v>0.031979623602660254</v>
      </c>
      <c r="L34" s="32">
        <v>0.0321165817770232</v>
      </c>
      <c r="M34" s="32">
        <v>0.03280079174324897</v>
      </c>
      <c r="N34" s="32">
        <v>0.032979163791913894</v>
      </c>
    </row>
    <row r="35" spans="1:14" ht="12.75">
      <c r="A35" s="27" t="s">
        <v>39</v>
      </c>
      <c r="B35" s="33">
        <v>0.033522163838008504</v>
      </c>
      <c r="C35" s="32">
        <v>0.034843685442776474</v>
      </c>
      <c r="D35" s="32">
        <v>0.03537508602890571</v>
      </c>
      <c r="E35" s="32">
        <v>0.03603851444291609</v>
      </c>
      <c r="F35" s="32">
        <v>0.032445119425652355</v>
      </c>
      <c r="G35" s="32">
        <v>0.032445119425652355</v>
      </c>
      <c r="H35" s="32">
        <v>0.032044198895027624</v>
      </c>
      <c r="I35" s="32">
        <v>0.0328457079768148</v>
      </c>
      <c r="J35" s="32">
        <v>0.034843685442776474</v>
      </c>
      <c r="K35" s="32">
        <v>0.03364589078874793</v>
      </c>
      <c r="L35" s="32">
        <v>0.0328457079768148</v>
      </c>
      <c r="M35" s="32">
        <v>0.033379310344827585</v>
      </c>
      <c r="N35" s="32">
        <v>0.034164859002169194</v>
      </c>
    </row>
    <row r="36" spans="1:14" ht="12.75">
      <c r="A36" s="27" t="s">
        <v>40</v>
      </c>
      <c r="B36" s="33">
        <v>0.03309508485484909</v>
      </c>
      <c r="C36" s="32">
        <v>0.034164859002169194</v>
      </c>
      <c r="D36" s="32">
        <v>0.035211267605633804</v>
      </c>
      <c r="E36" s="32">
        <v>0.033640803038524146</v>
      </c>
      <c r="F36" s="32">
        <v>0.0337718703377187</v>
      </c>
      <c r="G36" s="32">
        <v>0.0329849328084702</v>
      </c>
      <c r="H36" s="32">
        <v>0.03061641039597224</v>
      </c>
      <c r="I36" s="32">
        <v>0.03285365191420038</v>
      </c>
      <c r="J36" s="32">
        <v>0.03259098316132537</v>
      </c>
      <c r="K36" s="32">
        <v>0.033378561736770694</v>
      </c>
      <c r="L36" s="32">
        <v>0.031670517874133476</v>
      </c>
      <c r="M36" s="32">
        <v>0.03324738770525173</v>
      </c>
      <c r="N36" s="32">
        <v>0.0335316387236344</v>
      </c>
    </row>
    <row r="37" spans="1:14" ht="12.75">
      <c r="A37" s="27" t="s">
        <v>142</v>
      </c>
      <c r="B37" s="33">
        <v>0.034117952</v>
      </c>
      <c r="C37" s="32">
        <v>0.034966923</v>
      </c>
      <c r="D37" s="32">
        <v>0.034966923</v>
      </c>
      <c r="E37" s="32">
        <v>0.035227426</v>
      </c>
      <c r="F37" s="32">
        <v>0.036008092</v>
      </c>
      <c r="G37" s="32">
        <v>0.035357625</v>
      </c>
      <c r="H37" s="32">
        <v>0.033139456</v>
      </c>
      <c r="I37" s="32">
        <v>0.02946368</v>
      </c>
      <c r="J37" s="32">
        <v>0.032223125</v>
      </c>
      <c r="K37" s="32">
        <v>0.031829879</v>
      </c>
      <c r="L37" s="32">
        <v>0.034966923</v>
      </c>
      <c r="M37" s="32">
        <v>0.035097192</v>
      </c>
      <c r="N37" s="32">
        <v>0.035598267</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abColor rgb="FFC8E6E5"/>
  </sheetPr>
  <dimension ref="A1:G29"/>
  <sheetViews>
    <sheetView zoomScalePageLayoutView="0" workbookViewId="0" topLeftCell="A1">
      <selection activeCell="A1" sqref="A1:IV16384"/>
    </sheetView>
  </sheetViews>
  <sheetFormatPr defaultColWidth="11.421875" defaultRowHeight="12.75"/>
  <cols>
    <col min="1" max="1" width="6.8515625" style="12" customWidth="1"/>
    <col min="2" max="2" width="11.00390625" style="12" customWidth="1"/>
    <col min="3" max="3" width="13.140625" style="12" customWidth="1"/>
    <col min="4" max="4" width="16.28125" style="22" customWidth="1"/>
    <col min="5" max="5" width="9.28125" style="22" customWidth="1"/>
    <col min="6" max="6" width="10.28125" style="12" customWidth="1"/>
    <col min="7" max="7" width="15.28125" style="12" customWidth="1"/>
    <col min="8" max="16384" width="11.421875" style="22" customWidth="1"/>
  </cols>
  <sheetData>
    <row r="1" spans="1:7" ht="12.75">
      <c r="A1" s="70" t="s">
        <v>106</v>
      </c>
      <c r="B1" s="70"/>
      <c r="C1" s="70"/>
      <c r="D1" s="70"/>
      <c r="E1" s="70"/>
      <c r="F1" s="70"/>
      <c r="G1" s="70"/>
    </row>
    <row r="2" spans="1:7" ht="12.75">
      <c r="A2" s="13"/>
      <c r="B2" s="22"/>
      <c r="C2" s="22"/>
      <c r="F2" s="22"/>
      <c r="G2" s="22"/>
    </row>
    <row r="3" spans="6:7" ht="12.75">
      <c r="F3" s="22"/>
      <c r="G3" s="14" t="s">
        <v>107</v>
      </c>
    </row>
    <row r="4" spans="1:7" s="51" customFormat="1" ht="25.5">
      <c r="A4" s="81" t="s">
        <v>57</v>
      </c>
      <c r="B4" s="23" t="s">
        <v>108</v>
      </c>
      <c r="C4" s="23" t="s">
        <v>109</v>
      </c>
      <c r="D4" s="48" t="s">
        <v>26</v>
      </c>
      <c r="E4" s="49"/>
      <c r="F4" s="23" t="s">
        <v>110</v>
      </c>
      <c r="G4" s="50" t="s">
        <v>111</v>
      </c>
    </row>
    <row r="5" spans="1:7" s="51" customFormat="1" ht="12.75" customHeight="1">
      <c r="A5" s="81"/>
      <c r="B5" s="23"/>
      <c r="C5" s="23"/>
      <c r="D5" s="48" t="s">
        <v>112</v>
      </c>
      <c r="E5" s="48" t="s">
        <v>113</v>
      </c>
      <c r="F5" s="23"/>
      <c r="G5" s="50"/>
    </row>
    <row r="6" spans="1:7" s="51" customFormat="1" ht="12.75">
      <c r="A6" s="81"/>
      <c r="B6" s="82" t="s">
        <v>114</v>
      </c>
      <c r="C6" s="82"/>
      <c r="D6" s="82"/>
      <c r="E6" s="82"/>
      <c r="F6" s="82"/>
      <c r="G6" s="82"/>
    </row>
    <row r="7" spans="1:7" ht="12.75" customHeight="1">
      <c r="A7" s="38">
        <v>1999</v>
      </c>
      <c r="B7" s="67">
        <v>81693</v>
      </c>
      <c r="C7" s="67">
        <v>11660</v>
      </c>
      <c r="D7" s="67">
        <v>5798</v>
      </c>
      <c r="E7" s="67">
        <v>1687</v>
      </c>
      <c r="F7" s="67">
        <v>12091</v>
      </c>
      <c r="G7" s="67">
        <v>-432</v>
      </c>
    </row>
    <row r="8" spans="1:7" ht="12.75" customHeight="1">
      <c r="A8" s="38">
        <v>2000</v>
      </c>
      <c r="B8" s="67">
        <v>87026</v>
      </c>
      <c r="C8" s="67">
        <v>13341</v>
      </c>
      <c r="D8" s="67">
        <v>6350</v>
      </c>
      <c r="E8" s="67">
        <v>1202</v>
      </c>
      <c r="F8" s="67">
        <v>8008</v>
      </c>
      <c r="G8" s="67">
        <v>5332</v>
      </c>
    </row>
    <row r="9" spans="1:7" ht="21" customHeight="1">
      <c r="A9" s="38">
        <v>2001</v>
      </c>
      <c r="B9" s="67">
        <v>84841</v>
      </c>
      <c r="C9" s="67">
        <v>12050</v>
      </c>
      <c r="D9" s="67">
        <v>6577</v>
      </c>
      <c r="E9" s="67">
        <v>1583</v>
      </c>
      <c r="F9" s="67">
        <v>14234</v>
      </c>
      <c r="G9" s="67">
        <v>-2184</v>
      </c>
    </row>
    <row r="10" spans="1:7" ht="12.75" customHeight="1">
      <c r="A10" s="38">
        <v>2002</v>
      </c>
      <c r="B10" s="67">
        <v>78140</v>
      </c>
      <c r="C10" s="67">
        <v>16782</v>
      </c>
      <c r="D10" s="67">
        <v>7645</v>
      </c>
      <c r="E10" s="67">
        <v>2406</v>
      </c>
      <c r="F10" s="67">
        <v>23483</v>
      </c>
      <c r="G10" s="67">
        <v>-6701</v>
      </c>
    </row>
    <row r="11" spans="1:7" ht="12.75" customHeight="1">
      <c r="A11" s="38">
        <v>2003</v>
      </c>
      <c r="B11" s="67">
        <v>70488</v>
      </c>
      <c r="C11" s="67">
        <v>12488</v>
      </c>
      <c r="D11" s="67">
        <v>6602</v>
      </c>
      <c r="E11" s="67">
        <v>3522</v>
      </c>
      <c r="F11" s="67">
        <v>20140</v>
      </c>
      <c r="G11" s="67">
        <v>-7652</v>
      </c>
    </row>
    <row r="12" spans="1:7" ht="12.75" customHeight="1">
      <c r="A12" s="38">
        <v>2004</v>
      </c>
      <c r="B12" s="67">
        <v>63486</v>
      </c>
      <c r="C12" s="67">
        <v>15639</v>
      </c>
      <c r="D12" s="67">
        <v>6578</v>
      </c>
      <c r="E12" s="67">
        <v>3955</v>
      </c>
      <c r="F12" s="67">
        <v>22641</v>
      </c>
      <c r="G12" s="67">
        <v>-7002</v>
      </c>
    </row>
    <row r="13" spans="1:7" ht="12.75" customHeight="1">
      <c r="A13" s="38">
        <v>2005</v>
      </c>
      <c r="B13" s="67">
        <v>58019</v>
      </c>
      <c r="C13" s="67">
        <v>16636</v>
      </c>
      <c r="D13" s="67">
        <v>6799</v>
      </c>
      <c r="E13" s="67">
        <v>3615</v>
      </c>
      <c r="F13" s="67">
        <v>22103</v>
      </c>
      <c r="G13" s="67">
        <v>-5467</v>
      </c>
    </row>
    <row r="14" spans="1:7" ht="21" customHeight="1">
      <c r="A14" s="38">
        <v>2006</v>
      </c>
      <c r="B14" s="67">
        <v>52153</v>
      </c>
      <c r="C14" s="67">
        <v>13909</v>
      </c>
      <c r="D14" s="67">
        <v>7283</v>
      </c>
      <c r="E14" s="67">
        <v>3430</v>
      </c>
      <c r="F14" s="67">
        <v>19775</v>
      </c>
      <c r="G14" s="67">
        <v>-5866</v>
      </c>
    </row>
    <row r="15" spans="1:7" ht="12.75" customHeight="1">
      <c r="A15" s="38">
        <v>2007</v>
      </c>
      <c r="B15" s="67">
        <v>48074</v>
      </c>
      <c r="C15" s="67">
        <v>13732</v>
      </c>
      <c r="D15" s="67">
        <v>7710</v>
      </c>
      <c r="E15" s="67">
        <v>2629</v>
      </c>
      <c r="F15" s="67">
        <v>17811</v>
      </c>
      <c r="G15" s="67">
        <v>-4079</v>
      </c>
    </row>
    <row r="16" spans="1:7" ht="12.75" customHeight="1">
      <c r="A16" s="38" t="s">
        <v>34</v>
      </c>
      <c r="B16" s="67">
        <v>41026</v>
      </c>
      <c r="C16" s="67">
        <v>13471</v>
      </c>
      <c r="D16" s="67">
        <v>7798.559800000001</v>
      </c>
      <c r="E16" s="67">
        <v>2294</v>
      </c>
      <c r="F16" s="67">
        <v>20518</v>
      </c>
      <c r="G16" s="67">
        <v>-7048</v>
      </c>
    </row>
    <row r="17" spans="1:7" ht="12.75" customHeight="1">
      <c r="A17" s="38" t="s">
        <v>35</v>
      </c>
      <c r="B17" s="67">
        <v>22636</v>
      </c>
      <c r="C17" s="67">
        <v>23657</v>
      </c>
      <c r="D17" s="67">
        <v>9139.074050000001</v>
      </c>
      <c r="E17" s="67">
        <v>6650</v>
      </c>
      <c r="F17" s="67">
        <v>42047</v>
      </c>
      <c r="G17" s="67">
        <v>-18390</v>
      </c>
    </row>
    <row r="18" spans="1:7" ht="12.75" customHeight="1">
      <c r="A18" s="38" t="s">
        <v>36</v>
      </c>
      <c r="B18" s="67">
        <v>14148</v>
      </c>
      <c r="C18" s="67">
        <v>13762</v>
      </c>
      <c r="D18" s="67">
        <v>8889.42767</v>
      </c>
      <c r="E18" s="67">
        <v>3900</v>
      </c>
      <c r="F18" s="67">
        <v>22249</v>
      </c>
      <c r="G18" s="67">
        <v>-8488</v>
      </c>
    </row>
    <row r="19" spans="1:7" ht="12.75" customHeight="1">
      <c r="A19" s="38" t="s">
        <v>37</v>
      </c>
      <c r="B19" s="67">
        <v>22867</v>
      </c>
      <c r="C19" s="67">
        <v>24169</v>
      </c>
      <c r="D19" s="67">
        <v>20097</v>
      </c>
      <c r="E19" s="67">
        <v>2817</v>
      </c>
      <c r="F19" s="67">
        <v>17756</v>
      </c>
      <c r="G19" s="67">
        <v>8719</v>
      </c>
    </row>
    <row r="20" spans="1:7" ht="12.75" customHeight="1">
      <c r="A20" s="38" t="s">
        <v>38</v>
      </c>
      <c r="B20" s="67">
        <v>28927</v>
      </c>
      <c r="C20" s="67">
        <v>26016</v>
      </c>
      <c r="D20" s="67">
        <v>20424</v>
      </c>
      <c r="E20" s="67">
        <v>3260</v>
      </c>
      <c r="F20" s="67">
        <v>19957</v>
      </c>
      <c r="G20" s="67">
        <v>6059</v>
      </c>
    </row>
    <row r="21" spans="1:7" ht="12.75" customHeight="1">
      <c r="A21" s="38" t="s">
        <v>39</v>
      </c>
      <c r="B21" s="67">
        <v>36281.63727</v>
      </c>
      <c r="C21" s="67">
        <v>29758.411930000002</v>
      </c>
      <c r="D21" s="67">
        <v>24362.093310000004</v>
      </c>
      <c r="E21" s="67">
        <v>3940</v>
      </c>
      <c r="F21" s="67">
        <v>22403.428950000005</v>
      </c>
      <c r="G21" s="67">
        <v>7354.982979999997</v>
      </c>
    </row>
    <row r="22" spans="1:7" ht="12.75" customHeight="1">
      <c r="A22" s="38" t="s">
        <v>40</v>
      </c>
      <c r="B22" s="67">
        <v>46751.487049999996</v>
      </c>
      <c r="C22" s="67">
        <v>30688.01977</v>
      </c>
      <c r="D22" s="67">
        <v>24365.39603</v>
      </c>
      <c r="E22" s="67">
        <v>3462</v>
      </c>
      <c r="F22" s="67">
        <v>20218.16999</v>
      </c>
      <c r="G22" s="67">
        <v>10469.849779999999</v>
      </c>
    </row>
    <row r="23" spans="1:7" ht="12.75" customHeight="1">
      <c r="A23" s="38" t="s">
        <v>142</v>
      </c>
      <c r="B23" s="67">
        <v>50049.72665</v>
      </c>
      <c r="C23" s="67">
        <v>25640.64255</v>
      </c>
      <c r="D23" s="67">
        <v>24674.05855</v>
      </c>
      <c r="E23" s="45">
        <v>0</v>
      </c>
      <c r="F23" s="67">
        <v>22342.40295</v>
      </c>
      <c r="G23" s="67">
        <v>3298.2396</v>
      </c>
    </row>
    <row r="24" spans="1:7" ht="12.75">
      <c r="A24" s="38"/>
      <c r="B24" s="57"/>
      <c r="C24" s="52"/>
      <c r="D24" s="52"/>
      <c r="E24" s="52"/>
      <c r="F24" s="52"/>
      <c r="G24" s="52"/>
    </row>
    <row r="25" spans="1:7" ht="12.75" customHeight="1">
      <c r="A25" s="80" t="s">
        <v>115</v>
      </c>
      <c r="B25" s="80"/>
      <c r="C25" s="80"/>
      <c r="D25" s="80"/>
      <c r="E25" s="80"/>
      <c r="F25" s="80"/>
      <c r="G25" s="80"/>
    </row>
    <row r="26" spans="1:7" ht="12.75" customHeight="1">
      <c r="A26" s="47"/>
      <c r="B26" s="47"/>
      <c r="C26" s="47"/>
      <c r="D26" s="47"/>
      <c r="E26" s="47"/>
      <c r="F26" s="47"/>
      <c r="G26" s="47"/>
    </row>
    <row r="27" spans="1:7" ht="12.75" customHeight="1">
      <c r="A27" s="83" t="s">
        <v>94</v>
      </c>
      <c r="B27" s="83"/>
      <c r="C27" s="83"/>
      <c r="D27" s="83"/>
      <c r="E27" s="83"/>
      <c r="F27" s="83"/>
      <c r="G27" s="83"/>
    </row>
    <row r="28" spans="1:7" ht="12.75" customHeight="1">
      <c r="A28" s="84" t="s">
        <v>116</v>
      </c>
      <c r="B28" s="84"/>
      <c r="C28" s="84"/>
      <c r="D28" s="84"/>
      <c r="E28" s="84"/>
      <c r="F28" s="84"/>
      <c r="G28" s="84"/>
    </row>
    <row r="29" spans="1:7" ht="26.25" customHeight="1">
      <c r="A29" s="80" t="s">
        <v>117</v>
      </c>
      <c r="B29" s="80"/>
      <c r="C29" s="80"/>
      <c r="D29" s="80"/>
      <c r="E29" s="80"/>
      <c r="F29" s="80"/>
      <c r="G29" s="80"/>
    </row>
  </sheetData>
  <sheetProtection/>
  <mergeCells count="7">
    <mergeCell ref="A29:G29"/>
    <mergeCell ref="A1:G1"/>
    <mergeCell ref="A4:A6"/>
    <mergeCell ref="B6:G6"/>
    <mergeCell ref="A25:G25"/>
    <mergeCell ref="A27:G27"/>
    <mergeCell ref="A28:G28"/>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C8E6E5"/>
  </sheetPr>
  <dimension ref="A1:G20"/>
  <sheetViews>
    <sheetView zoomScalePageLayoutView="0" workbookViewId="0" topLeftCell="A1">
      <selection activeCell="A1" sqref="A1:IV16384"/>
    </sheetView>
  </sheetViews>
  <sheetFormatPr defaultColWidth="11.421875" defaultRowHeight="12.75"/>
  <cols>
    <col min="1" max="2" width="12.28125" style="12" customWidth="1"/>
    <col min="3" max="4" width="12.28125" style="22" customWidth="1"/>
    <col min="5" max="5" width="15.57421875" style="12" customWidth="1"/>
    <col min="6" max="7" width="12.28125" style="22" customWidth="1"/>
    <col min="8" max="16384" width="11.421875" style="22" customWidth="1"/>
  </cols>
  <sheetData>
    <row r="1" spans="1:7" ht="12.75">
      <c r="A1" s="70" t="s">
        <v>118</v>
      </c>
      <c r="B1" s="70"/>
      <c r="C1" s="70"/>
      <c r="D1" s="70"/>
      <c r="E1" s="70"/>
      <c r="F1" s="70"/>
      <c r="G1" s="70"/>
    </row>
    <row r="2" spans="1:5" ht="12.75">
      <c r="A2" s="13"/>
      <c r="B2" s="22"/>
      <c r="E2" s="22"/>
    </row>
    <row r="3" ht="12.75">
      <c r="G3" s="14" t="s">
        <v>119</v>
      </c>
    </row>
    <row r="4" spans="1:7" ht="38.25">
      <c r="A4" s="53"/>
      <c r="B4" s="24" t="s">
        <v>120</v>
      </c>
      <c r="C4" s="24" t="s">
        <v>121</v>
      </c>
      <c r="D4" s="24" t="s">
        <v>122</v>
      </c>
      <c r="E4" s="24" t="s">
        <v>123</v>
      </c>
      <c r="F4" s="24" t="s">
        <v>124</v>
      </c>
      <c r="G4" s="24" t="s">
        <v>125</v>
      </c>
    </row>
    <row r="5" spans="1:7" s="51" customFormat="1" ht="12.75">
      <c r="A5" s="23" t="s">
        <v>57</v>
      </c>
      <c r="B5" s="54"/>
      <c r="C5" s="54"/>
      <c r="D5" s="54"/>
      <c r="E5" s="55" t="s">
        <v>114</v>
      </c>
      <c r="F5" s="55" t="s">
        <v>126</v>
      </c>
      <c r="G5" s="55" t="s">
        <v>126</v>
      </c>
    </row>
    <row r="6" spans="1:7" ht="12.75" customHeight="1">
      <c r="A6" s="56">
        <v>2005</v>
      </c>
      <c r="B6" s="10">
        <v>1321</v>
      </c>
      <c r="C6" s="10">
        <v>114692</v>
      </c>
      <c r="D6" s="10">
        <v>86.8221044663134</v>
      </c>
      <c r="E6" s="10">
        <v>15507.862</v>
      </c>
      <c r="F6" s="10">
        <v>11739</v>
      </c>
      <c r="G6" s="10">
        <v>135</v>
      </c>
    </row>
    <row r="7" spans="1:7" ht="12.75" customHeight="1">
      <c r="A7" s="56">
        <v>2006</v>
      </c>
      <c r="B7" s="10">
        <v>1256</v>
      </c>
      <c r="C7" s="10">
        <v>103161</v>
      </c>
      <c r="D7" s="10">
        <v>82.13455414012739</v>
      </c>
      <c r="E7" s="10">
        <v>12008.571</v>
      </c>
      <c r="F7" s="10">
        <v>9561</v>
      </c>
      <c r="G7" s="10">
        <v>116</v>
      </c>
    </row>
    <row r="8" spans="1:7" ht="12.75" customHeight="1">
      <c r="A8" s="56">
        <v>2007</v>
      </c>
      <c r="B8" s="10">
        <v>1013</v>
      </c>
      <c r="C8" s="10">
        <v>78558</v>
      </c>
      <c r="D8" s="10">
        <v>77.54985192497531</v>
      </c>
      <c r="E8" s="10">
        <v>10561.668</v>
      </c>
      <c r="F8" s="10">
        <v>10426</v>
      </c>
      <c r="G8" s="10">
        <v>134</v>
      </c>
    </row>
    <row r="9" spans="1:7" ht="12.75" customHeight="1">
      <c r="A9" s="56">
        <v>2008</v>
      </c>
      <c r="B9" s="10">
        <v>970</v>
      </c>
      <c r="C9" s="10">
        <v>71421</v>
      </c>
      <c r="D9" s="10">
        <v>73.62989690721649</v>
      </c>
      <c r="E9" s="10">
        <v>9657.564</v>
      </c>
      <c r="F9" s="10">
        <v>9956</v>
      </c>
      <c r="G9" s="10">
        <v>135</v>
      </c>
    </row>
    <row r="10" spans="1:7" ht="12.75" customHeight="1">
      <c r="A10" s="56">
        <v>2009</v>
      </c>
      <c r="B10" s="10">
        <v>1222</v>
      </c>
      <c r="C10" s="10">
        <v>112739</v>
      </c>
      <c r="D10" s="10">
        <v>92.3</v>
      </c>
      <c r="E10" s="10">
        <v>15186</v>
      </c>
      <c r="F10" s="10">
        <v>12427</v>
      </c>
      <c r="G10" s="10">
        <v>135</v>
      </c>
    </row>
    <row r="11" spans="1:7" ht="12.75" customHeight="1">
      <c r="A11" s="56">
        <v>2010</v>
      </c>
      <c r="B11" s="10">
        <v>1215</v>
      </c>
      <c r="C11" s="10">
        <v>95553</v>
      </c>
      <c r="D11" s="10">
        <v>78.64444444444445</v>
      </c>
      <c r="E11" s="10">
        <v>13926</v>
      </c>
      <c r="F11" s="10">
        <v>11461.728395061727</v>
      </c>
      <c r="G11" s="10">
        <v>145.7411070296066</v>
      </c>
    </row>
    <row r="12" spans="1:7" ht="12.75" customHeight="1">
      <c r="A12" s="56">
        <v>2011</v>
      </c>
      <c r="B12" s="10">
        <v>1051</v>
      </c>
      <c r="C12" s="10">
        <v>80443</v>
      </c>
      <c r="D12" s="10">
        <v>76.53948620361561</v>
      </c>
      <c r="E12" s="10">
        <v>11622</v>
      </c>
      <c r="F12" s="10">
        <v>11058.039961941007</v>
      </c>
      <c r="G12" s="10">
        <v>144.4749698544311</v>
      </c>
    </row>
    <row r="13" spans="1:7" ht="12.75" customHeight="1">
      <c r="A13" s="56">
        <v>2012</v>
      </c>
      <c r="B13" s="10">
        <v>1020</v>
      </c>
      <c r="C13" s="10">
        <v>82279</v>
      </c>
      <c r="D13" s="10">
        <v>80.66568627450981</v>
      </c>
      <c r="E13" s="10">
        <v>12132</v>
      </c>
      <c r="F13" s="10">
        <v>11874.50980392157</v>
      </c>
      <c r="G13" s="10">
        <v>147</v>
      </c>
    </row>
    <row r="14" spans="1:7" ht="12.75" customHeight="1">
      <c r="A14" s="56">
        <v>2013</v>
      </c>
      <c r="B14" s="10">
        <v>979</v>
      </c>
      <c r="C14" s="10">
        <v>83079</v>
      </c>
      <c r="D14" s="10">
        <v>84.86108273748724</v>
      </c>
      <c r="E14" s="10">
        <v>12477</v>
      </c>
      <c r="F14" s="10">
        <v>12745</v>
      </c>
      <c r="G14" s="10">
        <v>150</v>
      </c>
    </row>
    <row r="15" spans="1:7" ht="12.75" customHeight="1">
      <c r="A15" s="56">
        <v>2014</v>
      </c>
      <c r="B15" s="10">
        <v>966</v>
      </c>
      <c r="C15" s="10">
        <v>75998</v>
      </c>
      <c r="D15" s="10">
        <v>78.6728778467909</v>
      </c>
      <c r="E15" s="10">
        <v>11631</v>
      </c>
      <c r="F15" s="10">
        <v>12040</v>
      </c>
      <c r="G15" s="10">
        <v>153</v>
      </c>
    </row>
    <row r="16" spans="1:7" ht="12.75" customHeight="1">
      <c r="A16" s="56">
        <v>2015</v>
      </c>
      <c r="B16" s="10">
        <v>950</v>
      </c>
      <c r="C16" s="10">
        <v>78066</v>
      </c>
      <c r="D16" s="10">
        <v>82.17473684210526</v>
      </c>
      <c r="E16" s="10">
        <v>12461</v>
      </c>
      <c r="F16" s="10">
        <v>13117</v>
      </c>
      <c r="G16" s="10">
        <v>160</v>
      </c>
    </row>
    <row r="17" spans="1:7" ht="12.75" customHeight="1">
      <c r="A17" s="56"/>
      <c r="B17" s="7"/>
      <c r="C17" s="57"/>
      <c r="D17" s="7"/>
      <c r="E17" s="7"/>
      <c r="F17" s="7"/>
      <c r="G17" s="7"/>
    </row>
    <row r="18" spans="1:7" ht="12.75" customHeight="1">
      <c r="A18" s="85" t="s">
        <v>94</v>
      </c>
      <c r="B18" s="85"/>
      <c r="C18" s="85"/>
      <c r="D18" s="85"/>
      <c r="E18" s="85"/>
      <c r="F18" s="85"/>
      <c r="G18" s="85"/>
    </row>
    <row r="19" spans="1:7" ht="25.5" customHeight="1">
      <c r="A19" s="80" t="s">
        <v>127</v>
      </c>
      <c r="B19" s="80"/>
      <c r="C19" s="80"/>
      <c r="D19" s="80"/>
      <c r="E19" s="80"/>
      <c r="F19" s="80"/>
      <c r="G19" s="80"/>
    </row>
    <row r="20" spans="1:7" ht="12.75">
      <c r="A20" s="80" t="s">
        <v>128</v>
      </c>
      <c r="B20" s="80"/>
      <c r="C20" s="80"/>
      <c r="D20" s="80"/>
      <c r="E20" s="80"/>
      <c r="F20" s="80"/>
      <c r="G20" s="80"/>
    </row>
  </sheetData>
  <sheetProtection/>
  <mergeCells count="4">
    <mergeCell ref="A1:G1"/>
    <mergeCell ref="A18:G18"/>
    <mergeCell ref="A19:G19"/>
    <mergeCell ref="A20:G20"/>
  </mergeCells>
  <printOptions/>
  <pageMargins left="0.7874015748031497" right="0.6692913385826772" top="0.984251968503937" bottom="0.984251968503937" header="0.5118110236220472" footer="0.5118110236220472"/>
  <pageSetup horizontalDpi="600" verticalDpi="600" orientation="portrait" paperSize="9" scale="99" r:id="rId1"/>
</worksheet>
</file>

<file path=xl/worksheets/sheet32.xml><?xml version="1.0" encoding="utf-8"?>
<worksheet xmlns="http://schemas.openxmlformats.org/spreadsheetml/2006/main" xmlns:r="http://schemas.openxmlformats.org/officeDocument/2006/relationships">
  <sheetPr>
    <tabColor rgb="FFC8E6E5"/>
  </sheetPr>
  <dimension ref="A1:E18"/>
  <sheetViews>
    <sheetView zoomScale="115" zoomScaleNormal="115" zoomScalePageLayoutView="0" workbookViewId="0" topLeftCell="A1">
      <selection activeCell="A1" sqref="A1:IV16384"/>
    </sheetView>
  </sheetViews>
  <sheetFormatPr defaultColWidth="11.421875" defaultRowHeight="12.75"/>
  <cols>
    <col min="1" max="1" width="6.8515625" style="12" customWidth="1"/>
    <col min="2" max="2" width="13.57421875" style="22" customWidth="1"/>
    <col min="3" max="3" width="13.57421875" style="12" customWidth="1"/>
    <col min="4" max="4" width="15.00390625" style="22" customWidth="1"/>
    <col min="5" max="16384" width="11.421875" style="22" customWidth="1"/>
  </cols>
  <sheetData>
    <row r="1" spans="1:5" ht="12.75">
      <c r="A1" s="70" t="s">
        <v>129</v>
      </c>
      <c r="B1" s="70"/>
      <c r="C1" s="70"/>
      <c r="D1" s="70"/>
      <c r="E1" s="70"/>
    </row>
    <row r="2" spans="1:3" ht="12.75">
      <c r="A2" s="13"/>
      <c r="C2" s="22"/>
    </row>
    <row r="3" ht="12.75">
      <c r="D3" s="14" t="s">
        <v>130</v>
      </c>
    </row>
    <row r="4" spans="1:4" s="51" customFormat="1" ht="25.5">
      <c r="A4" s="54"/>
      <c r="B4" s="24" t="s">
        <v>131</v>
      </c>
      <c r="C4" s="24" t="s">
        <v>132</v>
      </c>
      <c r="D4" s="24" t="s">
        <v>125</v>
      </c>
    </row>
    <row r="5" spans="1:4" s="51" customFormat="1" ht="12.75">
      <c r="A5" s="23" t="s">
        <v>57</v>
      </c>
      <c r="B5" s="24"/>
      <c r="C5" s="44" t="s">
        <v>114</v>
      </c>
      <c r="D5" s="44" t="s">
        <v>126</v>
      </c>
    </row>
    <row r="6" spans="1:4" ht="12.75" customHeight="1">
      <c r="A6" s="56">
        <v>2005</v>
      </c>
      <c r="B6" s="67">
        <v>1312</v>
      </c>
      <c r="C6" s="67">
        <v>215.295</v>
      </c>
      <c r="D6" s="67">
        <v>164</v>
      </c>
    </row>
    <row r="7" spans="1:4" ht="12.75" customHeight="1">
      <c r="A7" s="56">
        <v>2006</v>
      </c>
      <c r="B7" s="67">
        <v>245</v>
      </c>
      <c r="C7" s="67">
        <v>41.929</v>
      </c>
      <c r="D7" s="67">
        <v>171</v>
      </c>
    </row>
    <row r="8" spans="1:4" ht="12.75" customHeight="1">
      <c r="A8" s="56">
        <v>2007</v>
      </c>
      <c r="B8" s="67">
        <v>98</v>
      </c>
      <c r="C8" s="67">
        <v>17.34</v>
      </c>
      <c r="D8" s="67">
        <v>177</v>
      </c>
    </row>
    <row r="9" spans="1:4" ht="12.75" customHeight="1">
      <c r="A9" s="56">
        <v>2008</v>
      </c>
      <c r="B9" s="67">
        <v>2666</v>
      </c>
      <c r="C9" s="67">
        <v>550.382</v>
      </c>
      <c r="D9" s="67">
        <v>206</v>
      </c>
    </row>
    <row r="10" spans="1:4" ht="12.75" customHeight="1">
      <c r="A10" s="56">
        <v>2009</v>
      </c>
      <c r="B10" s="67">
        <v>70900</v>
      </c>
      <c r="C10" s="67">
        <v>14980</v>
      </c>
      <c r="D10" s="67">
        <v>211</v>
      </c>
    </row>
    <row r="11" spans="1:4" ht="12.75" customHeight="1">
      <c r="A11" s="56">
        <v>2010</v>
      </c>
      <c r="B11" s="67">
        <v>8384</v>
      </c>
      <c r="C11" s="67">
        <v>1954</v>
      </c>
      <c r="D11" s="67">
        <v>233</v>
      </c>
    </row>
    <row r="12" spans="1:4" ht="12.75" customHeight="1">
      <c r="A12" s="56">
        <v>2011</v>
      </c>
      <c r="B12" s="67">
        <v>1945</v>
      </c>
      <c r="C12" s="68">
        <v>286.96387</v>
      </c>
      <c r="D12" s="67">
        <v>147.54</v>
      </c>
    </row>
    <row r="13" spans="1:4" ht="12.75" customHeight="1">
      <c r="A13" s="56">
        <v>2012</v>
      </c>
      <c r="B13" s="67">
        <v>5951</v>
      </c>
      <c r="C13" s="68">
        <v>984.792</v>
      </c>
      <c r="D13" s="67">
        <v>165.49</v>
      </c>
    </row>
    <row r="14" spans="1:4" ht="12.75" customHeight="1">
      <c r="A14" s="56">
        <v>2013</v>
      </c>
      <c r="B14" s="67" t="s">
        <v>41</v>
      </c>
      <c r="C14" s="68">
        <v>463</v>
      </c>
      <c r="D14" s="67" t="s">
        <v>41</v>
      </c>
    </row>
    <row r="15" spans="1:4" ht="12.75" customHeight="1">
      <c r="A15" s="56">
        <v>2014</v>
      </c>
      <c r="B15" s="67" t="s">
        <v>41</v>
      </c>
      <c r="C15" s="68">
        <v>70</v>
      </c>
      <c r="D15" s="67" t="s">
        <v>41</v>
      </c>
    </row>
    <row r="16" spans="1:4" ht="12.75" customHeight="1">
      <c r="A16" s="56">
        <v>2015</v>
      </c>
      <c r="B16" s="67" t="s">
        <v>41</v>
      </c>
      <c r="C16" s="68">
        <v>116.198</v>
      </c>
      <c r="D16" s="67" t="s">
        <v>41</v>
      </c>
    </row>
    <row r="17" spans="1:4" ht="12.75" customHeight="1">
      <c r="A17" s="56"/>
      <c r="B17" s="52"/>
      <c r="C17" s="58"/>
      <c r="D17" s="52"/>
    </row>
    <row r="18" spans="1:5" ht="12.75" customHeight="1">
      <c r="A18" s="80" t="s">
        <v>133</v>
      </c>
      <c r="B18" s="80"/>
      <c r="C18" s="80"/>
      <c r="D18" s="80"/>
      <c r="E18" s="59"/>
    </row>
  </sheetData>
  <sheetProtection/>
  <mergeCells count="2">
    <mergeCell ref="A1:E1"/>
    <mergeCell ref="A18:D18"/>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C8E6E5"/>
  </sheetPr>
  <dimension ref="A1:E21"/>
  <sheetViews>
    <sheetView zoomScale="115" zoomScaleNormal="115" zoomScalePageLayoutView="0" workbookViewId="0" topLeftCell="A1">
      <selection activeCell="F36" sqref="F36"/>
    </sheetView>
  </sheetViews>
  <sheetFormatPr defaultColWidth="11.421875" defaultRowHeight="12.75"/>
  <cols>
    <col min="1" max="1" width="6.8515625" style="12" customWidth="1"/>
    <col min="2" max="2" width="13.57421875" style="22" customWidth="1"/>
    <col min="3" max="3" width="14.7109375" style="12" customWidth="1"/>
    <col min="4" max="4" width="14.57421875" style="22" customWidth="1"/>
    <col min="5" max="5" width="20.8515625" style="22" customWidth="1"/>
    <col min="6" max="16384" width="11.421875" style="22" customWidth="1"/>
  </cols>
  <sheetData>
    <row r="1" spans="1:5" ht="12.75" customHeight="1">
      <c r="A1" s="70" t="s">
        <v>134</v>
      </c>
      <c r="B1" s="70"/>
      <c r="C1" s="70"/>
      <c r="D1" s="70"/>
      <c r="E1" s="70"/>
    </row>
    <row r="2" spans="1:3" ht="12.75" customHeight="1">
      <c r="A2" s="13"/>
      <c r="C2" s="22"/>
    </row>
    <row r="3" ht="12.75" customHeight="1">
      <c r="D3" s="14" t="s">
        <v>135</v>
      </c>
    </row>
    <row r="4" spans="1:4" s="51" customFormat="1" ht="25.5">
      <c r="A4" s="54"/>
      <c r="B4" s="24" t="s">
        <v>131</v>
      </c>
      <c r="C4" s="24" t="s">
        <v>132</v>
      </c>
      <c r="D4" s="24" t="s">
        <v>125</v>
      </c>
    </row>
    <row r="5" spans="1:4" s="51" customFormat="1" ht="12.75">
      <c r="A5" s="23" t="s">
        <v>57</v>
      </c>
      <c r="B5" s="24"/>
      <c r="C5" s="44" t="s">
        <v>114</v>
      </c>
      <c r="D5" s="44" t="s">
        <v>126</v>
      </c>
    </row>
    <row r="6" spans="1:4" ht="12.75" customHeight="1">
      <c r="A6" s="56">
        <v>2005</v>
      </c>
      <c r="B6" s="67">
        <v>7583</v>
      </c>
      <c r="C6" s="67">
        <v>1350.826</v>
      </c>
      <c r="D6" s="67">
        <v>178</v>
      </c>
    </row>
    <row r="7" spans="1:4" ht="12.75" customHeight="1">
      <c r="A7" s="56">
        <v>2006</v>
      </c>
      <c r="B7" s="67">
        <v>8789</v>
      </c>
      <c r="C7" s="67">
        <v>1542.163</v>
      </c>
      <c r="D7" s="67">
        <v>175</v>
      </c>
    </row>
    <row r="8" spans="1:4" ht="12.75" customHeight="1">
      <c r="A8" s="56">
        <v>2007</v>
      </c>
      <c r="B8" s="67">
        <v>721</v>
      </c>
      <c r="C8" s="67">
        <v>124.982</v>
      </c>
      <c r="D8" s="67">
        <v>173</v>
      </c>
    </row>
    <row r="9" spans="1:4" ht="12.75" customHeight="1">
      <c r="A9" s="56">
        <v>2008</v>
      </c>
      <c r="B9" s="67">
        <v>629</v>
      </c>
      <c r="C9" s="67">
        <v>105.396</v>
      </c>
      <c r="D9" s="67">
        <v>168</v>
      </c>
    </row>
    <row r="10" spans="1:4" ht="12.75" customHeight="1">
      <c r="A10" s="56">
        <v>2009</v>
      </c>
      <c r="B10" s="67">
        <v>4610</v>
      </c>
      <c r="C10" s="67">
        <v>823.102</v>
      </c>
      <c r="D10" s="67">
        <v>179</v>
      </c>
    </row>
    <row r="11" spans="1:4" ht="12.75" customHeight="1">
      <c r="A11" s="56">
        <v>2010</v>
      </c>
      <c r="B11" s="67">
        <v>6296</v>
      </c>
      <c r="C11" s="67">
        <v>1273</v>
      </c>
      <c r="D11" s="67">
        <v>202</v>
      </c>
    </row>
    <row r="12" spans="1:4" ht="12.75" customHeight="1">
      <c r="A12" s="56">
        <v>2011</v>
      </c>
      <c r="B12" s="67">
        <v>2625</v>
      </c>
      <c r="C12" s="67">
        <v>385.19453</v>
      </c>
      <c r="D12" s="67">
        <v>146.74</v>
      </c>
    </row>
    <row r="13" spans="1:4" ht="12.75" customHeight="1">
      <c r="A13" s="56">
        <v>2012</v>
      </c>
      <c r="B13" s="67">
        <v>9408</v>
      </c>
      <c r="C13" s="67">
        <v>1387.787</v>
      </c>
      <c r="D13" s="67">
        <v>148</v>
      </c>
    </row>
    <row r="14" spans="1:4" ht="12.75" customHeight="1">
      <c r="A14" s="56">
        <v>2013</v>
      </c>
      <c r="B14" s="67" t="s">
        <v>41</v>
      </c>
      <c r="C14" s="67">
        <v>1206</v>
      </c>
      <c r="D14" s="67" t="s">
        <v>41</v>
      </c>
    </row>
    <row r="15" spans="1:4" ht="12.75" customHeight="1">
      <c r="A15" s="56">
        <v>2014</v>
      </c>
      <c r="B15" s="67" t="s">
        <v>41</v>
      </c>
      <c r="C15" s="67">
        <v>278</v>
      </c>
      <c r="D15" s="67" t="s">
        <v>41</v>
      </c>
    </row>
    <row r="16" spans="1:4" ht="12.75" customHeight="1">
      <c r="A16" s="56">
        <v>2015</v>
      </c>
      <c r="B16" s="67" t="s">
        <v>41</v>
      </c>
      <c r="C16" s="67">
        <v>648.613</v>
      </c>
      <c r="D16" s="67" t="s">
        <v>41</v>
      </c>
    </row>
    <row r="17" spans="1:4" ht="12.75" customHeight="1">
      <c r="A17" s="56"/>
      <c r="B17" s="52"/>
      <c r="C17" s="52"/>
      <c r="D17" s="52"/>
    </row>
    <row r="18" spans="1:4" ht="12.75" customHeight="1">
      <c r="A18" s="80" t="s">
        <v>133</v>
      </c>
      <c r="B18" s="80"/>
      <c r="C18" s="80"/>
      <c r="D18" s="80"/>
    </row>
    <row r="19" spans="1:4" ht="12.75" customHeight="1">
      <c r="A19" s="47"/>
      <c r="B19" s="47"/>
      <c r="C19" s="47"/>
      <c r="D19" s="47"/>
    </row>
    <row r="20" spans="1:5" ht="12.75" customHeight="1">
      <c r="A20" s="86" t="s">
        <v>94</v>
      </c>
      <c r="B20" s="86"/>
      <c r="C20" s="86"/>
      <c r="D20" s="86"/>
      <c r="E20" s="86"/>
    </row>
    <row r="21" spans="1:5" ht="31.5" customHeight="1">
      <c r="A21" s="87" t="s">
        <v>136</v>
      </c>
      <c r="B21" s="87"/>
      <c r="C21" s="87"/>
      <c r="D21" s="87"/>
      <c r="E21" s="87"/>
    </row>
  </sheetData>
  <sheetProtection/>
  <mergeCells count="4">
    <mergeCell ref="A1:E1"/>
    <mergeCell ref="A18:D18"/>
    <mergeCell ref="A20:E20"/>
    <mergeCell ref="A21:E21"/>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C8E6E5"/>
  </sheetPr>
  <dimension ref="A1:F12"/>
  <sheetViews>
    <sheetView zoomScalePageLayoutView="0" workbookViewId="0" topLeftCell="A1">
      <selection activeCell="A1" sqref="A1:IV16384"/>
    </sheetView>
  </sheetViews>
  <sheetFormatPr defaultColWidth="11.421875" defaultRowHeight="12.75"/>
  <cols>
    <col min="1" max="1" width="6.8515625" style="12" customWidth="1"/>
    <col min="2" max="2" width="17.421875" style="12" customWidth="1"/>
    <col min="3" max="4" width="17.421875" style="22" customWidth="1"/>
    <col min="5" max="5" width="17.421875" style="12" customWidth="1"/>
    <col min="6" max="16384" width="11.421875" style="22" customWidth="1"/>
  </cols>
  <sheetData>
    <row r="1" spans="1:6" ht="12.75">
      <c r="A1" s="70" t="s">
        <v>137</v>
      </c>
      <c r="B1" s="70"/>
      <c r="C1" s="70"/>
      <c r="D1" s="70"/>
      <c r="E1" s="70"/>
      <c r="F1" s="70"/>
    </row>
    <row r="2" spans="1:5" ht="12.75">
      <c r="A2" s="13"/>
      <c r="B2" s="22"/>
      <c r="E2" s="22"/>
    </row>
    <row r="3" ht="12.75">
      <c r="E3" s="14" t="s">
        <v>138</v>
      </c>
    </row>
    <row r="4" spans="1:5" s="51" customFormat="1" ht="25.5">
      <c r="A4" s="54"/>
      <c r="B4" s="49" t="s">
        <v>3</v>
      </c>
      <c r="C4" s="24" t="s">
        <v>139</v>
      </c>
      <c r="D4" s="24" t="s">
        <v>140</v>
      </c>
      <c r="E4" s="24" t="s">
        <v>141</v>
      </c>
    </row>
    <row r="5" spans="1:5" s="51" customFormat="1" ht="12.75">
      <c r="A5" s="23" t="s">
        <v>57</v>
      </c>
      <c r="B5" s="82" t="s">
        <v>114</v>
      </c>
      <c r="C5" s="82"/>
      <c r="D5" s="82"/>
      <c r="E5" s="82"/>
    </row>
    <row r="6" spans="1:5" ht="12.75" customHeight="1">
      <c r="A6" s="56">
        <v>2009</v>
      </c>
      <c r="B6" s="67">
        <v>14980</v>
      </c>
      <c r="C6" s="52">
        <v>17.8779</v>
      </c>
      <c r="D6" s="67">
        <v>14260</v>
      </c>
      <c r="E6" s="52">
        <v>701.46515</v>
      </c>
    </row>
    <row r="7" spans="1:5" ht="12.75" customHeight="1">
      <c r="A7" s="56">
        <v>2010</v>
      </c>
      <c r="B7" s="67">
        <v>1954.0837000000001</v>
      </c>
      <c r="C7" s="52">
        <v>0</v>
      </c>
      <c r="D7" s="67">
        <v>1613.95475</v>
      </c>
      <c r="E7" s="52">
        <v>340.12895000000003</v>
      </c>
    </row>
    <row r="8" spans="1:6" ht="12.75" customHeight="1">
      <c r="A8" s="56">
        <v>2011</v>
      </c>
      <c r="B8" s="68">
        <v>286.96387</v>
      </c>
      <c r="C8" s="52">
        <v>0</v>
      </c>
      <c r="D8" s="67">
        <v>176.33602</v>
      </c>
      <c r="E8" s="52">
        <v>110.62785</v>
      </c>
      <c r="F8" s="58"/>
    </row>
    <row r="9" spans="1:6" ht="12.75" customHeight="1">
      <c r="A9" s="56">
        <v>2012</v>
      </c>
      <c r="B9" s="68">
        <v>985</v>
      </c>
      <c r="C9" s="52">
        <v>0</v>
      </c>
      <c r="D9" s="67">
        <v>912</v>
      </c>
      <c r="E9" s="52">
        <v>72</v>
      </c>
      <c r="F9" s="58"/>
    </row>
    <row r="10" spans="1:6" ht="12.75" customHeight="1">
      <c r="A10" s="56">
        <v>2013</v>
      </c>
      <c r="B10" s="68">
        <v>463</v>
      </c>
      <c r="C10" s="52" t="s">
        <v>41</v>
      </c>
      <c r="D10" s="67" t="s">
        <v>41</v>
      </c>
      <c r="E10" s="52" t="s">
        <v>41</v>
      </c>
      <c r="F10" s="58"/>
    </row>
    <row r="11" spans="1:6" ht="12.75" customHeight="1">
      <c r="A11" s="56">
        <v>2014</v>
      </c>
      <c r="B11" s="68">
        <v>70</v>
      </c>
      <c r="C11" s="52">
        <v>0</v>
      </c>
      <c r="D11" s="67">
        <v>70</v>
      </c>
      <c r="E11" s="52">
        <v>0</v>
      </c>
      <c r="F11" s="58"/>
    </row>
    <row r="12" spans="1:6" ht="12.75" customHeight="1">
      <c r="A12" s="56">
        <v>2015</v>
      </c>
      <c r="B12" s="68">
        <v>116.198</v>
      </c>
      <c r="C12" s="52">
        <v>0</v>
      </c>
      <c r="D12" s="67">
        <v>116.198</v>
      </c>
      <c r="E12" s="52">
        <v>0</v>
      </c>
      <c r="F12" s="58"/>
    </row>
  </sheetData>
  <sheetProtection/>
  <mergeCells count="2">
    <mergeCell ref="A1:F1"/>
    <mergeCell ref="B5:E5"/>
  </mergeCells>
  <printOptions/>
  <pageMargins left="0.7874015748031497" right="0.669291338582677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P54" sqref="P54"/>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42</v>
      </c>
      <c r="B1" s="70"/>
      <c r="C1" s="70"/>
      <c r="D1" s="70"/>
      <c r="E1" s="70"/>
      <c r="F1" s="70"/>
      <c r="G1" s="70"/>
      <c r="H1" s="70"/>
      <c r="I1" s="70"/>
      <c r="J1" s="70"/>
      <c r="K1" s="70"/>
      <c r="L1" s="70"/>
      <c r="M1" s="70"/>
      <c r="N1" s="70"/>
    </row>
    <row r="2" ht="12.75">
      <c r="A2" s="11"/>
    </row>
    <row r="3" spans="1:14" ht="12.75">
      <c r="A3" s="11"/>
      <c r="M3" s="73" t="s">
        <v>43</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s="26" customFormat="1" ht="12.75" customHeight="1">
      <c r="A5" s="74" t="s">
        <v>20</v>
      </c>
      <c r="B5" s="74"/>
      <c r="C5" s="74"/>
      <c r="D5" s="74"/>
      <c r="E5" s="74"/>
      <c r="F5" s="74"/>
      <c r="G5" s="74"/>
      <c r="H5" s="74"/>
      <c r="I5" s="74"/>
      <c r="J5" s="74"/>
      <c r="K5" s="74"/>
      <c r="L5" s="74"/>
      <c r="M5" s="74"/>
      <c r="N5" s="74"/>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29">
        <v>0.029</v>
      </c>
    </row>
    <row r="7" spans="1:14" ht="12.75">
      <c r="A7" s="27" t="s">
        <v>33</v>
      </c>
      <c r="B7" s="28">
        <v>0.025515114932215283</v>
      </c>
      <c r="C7" s="29">
        <v>0.030532847434255887</v>
      </c>
      <c r="D7" s="29">
        <v>0.030532847434255887</v>
      </c>
      <c r="E7" s="29">
        <v>0.02756372258446947</v>
      </c>
      <c r="F7" s="29">
        <v>0.025542025542025542</v>
      </c>
      <c r="G7" s="29">
        <v>0.024962852897474</v>
      </c>
      <c r="H7" s="29">
        <v>0.025542025542025542</v>
      </c>
      <c r="I7" s="29">
        <v>0.025445544554455444</v>
      </c>
      <c r="J7" s="29">
        <v>0.024673008323424495</v>
      </c>
      <c r="K7" s="29">
        <v>0.023705613965483038</v>
      </c>
      <c r="L7" s="29">
        <v>0.02331811867434015</v>
      </c>
      <c r="M7" s="29">
        <v>0.0230272952853598</v>
      </c>
      <c r="N7" s="29">
        <v>0.024134922942715905</v>
      </c>
    </row>
    <row r="8" spans="1:14" ht="12.75">
      <c r="A8" s="27" t="s">
        <v>34</v>
      </c>
      <c r="B8" s="28">
        <v>0.01999210943727405</v>
      </c>
      <c r="C8" s="29">
        <v>0.023472356935014548</v>
      </c>
      <c r="D8" s="29">
        <v>0.022903726708074536</v>
      </c>
      <c r="E8" s="29">
        <v>0.023661753297129558</v>
      </c>
      <c r="F8" s="29">
        <v>0.021954536623275695</v>
      </c>
      <c r="G8" s="29">
        <v>0.01852212906999415</v>
      </c>
      <c r="H8" s="29">
        <v>0.018809082935386415</v>
      </c>
      <c r="I8" s="29">
        <v>0.019382487581572027</v>
      </c>
      <c r="J8" s="29">
        <v>0.018809082935386415</v>
      </c>
      <c r="K8" s="29">
        <v>0.01698886936145284</v>
      </c>
      <c r="L8" s="29">
        <v>0.01708483842624231</v>
      </c>
      <c r="M8" s="29">
        <v>0.019573473561203623</v>
      </c>
      <c r="N8" s="29">
        <v>0.020138089758342925</v>
      </c>
    </row>
    <row r="9" spans="1:14" ht="12.75">
      <c r="A9" s="27" t="s">
        <v>35</v>
      </c>
      <c r="B9" s="28">
        <v>0.025085057617117792</v>
      </c>
      <c r="C9" s="29">
        <v>0.022200956937799044</v>
      </c>
      <c r="D9" s="29">
        <v>0.02360248447204969</v>
      </c>
      <c r="E9" s="29">
        <v>0.023135755258126195</v>
      </c>
      <c r="F9" s="29">
        <v>0.022575090874306484</v>
      </c>
      <c r="G9" s="29">
        <v>0.025279023180387293</v>
      </c>
      <c r="H9" s="29">
        <v>0.025</v>
      </c>
      <c r="I9" s="29">
        <v>0.026764453757500715</v>
      </c>
      <c r="J9" s="29">
        <v>0.026022304832713755</v>
      </c>
      <c r="K9" s="29">
        <v>0.026671746999428463</v>
      </c>
      <c r="L9" s="29">
        <v>0.027135104255926877</v>
      </c>
      <c r="M9" s="29">
        <v>0.026207948155913464</v>
      </c>
      <c r="N9" s="29">
        <v>0.02700142112742776</v>
      </c>
    </row>
    <row r="10" spans="1:14" ht="12.75">
      <c r="A10" s="27" t="s">
        <v>36</v>
      </c>
      <c r="B10" s="28">
        <v>0.0230610975551409</v>
      </c>
      <c r="C10" s="29">
        <v>0.028749763571023264</v>
      </c>
      <c r="D10" s="29">
        <v>0.029850746268656716</v>
      </c>
      <c r="E10" s="29">
        <v>0.026171060117580126</v>
      </c>
      <c r="F10" s="29">
        <v>0.02644800455019433</v>
      </c>
      <c r="G10" s="29">
        <v>0.02367145165890294</v>
      </c>
      <c r="H10" s="29">
        <v>0.023207152368270877</v>
      </c>
      <c r="I10" s="29">
        <v>0.021252263413704373</v>
      </c>
      <c r="J10" s="29">
        <v>0.020879016112117458</v>
      </c>
      <c r="K10" s="29">
        <v>0.01882105665424668</v>
      </c>
      <c r="L10" s="29">
        <v>0.01872730747181349</v>
      </c>
      <c r="M10" s="29">
        <v>0.018445952403708304</v>
      </c>
      <c r="N10" s="29">
        <v>0.018946350894151764</v>
      </c>
    </row>
    <row r="11" spans="1:14" ht="12.75">
      <c r="A11" s="27" t="s">
        <v>37</v>
      </c>
      <c r="B11" s="28">
        <v>0.01920132686909926</v>
      </c>
      <c r="C11" s="29">
        <v>0.020933822110746673</v>
      </c>
      <c r="D11" s="29">
        <v>0.020083035628077627</v>
      </c>
      <c r="E11" s="29">
        <v>0.01998841251448436</v>
      </c>
      <c r="F11" s="29">
        <v>0.019041175333462206</v>
      </c>
      <c r="G11" s="29">
        <v>0.018851508120649653</v>
      </c>
      <c r="H11" s="29">
        <v>0.018092105263157895</v>
      </c>
      <c r="I11" s="29">
        <v>0.01780702603309784</v>
      </c>
      <c r="J11" s="29">
        <v>0.018377019054067124</v>
      </c>
      <c r="K11" s="29">
        <v>0.01828206616366802</v>
      </c>
      <c r="L11" s="29">
        <v>0.019609737248840804</v>
      </c>
      <c r="M11" s="29">
        <v>0.020555877243775333</v>
      </c>
      <c r="N11" s="29">
        <v>0.02102826275682454</v>
      </c>
    </row>
    <row r="12" spans="1:14" ht="12.75">
      <c r="A12" s="27" t="s">
        <v>38</v>
      </c>
      <c r="B12" s="28">
        <v>0.019774143667119628</v>
      </c>
      <c r="C12" s="29">
        <v>0.0222914895626712</v>
      </c>
      <c r="D12" s="29">
        <v>0.02192195029764717</v>
      </c>
      <c r="E12" s="29">
        <v>0.02155213158143492</v>
      </c>
      <c r="F12" s="29">
        <v>0.021089464724796673</v>
      </c>
      <c r="G12" s="29">
        <v>0.02081165452653486</v>
      </c>
      <c r="H12" s="29">
        <v>0.01830424886191199</v>
      </c>
      <c r="I12" s="29">
        <v>0.01765208313561735</v>
      </c>
      <c r="J12" s="29">
        <v>0.018769551616266946</v>
      </c>
      <c r="K12" s="29">
        <v>0.018490422909159872</v>
      </c>
      <c r="L12" s="29">
        <v>0.017838504601954644</v>
      </c>
      <c r="M12" s="29">
        <v>0.01932733301752724</v>
      </c>
      <c r="N12" s="29">
        <v>0.02120959525794202</v>
      </c>
    </row>
    <row r="13" spans="1:14" ht="12.75">
      <c r="A13" s="27" t="s">
        <v>39</v>
      </c>
      <c r="B13" s="28">
        <v>0.022202077315469238</v>
      </c>
      <c r="C13" s="29">
        <v>0.022657911772865996</v>
      </c>
      <c r="D13" s="29">
        <v>0.023651145602365115</v>
      </c>
      <c r="E13" s="29">
        <v>0.02220577350111029</v>
      </c>
      <c r="F13" s="29">
        <v>0.021934289680703378</v>
      </c>
      <c r="G13" s="29">
        <v>0.021843761569788966</v>
      </c>
      <c r="H13" s="29">
        <v>0.021934289680703378</v>
      </c>
      <c r="I13" s="29">
        <v>0.02157207665956856</v>
      </c>
      <c r="J13" s="29">
        <v>0.023290203327171903</v>
      </c>
      <c r="K13" s="29">
        <v>0.022567517573066964</v>
      </c>
      <c r="L13" s="29">
        <v>0.021843761569788966</v>
      </c>
      <c r="M13" s="29">
        <v>0.022296234619298732</v>
      </c>
      <c r="N13" s="29">
        <v>0.021419378562235705</v>
      </c>
    </row>
    <row r="14" spans="1:14" ht="12.75">
      <c r="A14" s="27" t="s">
        <v>40</v>
      </c>
      <c r="B14" s="28">
        <v>0.021303700520313724</v>
      </c>
      <c r="C14" s="29">
        <v>0.022497704315886134</v>
      </c>
      <c r="D14" s="29">
        <v>0.022856618322012117</v>
      </c>
      <c r="E14" s="29">
        <v>0.020969373677917777</v>
      </c>
      <c r="F14" s="29">
        <v>0.021149425287356322</v>
      </c>
      <c r="G14" s="29">
        <v>0.02150932990164537</v>
      </c>
      <c r="H14" s="29">
        <v>0.019707155355005064</v>
      </c>
      <c r="I14" s="29">
        <v>0.020789255818231992</v>
      </c>
      <c r="J14" s="29">
        <v>0.020789255818231992</v>
      </c>
      <c r="K14" s="29">
        <v>0.020699172033118676</v>
      </c>
      <c r="L14" s="29">
        <v>0.02024850437183617</v>
      </c>
      <c r="M14" s="29">
        <v>0.021599264705882353</v>
      </c>
      <c r="N14" s="29">
        <v>0.02248019163442049</v>
      </c>
    </row>
    <row r="15" spans="1:14" ht="12.75">
      <c r="A15" s="27" t="s">
        <v>142</v>
      </c>
      <c r="B15" s="28">
        <v>0.02255766230372528</v>
      </c>
      <c r="C15" s="29">
        <v>0.02409860191317145</v>
      </c>
      <c r="D15" s="29">
        <v>0.023290067200589157</v>
      </c>
      <c r="E15" s="29">
        <v>0.02275029934604403</v>
      </c>
      <c r="F15" s="29">
        <v>0.023469857340082834</v>
      </c>
      <c r="G15" s="29">
        <v>0.023379970544919</v>
      </c>
      <c r="H15" s="29">
        <v>0.021488517937840082</v>
      </c>
      <c r="I15" s="29">
        <v>0.019408502772643253</v>
      </c>
      <c r="J15" s="29">
        <v>0.021488517937840082</v>
      </c>
      <c r="K15" s="29">
        <v>0.021398266002582548</v>
      </c>
      <c r="L15" s="29">
        <v>0.02275029934604403</v>
      </c>
      <c r="M15" s="29">
        <v>0.023379970544919</v>
      </c>
      <c r="N15" s="29">
        <v>0.02352181533068905</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29">
        <v>0.022930557814278746</v>
      </c>
    </row>
    <row r="18" spans="1:14" ht="12.75">
      <c r="A18" s="27" t="s">
        <v>33</v>
      </c>
      <c r="B18" s="28">
        <v>0.020645886889460154</v>
      </c>
      <c r="C18" s="29">
        <v>0.023724406889827753</v>
      </c>
      <c r="D18" s="29">
        <v>0.023565740289289778</v>
      </c>
      <c r="E18" s="29">
        <v>0.02181699772061218</v>
      </c>
      <c r="F18" s="29">
        <v>0.019902120717781403</v>
      </c>
      <c r="G18" s="29">
        <v>0.020061980101125428</v>
      </c>
      <c r="H18" s="29">
        <v>0.020541245516791654</v>
      </c>
      <c r="I18" s="29">
        <v>0.022294548413344183</v>
      </c>
      <c r="J18" s="29">
        <v>0.021020042365976863</v>
      </c>
      <c r="K18" s="29">
        <v>0.0195822454308094</v>
      </c>
      <c r="L18" s="29">
        <v>0.018300653594771243</v>
      </c>
      <c r="M18" s="29">
        <v>0.019742209169521945</v>
      </c>
      <c r="N18" s="29">
        <v>0.020126782884310617</v>
      </c>
    </row>
    <row r="19" spans="1:14" ht="12.75">
      <c r="A19" s="27" t="s">
        <v>34</v>
      </c>
      <c r="B19" s="28">
        <v>0.017087491113978042</v>
      </c>
      <c r="C19" s="29">
        <v>0.01950523311132255</v>
      </c>
      <c r="D19" s="29">
        <v>0.02043726235741445</v>
      </c>
      <c r="E19" s="29">
        <v>0.02074754513778904</v>
      </c>
      <c r="F19" s="29">
        <v>0.018882894319263727</v>
      </c>
      <c r="G19" s="29">
        <v>0.016542070940034993</v>
      </c>
      <c r="H19" s="29">
        <v>0.016854825886468437</v>
      </c>
      <c r="I19" s="29">
        <v>0.017011128775834657</v>
      </c>
      <c r="J19" s="29">
        <v>0.016229116945107397</v>
      </c>
      <c r="K19" s="29">
        <v>0.014818355640535373</v>
      </c>
      <c r="L19" s="29">
        <v>0.013718296379007816</v>
      </c>
      <c r="M19" s="29">
        <v>0.015132207709461613</v>
      </c>
      <c r="N19" s="29">
        <v>0.016184789440603396</v>
      </c>
    </row>
    <row r="20" spans="1:14" ht="12.75">
      <c r="A20" s="27" t="s">
        <v>35</v>
      </c>
      <c r="B20" s="28">
        <v>0.019686110859112763</v>
      </c>
      <c r="C20" s="29">
        <v>0.016648343018690122</v>
      </c>
      <c r="D20" s="29">
        <v>0.01726573536336525</v>
      </c>
      <c r="E20" s="29">
        <v>0.0175741409069512</v>
      </c>
      <c r="F20" s="29">
        <v>0.0175741409069512</v>
      </c>
      <c r="G20" s="29">
        <v>0.020647583294228063</v>
      </c>
      <c r="H20" s="29">
        <v>0.02125996560887916</v>
      </c>
      <c r="I20" s="29">
        <v>0.023092526135122485</v>
      </c>
      <c r="J20" s="29">
        <v>0.021871582565224184</v>
      </c>
      <c r="K20" s="29">
        <v>0.02156586966713549</v>
      </c>
      <c r="L20" s="29">
        <v>0.020800750703784798</v>
      </c>
      <c r="M20" s="29">
        <v>0.019113269622434592</v>
      </c>
      <c r="N20" s="29">
        <v>0.020074119827053736</v>
      </c>
    </row>
    <row r="21" spans="1:14" ht="12.75">
      <c r="A21" s="27" t="s">
        <v>36</v>
      </c>
      <c r="B21" s="28">
        <v>0.015845890942985864</v>
      </c>
      <c r="C21" s="29">
        <v>0.020679012345679013</v>
      </c>
      <c r="D21" s="29">
        <v>0.022639765901740334</v>
      </c>
      <c r="E21" s="29">
        <v>0.018254950495049504</v>
      </c>
      <c r="F21" s="29">
        <v>0.01977139326536917</v>
      </c>
      <c r="G21" s="29">
        <v>0.01734283059770827</v>
      </c>
      <c r="H21" s="29">
        <v>0.015666201333953775</v>
      </c>
      <c r="I21" s="29">
        <v>0.013677339135840846</v>
      </c>
      <c r="J21" s="29">
        <v>0.01321722904680454</v>
      </c>
      <c r="K21" s="29">
        <v>0.012295719844357976</v>
      </c>
      <c r="L21" s="29">
        <v>0.012141967621419676</v>
      </c>
      <c r="M21" s="29">
        <v>0.011834319526627219</v>
      </c>
      <c r="N21" s="29">
        <v>0.01218369259606373</v>
      </c>
    </row>
    <row r="22" spans="1:14" ht="12.75">
      <c r="A22" s="27" t="s">
        <v>37</v>
      </c>
      <c r="B22" s="28">
        <v>0.01317467063323417</v>
      </c>
      <c r="C22" s="29">
        <v>0.01403180542563143</v>
      </c>
      <c r="D22" s="29">
        <v>0.013262599469496022</v>
      </c>
      <c r="E22" s="29">
        <v>0.014646307260828918</v>
      </c>
      <c r="F22" s="29">
        <v>0.01341653666146646</v>
      </c>
      <c r="G22" s="29">
        <v>0.012800499531689042</v>
      </c>
      <c r="H22" s="29">
        <v>0.012029370410873302</v>
      </c>
      <c r="I22" s="29">
        <v>0.012337966578166484</v>
      </c>
      <c r="J22" s="29">
        <v>0.012800499531689042</v>
      </c>
      <c r="K22" s="29">
        <v>0.012800499531689042</v>
      </c>
      <c r="L22" s="29">
        <v>0.013108614232209739</v>
      </c>
      <c r="M22" s="29">
        <v>0.013878060190238578</v>
      </c>
      <c r="N22" s="29">
        <v>0.014492753623188406</v>
      </c>
    </row>
    <row r="23" spans="1:14" ht="12.75">
      <c r="A23" s="27" t="s">
        <v>38</v>
      </c>
      <c r="B23" s="28">
        <v>0.014763346693638569</v>
      </c>
      <c r="C23" s="29">
        <v>0.014822738386308069</v>
      </c>
      <c r="D23" s="29">
        <v>0.016175797344727606</v>
      </c>
      <c r="E23" s="29">
        <v>0.015875438864295526</v>
      </c>
      <c r="F23" s="29">
        <v>0.016325907842538907</v>
      </c>
      <c r="G23" s="29">
        <v>0.016625991458206223</v>
      </c>
      <c r="H23" s="29">
        <v>0.014973262032085561</v>
      </c>
      <c r="I23" s="29">
        <v>0.014069429576387828</v>
      </c>
      <c r="J23" s="29">
        <v>0.014521553041883217</v>
      </c>
      <c r="K23" s="29">
        <v>0.013918629550321198</v>
      </c>
      <c r="L23" s="29">
        <v>0.012861736334405145</v>
      </c>
      <c r="M23" s="29">
        <v>0.013767783386874713</v>
      </c>
      <c r="N23" s="29">
        <v>0.015169541939321832</v>
      </c>
    </row>
    <row r="24" spans="1:14" ht="12.75">
      <c r="A24" s="27" t="s">
        <v>39</v>
      </c>
      <c r="B24" s="28">
        <v>0.018059607785205156</v>
      </c>
      <c r="C24" s="29">
        <v>0.017215791035915702</v>
      </c>
      <c r="D24" s="29">
        <v>0.018381262970649275</v>
      </c>
      <c r="E24" s="29">
        <v>0.017069912423927563</v>
      </c>
      <c r="F24" s="29">
        <v>0.01867219917012448</v>
      </c>
      <c r="G24" s="29">
        <v>0.01867219917012448</v>
      </c>
      <c r="H24" s="29">
        <v>0.01881760260779375</v>
      </c>
      <c r="I24" s="29">
        <v>0.01794453507340946</v>
      </c>
      <c r="J24" s="29">
        <v>0.019834221432800475</v>
      </c>
      <c r="K24" s="29">
        <v>0.018381262970649275</v>
      </c>
      <c r="L24" s="29">
        <v>0.017653167185877467</v>
      </c>
      <c r="M24" s="29">
        <v>0.018235730170496664</v>
      </c>
      <c r="N24" s="29">
        <v>0.01650943396226415</v>
      </c>
    </row>
    <row r="25" spans="1:14" ht="12.75">
      <c r="A25" s="27" t="s">
        <v>40</v>
      </c>
      <c r="B25" s="28">
        <v>0.0159422970223784</v>
      </c>
      <c r="C25" s="29">
        <v>0.017957020900794818</v>
      </c>
      <c r="D25" s="29">
        <v>0.01708898055391868</v>
      </c>
      <c r="E25" s="29">
        <v>0.015202952029520295</v>
      </c>
      <c r="F25" s="29">
        <v>0.01592920353982301</v>
      </c>
      <c r="G25" s="29">
        <v>0.016074325320749153</v>
      </c>
      <c r="H25" s="29">
        <v>0.015638831513720863</v>
      </c>
      <c r="I25" s="29">
        <v>0.01592920353982301</v>
      </c>
      <c r="J25" s="29">
        <v>0.015638831513720863</v>
      </c>
      <c r="K25" s="29">
        <v>0.014621178555604785</v>
      </c>
      <c r="L25" s="29">
        <v>0.01447562776957164</v>
      </c>
      <c r="M25" s="29">
        <v>0.016219404305514596</v>
      </c>
      <c r="N25" s="29">
        <v>0.016028495102404273</v>
      </c>
    </row>
    <row r="26" spans="1:14" ht="12.75">
      <c r="A26" s="27" t="s">
        <v>142</v>
      </c>
      <c r="B26" s="28">
        <v>0.015935023673832687</v>
      </c>
      <c r="C26" s="29">
        <v>0.01704966641957005</v>
      </c>
      <c r="D26" s="29">
        <v>0.016320474777448073</v>
      </c>
      <c r="E26" s="29">
        <v>0.015736342042755345</v>
      </c>
      <c r="F26" s="29">
        <v>0.016028495102404273</v>
      </c>
      <c r="G26" s="29">
        <v>0.01675811953136586</v>
      </c>
      <c r="H26" s="29">
        <v>0.014858841010401188</v>
      </c>
      <c r="I26" s="29">
        <v>0.01412639405204461</v>
      </c>
      <c r="J26" s="29">
        <v>0.015005199821720399</v>
      </c>
      <c r="K26" s="29">
        <v>0.015005199821720399</v>
      </c>
      <c r="L26" s="29">
        <v>0.016466399643969738</v>
      </c>
      <c r="M26" s="29">
        <v>0.016903914590747332</v>
      </c>
      <c r="N26" s="29">
        <v>0.017031990521327013</v>
      </c>
    </row>
    <row r="27" spans="1:14" ht="25.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29">
        <v>0.039328657314629256</v>
      </c>
    </row>
    <row r="29" spans="1:14" ht="12.75">
      <c r="A29" s="27" t="s">
        <v>33</v>
      </c>
      <c r="B29" s="28">
        <v>0.03310650022961633</v>
      </c>
      <c r="C29" s="29">
        <v>0.04101025256314079</v>
      </c>
      <c r="D29" s="29">
        <v>0.04125</v>
      </c>
      <c r="E29" s="29">
        <v>0.0364321608040201</v>
      </c>
      <c r="F29" s="29">
        <v>0.034248300176278015</v>
      </c>
      <c r="G29" s="29">
        <v>0.032542885973763876</v>
      </c>
      <c r="H29" s="29">
        <v>0.03327451474665995</v>
      </c>
      <c r="I29" s="29">
        <v>0.03034134007585335</v>
      </c>
      <c r="J29" s="29">
        <v>0.03034134007585335</v>
      </c>
      <c r="K29" s="29">
        <v>0.03009610520991401</v>
      </c>
      <c r="L29" s="29">
        <v>0.031076301162203133</v>
      </c>
      <c r="M29" s="29">
        <v>0.02812975164723771</v>
      </c>
      <c r="N29" s="29">
        <v>0.03044671824307462</v>
      </c>
    </row>
    <row r="30" spans="1:14" ht="12.75">
      <c r="A30" s="27" t="s">
        <v>34</v>
      </c>
      <c r="B30" s="28">
        <v>0.024566204365943155</v>
      </c>
      <c r="C30" s="29">
        <v>0.02972027972027972</v>
      </c>
      <c r="D30" s="29">
        <v>0.026803607214428857</v>
      </c>
      <c r="E30" s="29">
        <v>0.028264132066033017</v>
      </c>
      <c r="F30" s="29">
        <v>0.026803607214428857</v>
      </c>
      <c r="G30" s="29">
        <v>0.02165701334676404</v>
      </c>
      <c r="H30" s="29">
        <v>0.02190332326283988</v>
      </c>
      <c r="I30" s="29">
        <v>0.023133014835302994</v>
      </c>
      <c r="J30" s="29">
        <v>0.022887323943661973</v>
      </c>
      <c r="K30" s="29">
        <v>0.02042360060514372</v>
      </c>
      <c r="L30" s="29">
        <v>0.022395571212883745</v>
      </c>
      <c r="M30" s="29">
        <v>0.02655975945878226</v>
      </c>
      <c r="N30" s="29">
        <v>0.026328740157480313</v>
      </c>
    </row>
    <row r="31" spans="1:14" ht="12.75">
      <c r="A31" s="27" t="s">
        <v>35</v>
      </c>
      <c r="B31" s="28">
        <v>0.03359901900674433</v>
      </c>
      <c r="C31" s="29">
        <v>0.03085966201322557</v>
      </c>
      <c r="D31" s="29">
        <v>0.03346360527601368</v>
      </c>
      <c r="E31" s="29">
        <v>0.031808172253486665</v>
      </c>
      <c r="F31" s="29">
        <v>0.030384709629992648</v>
      </c>
      <c r="G31" s="29">
        <v>0.03251833740831296</v>
      </c>
      <c r="H31" s="29">
        <v>0.03085966201322557</v>
      </c>
      <c r="I31" s="29">
        <v>0.03251833740831296</v>
      </c>
      <c r="J31" s="29">
        <v>0.03251833740831296</v>
      </c>
      <c r="K31" s="29">
        <v>0.03464259575506221</v>
      </c>
      <c r="L31" s="29">
        <v>0.03699196884886834</v>
      </c>
      <c r="M31" s="29">
        <v>0.03722627737226277</v>
      </c>
      <c r="N31" s="29">
        <v>0.03799950968374602</v>
      </c>
    </row>
    <row r="32" spans="1:14" ht="12.75">
      <c r="A32" s="27" t="s">
        <v>36</v>
      </c>
      <c r="B32" s="28">
        <v>0.03463311324280553</v>
      </c>
      <c r="C32" s="29">
        <v>0.04152418172936004</v>
      </c>
      <c r="D32" s="29">
        <v>0.0412900073295871</v>
      </c>
      <c r="E32" s="29">
        <v>0.03870651641352278</v>
      </c>
      <c r="F32" s="29">
        <v>0.03705521472392638</v>
      </c>
      <c r="G32" s="29">
        <v>0.0337355331199212</v>
      </c>
      <c r="H32" s="29">
        <v>0.03516105237275633</v>
      </c>
      <c r="I32" s="29">
        <v>0.03325942350332594</v>
      </c>
      <c r="J32" s="29">
        <v>0.03302119270576639</v>
      </c>
      <c r="K32" s="29">
        <v>0.029193468579910935</v>
      </c>
      <c r="L32" s="29">
        <v>0.029193468579910935</v>
      </c>
      <c r="M32" s="29">
        <v>0.028953229398663696</v>
      </c>
      <c r="N32" s="29">
        <v>0.029926451940147095</v>
      </c>
    </row>
    <row r="33" spans="1:14" ht="12.75">
      <c r="A33" s="27" t="s">
        <v>37</v>
      </c>
      <c r="B33" s="28">
        <v>0.028999769676919536</v>
      </c>
      <c r="C33" s="29">
        <v>0.03213562753036437</v>
      </c>
      <c r="D33" s="29">
        <v>0.03115501519756839</v>
      </c>
      <c r="E33" s="29">
        <v>0.028694768918232607</v>
      </c>
      <c r="F33" s="29">
        <v>0.028201219512195123</v>
      </c>
      <c r="G33" s="29">
        <v>0.028694768918232607</v>
      </c>
      <c r="H33" s="29">
        <v>0.02795425667090216</v>
      </c>
      <c r="I33" s="29">
        <v>0.026717557251908396</v>
      </c>
      <c r="J33" s="29">
        <v>0.02745995423340961</v>
      </c>
      <c r="K33" s="29">
        <v>0.02721261444557477</v>
      </c>
      <c r="L33" s="29">
        <v>0.03017241379310345</v>
      </c>
      <c r="M33" s="29">
        <v>0.03140035452013168</v>
      </c>
      <c r="N33" s="29">
        <v>0.031</v>
      </c>
    </row>
    <row r="34" spans="1:14" ht="12.75">
      <c r="A34" s="27" t="s">
        <v>38</v>
      </c>
      <c r="B34" s="28">
        <v>0.02800420991807169</v>
      </c>
      <c r="C34" s="29">
        <v>0.03438041058619837</v>
      </c>
      <c r="D34" s="29">
        <v>0.031265508684863524</v>
      </c>
      <c r="E34" s="29">
        <v>0.030784508440913606</v>
      </c>
      <c r="F34" s="29">
        <v>0.028855721393034824</v>
      </c>
      <c r="G34" s="29">
        <v>0.027646326276463264</v>
      </c>
      <c r="H34" s="29">
        <v>0.023755938984746188</v>
      </c>
      <c r="I34" s="29">
        <v>0.02351175587793897</v>
      </c>
      <c r="J34" s="29">
        <v>0.025705016221612177</v>
      </c>
      <c r="K34" s="29">
        <v>0.02594810379241517</v>
      </c>
      <c r="L34" s="29">
        <v>0.02594810379241517</v>
      </c>
      <c r="M34" s="29">
        <v>0.028372324539571926</v>
      </c>
      <c r="N34" s="29">
        <v>0.031180947704394796</v>
      </c>
    </row>
    <row r="35" spans="1:14" ht="12.75">
      <c r="A35" s="27" t="s">
        <v>39</v>
      </c>
      <c r="B35" s="28">
        <v>0.02907820258699961</v>
      </c>
      <c r="C35" s="29">
        <v>0.03165644171779141</v>
      </c>
      <c r="D35" s="29">
        <v>0.032368808239333004</v>
      </c>
      <c r="E35" s="29">
        <v>0.030704986489805946</v>
      </c>
      <c r="F35" s="29">
        <v>0.027360118314025142</v>
      </c>
      <c r="G35" s="29">
        <v>0.027120315581854043</v>
      </c>
      <c r="H35" s="29">
        <v>0.027120315581854043</v>
      </c>
      <c r="I35" s="29">
        <v>0.02759980285855101</v>
      </c>
      <c r="J35" s="29">
        <v>0.029035433070866142</v>
      </c>
      <c r="K35" s="29">
        <v>0.029513034923757994</v>
      </c>
      <c r="L35" s="29">
        <v>0.02879645582082205</v>
      </c>
      <c r="M35" s="29">
        <v>0.029035433070866142</v>
      </c>
      <c r="N35" s="29">
        <v>0.02955544699560332</v>
      </c>
    </row>
    <row r="36" spans="1:14" ht="12.75">
      <c r="A36" s="27" t="s">
        <v>40</v>
      </c>
      <c r="B36" s="28">
        <v>0.030141663787321398</v>
      </c>
      <c r="C36" s="29">
        <v>0.030029296875</v>
      </c>
      <c r="D36" s="29">
        <v>0.03239162201656113</v>
      </c>
      <c r="E36" s="29">
        <v>0.030502684236212788</v>
      </c>
      <c r="F36" s="29">
        <v>0.029792429792429794</v>
      </c>
      <c r="G36" s="29">
        <v>0.030502684236212788</v>
      </c>
      <c r="H36" s="29">
        <v>0.02646410193580005</v>
      </c>
      <c r="I36" s="29">
        <v>0.028843803471033977</v>
      </c>
      <c r="J36" s="29">
        <v>0.029318348399706817</v>
      </c>
      <c r="K36" s="29">
        <v>0.030739204684069286</v>
      </c>
      <c r="L36" s="29">
        <v>0.029792429792429794</v>
      </c>
      <c r="M36" s="29">
        <v>0.030502684236212788</v>
      </c>
      <c r="N36" s="29">
        <v>0.03304178814382896</v>
      </c>
    </row>
    <row r="37" spans="1:14" ht="12.75">
      <c r="A37" s="27" t="s">
        <v>142</v>
      </c>
      <c r="B37" s="28">
        <v>0.03344169036976838</v>
      </c>
      <c r="C37" s="29">
        <v>0.03561909377271626</v>
      </c>
      <c r="D37" s="29">
        <v>0.03468348290080039</v>
      </c>
      <c r="E37" s="29">
        <v>0.03421499636010677</v>
      </c>
      <c r="F37" s="29">
        <v>0.03561909377271626</v>
      </c>
      <c r="G37" s="29">
        <v>0.03421499636010677</v>
      </c>
      <c r="H37" s="29">
        <v>0.03233649404327741</v>
      </c>
      <c r="I37" s="29">
        <v>0.028083028083028084</v>
      </c>
      <c r="J37" s="29">
        <v>0.032101167315175094</v>
      </c>
      <c r="K37" s="29">
        <v>0.03186572610070543</v>
      </c>
      <c r="L37" s="29">
        <v>0.03304178814382896</v>
      </c>
      <c r="M37" s="29">
        <v>0.03398058252427184</v>
      </c>
      <c r="N37" s="29">
        <v>0.03423820004891171</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31" sqref="B31"/>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44</v>
      </c>
      <c r="B1" s="70"/>
      <c r="C1" s="70"/>
      <c r="D1" s="70"/>
      <c r="E1" s="70"/>
      <c r="F1" s="70"/>
      <c r="G1" s="70"/>
      <c r="H1" s="70"/>
      <c r="I1" s="70"/>
      <c r="J1" s="70"/>
      <c r="K1" s="70"/>
      <c r="L1" s="70"/>
      <c r="M1" s="70"/>
      <c r="N1" s="70"/>
    </row>
    <row r="2" ht="12.75">
      <c r="A2" s="11"/>
    </row>
    <row r="3" spans="1:14" ht="12.75">
      <c r="A3" s="11"/>
      <c r="M3" s="73" t="s">
        <v>45</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s="26" customFormat="1" ht="12.75" customHeight="1">
      <c r="A5" s="74" t="s">
        <v>20</v>
      </c>
      <c r="B5" s="74"/>
      <c r="C5" s="74"/>
      <c r="D5" s="74"/>
      <c r="E5" s="74"/>
      <c r="F5" s="74"/>
      <c r="G5" s="74"/>
      <c r="H5" s="74"/>
      <c r="I5" s="74"/>
      <c r="J5" s="74"/>
      <c r="K5" s="74"/>
      <c r="L5" s="74"/>
      <c r="M5" s="74"/>
      <c r="N5" s="74"/>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29">
        <v>0.03896636587366694</v>
      </c>
    </row>
    <row r="7" spans="1:14" ht="12.75">
      <c r="A7" s="27" t="s">
        <v>33</v>
      </c>
      <c r="B7" s="28">
        <v>0.03276620409833271</v>
      </c>
      <c r="C7" s="29">
        <v>0.03896636587366694</v>
      </c>
      <c r="D7" s="29">
        <v>0.03725517052458567</v>
      </c>
      <c r="E7" s="29">
        <v>0.03553787047200878</v>
      </c>
      <c r="F7" s="29">
        <v>0.03168480506956881</v>
      </c>
      <c r="G7" s="29">
        <v>0.028472702142363512</v>
      </c>
      <c r="H7" s="29">
        <v>0.030081412998482132</v>
      </c>
      <c r="I7" s="29">
        <v>0.03141794129805705</v>
      </c>
      <c r="J7" s="29">
        <v>0.03500823723228995</v>
      </c>
      <c r="K7" s="29">
        <v>0.03328290468986384</v>
      </c>
      <c r="L7" s="29">
        <v>0.032617671345995046</v>
      </c>
      <c r="M7" s="29">
        <v>0.03141794129805705</v>
      </c>
      <c r="N7" s="29">
        <v>0.03022499322309569</v>
      </c>
    </row>
    <row r="8" spans="1:14" ht="12.75">
      <c r="A8" s="27" t="s">
        <v>34</v>
      </c>
      <c r="B8" s="28">
        <v>0.026726132591127057</v>
      </c>
      <c r="C8" s="29">
        <v>0.029304029304029304</v>
      </c>
      <c r="D8" s="29">
        <v>0.02745684382221014</v>
      </c>
      <c r="E8" s="29">
        <v>0.027192386131883073</v>
      </c>
      <c r="F8" s="29">
        <v>0.02679542981501632</v>
      </c>
      <c r="G8" s="29">
        <v>0.023874488403819918</v>
      </c>
      <c r="H8" s="29">
        <v>0.024938675388389207</v>
      </c>
      <c r="I8" s="29">
        <v>0.026265650517147524</v>
      </c>
      <c r="J8" s="29">
        <v>0.027853260869565216</v>
      </c>
      <c r="K8" s="29">
        <v>0.027192386131883073</v>
      </c>
      <c r="L8" s="29">
        <v>0.028381314502987507</v>
      </c>
      <c r="M8" s="29">
        <v>0.027721157766000815</v>
      </c>
      <c r="N8" s="29">
        <v>0.027366472765732418</v>
      </c>
    </row>
    <row r="9" spans="1:14" ht="12.75">
      <c r="A9" s="27" t="s">
        <v>35</v>
      </c>
      <c r="B9" s="28">
        <v>0.033140475234197754</v>
      </c>
      <c r="C9" s="29">
        <v>0.031081259054392203</v>
      </c>
      <c r="D9" s="29">
        <v>0.03120884909138794</v>
      </c>
      <c r="E9" s="29">
        <v>0.031081259054392203</v>
      </c>
      <c r="F9" s="29">
        <v>0.031973684210526314</v>
      </c>
      <c r="G9" s="29">
        <v>0.03273731264790954</v>
      </c>
      <c r="H9" s="29">
        <v>0.03400735294117647</v>
      </c>
      <c r="I9" s="29">
        <v>0.03502098635886674</v>
      </c>
      <c r="J9" s="29">
        <v>0.03615878422638543</v>
      </c>
      <c r="K9" s="29">
        <v>0.03552700576822234</v>
      </c>
      <c r="L9" s="29">
        <v>0.03426096088212129</v>
      </c>
      <c r="M9" s="29">
        <v>0.033880499015101775</v>
      </c>
      <c r="N9" s="29">
        <v>0.03355704697986577</v>
      </c>
    </row>
    <row r="10" spans="1:14" ht="12.75">
      <c r="A10" s="27" t="s">
        <v>36</v>
      </c>
      <c r="B10" s="28">
        <v>0.03072284599673644</v>
      </c>
      <c r="C10" s="29">
        <v>0.03393110566378532</v>
      </c>
      <c r="D10" s="29">
        <v>0.03480278422273782</v>
      </c>
      <c r="E10" s="29">
        <v>0.03205791106514995</v>
      </c>
      <c r="F10" s="29">
        <v>0.033307513555383424</v>
      </c>
      <c r="G10" s="29">
        <v>0.03243313089546453</v>
      </c>
      <c r="H10" s="29">
        <v>0.03130659767141009</v>
      </c>
      <c r="I10" s="29">
        <v>0.030805073776857365</v>
      </c>
      <c r="J10" s="29">
        <v>0.030554117037804248</v>
      </c>
      <c r="K10" s="29">
        <v>0.02778499091145157</v>
      </c>
      <c r="L10" s="29">
        <v>0.026900584795321637</v>
      </c>
      <c r="M10" s="29">
        <v>0.027406156643719964</v>
      </c>
      <c r="N10" s="29">
        <v>0.02674145577876337</v>
      </c>
    </row>
    <row r="11" spans="1:14" ht="12.75">
      <c r="A11" s="27" t="s">
        <v>37</v>
      </c>
      <c r="B11" s="28">
        <v>0.02873611578593066</v>
      </c>
      <c r="C11" s="29">
        <v>0.0291476903057905</v>
      </c>
      <c r="D11" s="29">
        <v>0.0296527506827936</v>
      </c>
      <c r="E11" s="29">
        <v>0.028009379885356955</v>
      </c>
      <c r="F11" s="29">
        <v>0.02940028619747626</v>
      </c>
      <c r="G11" s="29">
        <v>0.028768549856808122</v>
      </c>
      <c r="H11" s="29">
        <v>0.02813599062133646</v>
      </c>
      <c r="I11" s="29">
        <v>0.028768549856808122</v>
      </c>
      <c r="J11" s="29">
        <v>0.03003120124804992</v>
      </c>
      <c r="K11" s="29">
        <v>0.029526534859521333</v>
      </c>
      <c r="L11" s="29">
        <v>0.030283337665713544</v>
      </c>
      <c r="M11" s="29">
        <v>0.031793407734233066</v>
      </c>
      <c r="N11" s="29">
        <v>0.03</v>
      </c>
    </row>
    <row r="12" spans="1:14" ht="12.75">
      <c r="A12" s="27" t="s">
        <v>38</v>
      </c>
      <c r="B12" s="28">
        <v>0.028939993242034546</v>
      </c>
      <c r="C12" s="29">
        <v>0.031158357771260997</v>
      </c>
      <c r="D12" s="29">
        <v>0.03127672571777642</v>
      </c>
      <c r="E12" s="29">
        <v>0.03021037181996086</v>
      </c>
      <c r="F12" s="29">
        <v>0.031039960894537456</v>
      </c>
      <c r="G12" s="29">
        <v>0.029616937951291153</v>
      </c>
      <c r="H12" s="29">
        <v>0.028427888739125107</v>
      </c>
      <c r="I12" s="29">
        <v>0.02902277736958119</v>
      </c>
      <c r="J12" s="29">
        <v>0.03174990841372573</v>
      </c>
      <c r="K12" s="29">
        <v>0.029498164014687883</v>
      </c>
      <c r="L12" s="29">
        <v>0.02926052889324192</v>
      </c>
      <c r="M12" s="29">
        <v>0.028784909358157765</v>
      </c>
      <c r="N12" s="29">
        <v>0.024970828471411903</v>
      </c>
    </row>
    <row r="13" spans="1:14" ht="12.75">
      <c r="A13" s="27" t="s">
        <v>39</v>
      </c>
      <c r="B13" s="28">
        <v>0.02773290513547239</v>
      </c>
      <c r="C13" s="29">
        <v>0.026107226107226107</v>
      </c>
      <c r="D13" s="29">
        <v>0.027467411545623835</v>
      </c>
      <c r="E13" s="29">
        <v>0.02803303477957427</v>
      </c>
      <c r="F13" s="29">
        <v>0.02599370556008859</v>
      </c>
      <c r="G13" s="29">
        <v>0.02701443875174662</v>
      </c>
      <c r="H13" s="29">
        <v>0.02701443875174662</v>
      </c>
      <c r="I13" s="29">
        <v>0.027467411545623835</v>
      </c>
      <c r="J13" s="29">
        <v>0.029725963771481654</v>
      </c>
      <c r="K13" s="29">
        <v>0.029500580720092914</v>
      </c>
      <c r="L13" s="29">
        <v>0.027806864456079116</v>
      </c>
      <c r="M13" s="29">
        <v>0.028598000465008138</v>
      </c>
      <c r="N13" s="29">
        <v>0.02869042110134197</v>
      </c>
    </row>
    <row r="14" spans="1:14" ht="12.75">
      <c r="A14" s="27" t="s">
        <v>40</v>
      </c>
      <c r="B14" s="28">
        <v>0.026625674343059343</v>
      </c>
      <c r="C14" s="29">
        <v>0.02779064381658175</v>
      </c>
      <c r="D14" s="29">
        <v>0.027340129749768304</v>
      </c>
      <c r="E14" s="29">
        <v>0.027340129749768304</v>
      </c>
      <c r="F14" s="29">
        <v>0.02801574438527437</v>
      </c>
      <c r="G14" s="29">
        <v>0.025986078886310906</v>
      </c>
      <c r="H14" s="29">
        <v>0.02519447347033554</v>
      </c>
      <c r="I14" s="29">
        <v>0.0258730711219399</v>
      </c>
      <c r="J14" s="29">
        <v>0.02655072463768116</v>
      </c>
      <c r="K14" s="29">
        <v>0.026437847866419294</v>
      </c>
      <c r="L14" s="29">
        <v>0.025646976906115816</v>
      </c>
      <c r="M14" s="29">
        <v>0.027678054429646787</v>
      </c>
      <c r="N14" s="29">
        <v>0.02545623619667558</v>
      </c>
    </row>
    <row r="15" spans="1:14" ht="12.75">
      <c r="A15" s="27" t="s">
        <v>142</v>
      </c>
      <c r="B15" s="28">
        <v>0.02525086521915663</v>
      </c>
      <c r="C15" s="29">
        <v>0.023526671325413463</v>
      </c>
      <c r="D15" s="29">
        <v>0.02568274259151656</v>
      </c>
      <c r="E15" s="29">
        <v>0.02636163047265126</v>
      </c>
      <c r="F15" s="29">
        <v>0.027378190255220418</v>
      </c>
      <c r="G15" s="29">
        <v>0.02749101032362835</v>
      </c>
      <c r="H15" s="29">
        <v>0.025795956309551477</v>
      </c>
      <c r="I15" s="29">
        <v>0.02295769723808414</v>
      </c>
      <c r="J15" s="29">
        <v>0.024208566108007448</v>
      </c>
      <c r="K15" s="29">
        <v>0.023526671325413463</v>
      </c>
      <c r="L15" s="29">
        <v>0.02613543965617377</v>
      </c>
      <c r="M15" s="29">
        <v>0.02500290731480405</v>
      </c>
      <c r="N15" s="29">
        <v>0.025460016201828493</v>
      </c>
    </row>
    <row r="16" spans="1:14" ht="25.5" customHeight="1">
      <c r="A16" s="70" t="s">
        <v>4</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29">
        <v>0.026761819803746655</v>
      </c>
    </row>
    <row r="18" spans="1:14" ht="12.75">
      <c r="A18" s="27" t="s">
        <v>33</v>
      </c>
      <c r="B18" s="28">
        <v>0.024684990052317442</v>
      </c>
      <c r="C18" s="29">
        <v>0.02567537396740344</v>
      </c>
      <c r="D18" s="29">
        <v>0.025892857142857145</v>
      </c>
      <c r="E18" s="29">
        <v>0.026544724514833817</v>
      </c>
      <c r="F18" s="29">
        <v>0.023057980747705396</v>
      </c>
      <c r="G18" s="29">
        <v>0.019766397124887692</v>
      </c>
      <c r="H18" s="29">
        <v>0.023057980747705396</v>
      </c>
      <c r="I18" s="29">
        <v>0.025022341376228777</v>
      </c>
      <c r="J18" s="29">
        <v>0.029359430604982206</v>
      </c>
      <c r="K18" s="29">
        <v>0.026110243249274717</v>
      </c>
      <c r="L18" s="29">
        <v>0.025892857142857145</v>
      </c>
      <c r="M18" s="29">
        <v>0.024804469273743017</v>
      </c>
      <c r="N18" s="29">
        <v>0.023642732049036778</v>
      </c>
    </row>
    <row r="19" spans="1:14" ht="12.75">
      <c r="A19" s="27" t="s">
        <v>34</v>
      </c>
      <c r="B19" s="28">
        <v>0.021004763967085317</v>
      </c>
      <c r="C19" s="29">
        <v>0.023215067893123085</v>
      </c>
      <c r="D19" s="29">
        <v>0.02235861464270057</v>
      </c>
      <c r="E19" s="29">
        <v>0.021071115013169446</v>
      </c>
      <c r="F19" s="29">
        <v>0.02150065818341378</v>
      </c>
      <c r="G19" s="29">
        <v>0.0187018701870187</v>
      </c>
      <c r="H19" s="29">
        <v>0.01891772987241531</v>
      </c>
      <c r="I19" s="29">
        <v>0.020641194554238032</v>
      </c>
      <c r="J19" s="29">
        <v>0.02342894679220495</v>
      </c>
      <c r="K19" s="29">
        <v>0.022144266608199955</v>
      </c>
      <c r="L19" s="29">
        <v>0.021285933728330042</v>
      </c>
      <c r="M19" s="29">
        <v>0.021285933728330042</v>
      </c>
      <c r="N19" s="29">
        <v>0.020312165918323712</v>
      </c>
    </row>
    <row r="20" spans="1:14" ht="12.75">
      <c r="A20" s="27" t="s">
        <v>35</v>
      </c>
      <c r="B20" s="28">
        <v>0.02395356156240165</v>
      </c>
      <c r="C20" s="29">
        <v>0.024275979557069848</v>
      </c>
      <c r="D20" s="29">
        <v>0.022193768672641914</v>
      </c>
      <c r="E20" s="29">
        <v>0.022402389588222743</v>
      </c>
      <c r="F20" s="29">
        <v>0.02406815761448349</v>
      </c>
      <c r="G20" s="29">
        <v>0.02489891466269419</v>
      </c>
      <c r="H20" s="29">
        <v>0.025935374149659865</v>
      </c>
      <c r="I20" s="29">
        <v>0.026556192904185257</v>
      </c>
      <c r="J20" s="29">
        <v>0.027589134125636672</v>
      </c>
      <c r="K20" s="29">
        <v>0.025106382978723404</v>
      </c>
      <c r="L20" s="29">
        <v>0.02302771855010661</v>
      </c>
      <c r="M20" s="29">
        <v>0.022819364470036255</v>
      </c>
      <c r="N20" s="29">
        <v>0.022157796645268173</v>
      </c>
    </row>
    <row r="21" spans="1:14" ht="12.75">
      <c r="A21" s="27" t="s">
        <v>36</v>
      </c>
      <c r="B21" s="28">
        <v>0.02243407077353505</v>
      </c>
      <c r="C21" s="29">
        <v>0.024783147459727387</v>
      </c>
      <c r="D21" s="29">
        <v>0.024380165289256198</v>
      </c>
      <c r="E21" s="29">
        <v>0.02154993783671778</v>
      </c>
      <c r="F21" s="29">
        <v>0.023976849937990905</v>
      </c>
      <c r="G21" s="29">
        <v>0.023169218038891187</v>
      </c>
      <c r="H21" s="29">
        <v>0.023976849937990905</v>
      </c>
      <c r="I21" s="29">
        <v>0.022764900662251654</v>
      </c>
      <c r="J21" s="29">
        <v>0.02236024844720497</v>
      </c>
      <c r="K21" s="29">
        <v>0.02175264139216905</v>
      </c>
      <c r="L21" s="29">
        <v>0.02033195020746888</v>
      </c>
      <c r="M21" s="29">
        <v>0.019721818559269255</v>
      </c>
      <c r="N21" s="29">
        <v>0.020170513620295278</v>
      </c>
    </row>
    <row r="22" spans="1:14" ht="12.75">
      <c r="A22" s="27" t="s">
        <v>37</v>
      </c>
      <c r="B22" s="28">
        <v>0.020507040357990006</v>
      </c>
      <c r="C22" s="29">
        <v>0.0211882010801828</v>
      </c>
      <c r="D22" s="29">
        <v>0.022203776717161238</v>
      </c>
      <c r="E22" s="29">
        <v>0.019762845849802372</v>
      </c>
      <c r="F22" s="29">
        <v>0.022203776717161238</v>
      </c>
      <c r="G22" s="29">
        <v>0.0211882010801828</v>
      </c>
      <c r="H22" s="29">
        <v>0.020170513620295278</v>
      </c>
      <c r="I22" s="29">
        <v>0.022406639004149378</v>
      </c>
      <c r="J22" s="29">
        <v>0.02159468438538206</v>
      </c>
      <c r="K22" s="29">
        <v>0.01935483870967742</v>
      </c>
      <c r="L22" s="29">
        <v>0.020781379883624274</v>
      </c>
      <c r="M22" s="29">
        <v>0.022000830220008302</v>
      </c>
      <c r="N22" s="29">
        <v>0.019</v>
      </c>
    </row>
    <row r="23" spans="1:14" ht="12.75">
      <c r="A23" s="27" t="s">
        <v>38</v>
      </c>
      <c r="B23" s="28">
        <v>0.020505332656170643</v>
      </c>
      <c r="C23" s="29">
        <v>0.019446081319976428</v>
      </c>
      <c r="D23" s="29">
        <v>0.019638648860958365</v>
      </c>
      <c r="E23" s="29">
        <v>0.018867924528301886</v>
      </c>
      <c r="F23" s="29">
        <v>0.02040816326530612</v>
      </c>
      <c r="G23" s="29">
        <v>0.02040816326530612</v>
      </c>
      <c r="H23" s="29">
        <v>0.019446081319976428</v>
      </c>
      <c r="I23" s="29">
        <v>0.021368359145265633</v>
      </c>
      <c r="J23" s="29">
        <v>0.024809533111935924</v>
      </c>
      <c r="K23" s="29">
        <v>0.023283114850322834</v>
      </c>
      <c r="L23" s="29">
        <v>0.022709475332811275</v>
      </c>
      <c r="M23" s="29">
        <v>0.022900763358778626</v>
      </c>
      <c r="N23" s="29">
        <v>0.018902891030392884</v>
      </c>
    </row>
    <row r="24" spans="1:14" ht="12.75">
      <c r="A24" s="27" t="s">
        <v>39</v>
      </c>
      <c r="B24" s="28">
        <v>0.020887849743740614</v>
      </c>
      <c r="C24" s="29">
        <v>0.01853911753800519</v>
      </c>
      <c r="D24" s="29">
        <v>0.02053654024051804</v>
      </c>
      <c r="E24" s="29">
        <v>0.0192663949610967</v>
      </c>
      <c r="F24" s="29">
        <v>0.018357129612460596</v>
      </c>
      <c r="G24" s="29">
        <v>0.01981114608405851</v>
      </c>
      <c r="H24" s="29">
        <v>0.020355292376017766</v>
      </c>
      <c r="I24" s="29">
        <v>0.020355292376017766</v>
      </c>
      <c r="J24" s="29">
        <v>0.02234533702677747</v>
      </c>
      <c r="K24" s="29">
        <v>0.02396755162241888</v>
      </c>
      <c r="L24" s="29">
        <v>0.02180339985218034</v>
      </c>
      <c r="M24" s="29">
        <v>0.022525849335302807</v>
      </c>
      <c r="N24" s="29">
        <v>0.021820216337187618</v>
      </c>
    </row>
    <row r="25" spans="1:14" ht="12.75">
      <c r="A25" s="27" t="s">
        <v>40</v>
      </c>
      <c r="B25" s="28">
        <v>0.020383318766387815</v>
      </c>
      <c r="C25" s="29">
        <v>0.020724421209858103</v>
      </c>
      <c r="D25" s="29">
        <v>0.020358610384759057</v>
      </c>
      <c r="E25" s="29">
        <v>0.02108995893990295</v>
      </c>
      <c r="F25" s="29">
        <v>0.021455223880597014</v>
      </c>
      <c r="G25" s="29">
        <v>0.01980938142403289</v>
      </c>
      <c r="H25" s="29">
        <v>0.018709073900841908</v>
      </c>
      <c r="I25" s="29">
        <v>0.018525449101796407</v>
      </c>
      <c r="J25" s="29">
        <v>0.020358610384759057</v>
      </c>
      <c r="K25" s="29">
        <v>0.020175602465906967</v>
      </c>
      <c r="L25" s="29">
        <v>0.02054154995331466</v>
      </c>
      <c r="M25" s="29">
        <v>0.022184936614466817</v>
      </c>
      <c r="N25" s="29">
        <v>0.02010144655269585</v>
      </c>
    </row>
    <row r="26" spans="1:14" ht="12.75">
      <c r="A26" s="27" t="s">
        <v>142</v>
      </c>
      <c r="B26" s="28">
        <v>0.01926592603009422</v>
      </c>
      <c r="C26" s="29">
        <v>0.016961929890689786</v>
      </c>
      <c r="D26" s="29">
        <v>0.019733132869761322</v>
      </c>
      <c r="E26" s="29">
        <v>0.02010144655269585</v>
      </c>
      <c r="F26" s="29">
        <v>0.02175543885971493</v>
      </c>
      <c r="G26" s="29">
        <v>0.02175543885971493</v>
      </c>
      <c r="H26" s="29">
        <v>0.020653398422831395</v>
      </c>
      <c r="I26" s="29">
        <v>0.017887403502165316</v>
      </c>
      <c r="J26" s="29">
        <v>0.01918014291086875</v>
      </c>
      <c r="K26" s="29">
        <v>0.018441851712457658</v>
      </c>
      <c r="L26" s="29">
        <v>0.01918014291086875</v>
      </c>
      <c r="M26" s="29">
        <v>0.017887403502165316</v>
      </c>
      <c r="N26" s="29">
        <v>0.018157993260950956</v>
      </c>
    </row>
    <row r="27" spans="1:14" ht="25.5" customHeight="1">
      <c r="A27" s="70" t="s">
        <v>0</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29">
        <v>0.05863652419639703</v>
      </c>
    </row>
    <row r="29" spans="1:14" ht="12.75">
      <c r="A29" s="27" t="s">
        <v>33</v>
      </c>
      <c r="B29" s="28">
        <v>0.04578227457496365</v>
      </c>
      <c r="C29" s="29">
        <v>0.059964726631393295</v>
      </c>
      <c r="D29" s="29">
        <v>0.055299539170506916</v>
      </c>
      <c r="E29" s="29">
        <v>0.049910873440285206</v>
      </c>
      <c r="F29" s="29">
        <v>0.045487106017191976</v>
      </c>
      <c r="G29" s="29">
        <v>0.042400287459576</v>
      </c>
      <c r="H29" s="29">
        <v>0.04136690647482014</v>
      </c>
      <c r="I29" s="29">
        <v>0.041711614527148506</v>
      </c>
      <c r="J29" s="29">
        <v>0.04411764705882353</v>
      </c>
      <c r="K29" s="29">
        <v>0.044802867383512544</v>
      </c>
      <c r="L29" s="29">
        <v>0.043431442928930364</v>
      </c>
      <c r="M29" s="29">
        <v>0.04205607476635514</v>
      </c>
      <c r="N29" s="29">
        <v>0.04092526690391459</v>
      </c>
    </row>
    <row r="30" spans="1:14" ht="12.75">
      <c r="A30" s="27" t="s">
        <v>34</v>
      </c>
      <c r="B30" s="28">
        <v>0.03603841748171645</v>
      </c>
      <c r="C30" s="29">
        <v>0.0392156862745098</v>
      </c>
      <c r="D30" s="29">
        <v>0.03577817531305903</v>
      </c>
      <c r="E30" s="29">
        <v>0.037156127188281526</v>
      </c>
      <c r="F30" s="29">
        <v>0.03543307086614173</v>
      </c>
      <c r="G30" s="29">
        <v>0.03231597845601436</v>
      </c>
      <c r="H30" s="29">
        <v>0.03474212034383954</v>
      </c>
      <c r="I30" s="29">
        <v>0.03543307086614173</v>
      </c>
      <c r="J30" s="29">
        <v>0.03508771929824561</v>
      </c>
      <c r="K30" s="29">
        <v>0.03543307086614173</v>
      </c>
      <c r="L30" s="29">
        <v>0.0399002493765586</v>
      </c>
      <c r="M30" s="29">
        <v>0.038187009279086366</v>
      </c>
      <c r="N30" s="29">
        <v>0.038794596466920676</v>
      </c>
    </row>
    <row r="31" spans="1:14" ht="12.75">
      <c r="A31" s="27" t="s">
        <v>35</v>
      </c>
      <c r="B31" s="28">
        <v>0.04818345787168256</v>
      </c>
      <c r="C31" s="29">
        <v>0.04211253020365896</v>
      </c>
      <c r="D31" s="29">
        <v>0.04573590096286107</v>
      </c>
      <c r="E31" s="29">
        <v>0.045079146593255334</v>
      </c>
      <c r="F31" s="29">
        <v>0.04475043029259897</v>
      </c>
      <c r="G31" s="29">
        <v>0.04540763673890609</v>
      </c>
      <c r="H31" s="29">
        <v>0.047046703296703296</v>
      </c>
      <c r="I31" s="29">
        <v>0.04868015083990401</v>
      </c>
      <c r="J31" s="29">
        <v>0.0499828825744608</v>
      </c>
      <c r="K31" s="29">
        <v>0.05225409836065574</v>
      </c>
      <c r="L31" s="29">
        <v>0.05225409836065574</v>
      </c>
      <c r="M31" s="29">
        <v>0.05160628844839371</v>
      </c>
      <c r="N31" s="29">
        <v>0.052415210688591986</v>
      </c>
    </row>
    <row r="32" spans="1:14" ht="12.75">
      <c r="A32" s="27" t="s">
        <v>36</v>
      </c>
      <c r="B32" s="28">
        <v>0.04458047005832419</v>
      </c>
      <c r="C32" s="29">
        <v>0.04915778618081815</v>
      </c>
      <c r="D32" s="29">
        <v>0.0520904729266621</v>
      </c>
      <c r="E32" s="29">
        <v>0.049484536082474224</v>
      </c>
      <c r="F32" s="29">
        <v>0.04883081155433287</v>
      </c>
      <c r="G32" s="29">
        <v>0.04784853700516351</v>
      </c>
      <c r="H32" s="29">
        <v>0.043568464730290454</v>
      </c>
      <c r="I32" s="29">
        <v>0.0442294402211472</v>
      </c>
      <c r="J32" s="29">
        <v>0.0442294402211472</v>
      </c>
      <c r="K32" s="29">
        <v>0.03791304347826087</v>
      </c>
      <c r="L32" s="29">
        <v>0.03791304347826087</v>
      </c>
      <c r="M32" s="29">
        <v>0.040249826509368494</v>
      </c>
      <c r="N32" s="29">
        <v>0.03780189009450473</v>
      </c>
    </row>
    <row r="33" spans="1:14" ht="12.75">
      <c r="A33" s="27" t="s">
        <v>37</v>
      </c>
      <c r="B33" s="28">
        <v>0.0424654073928541</v>
      </c>
      <c r="C33" s="29">
        <v>0.04249390456287008</v>
      </c>
      <c r="D33" s="29">
        <v>0.0421602787456446</v>
      </c>
      <c r="E33" s="29">
        <v>0.04182642035552457</v>
      </c>
      <c r="F33" s="29">
        <v>0.04149232914923291</v>
      </c>
      <c r="G33" s="29">
        <v>0.04149232914923291</v>
      </c>
      <c r="H33" s="29">
        <v>0.04149232914923291</v>
      </c>
      <c r="I33" s="29">
        <v>0.03948287910552061</v>
      </c>
      <c r="J33" s="29">
        <v>0.04415855354659249</v>
      </c>
      <c r="K33" s="29">
        <v>0.046479361775927854</v>
      </c>
      <c r="L33" s="29">
        <v>0.04614850798056905</v>
      </c>
      <c r="M33" s="29">
        <v>0.04813019390581717</v>
      </c>
      <c r="N33" s="29">
        <v>0.048</v>
      </c>
    </row>
    <row r="34" spans="1:14" ht="12.75">
      <c r="A34" s="34" t="s">
        <v>38</v>
      </c>
      <c r="B34" s="28">
        <v>0.04306907002711756</v>
      </c>
      <c r="C34" s="35">
        <v>0.0504364694471387</v>
      </c>
      <c r="D34" s="35">
        <v>0.0504364694471387</v>
      </c>
      <c r="E34" s="35">
        <v>0.04889896373056995</v>
      </c>
      <c r="F34" s="35">
        <v>0.04859086491739553</v>
      </c>
      <c r="G34" s="35">
        <v>0.0448780487804878</v>
      </c>
      <c r="H34" s="35">
        <v>0.043322475570032576</v>
      </c>
      <c r="I34" s="35">
        <v>0.04176182707993475</v>
      </c>
      <c r="J34" s="35">
        <v>0.043322475570032576</v>
      </c>
      <c r="K34" s="35">
        <v>0.03988231448185681</v>
      </c>
      <c r="L34" s="35">
        <v>0.04019607843137255</v>
      </c>
      <c r="M34" s="35">
        <v>0.03862520458265139</v>
      </c>
      <c r="N34" s="35">
        <v>0.03528670447385003</v>
      </c>
    </row>
    <row r="35" spans="1:14" ht="12.75">
      <c r="A35" s="34" t="s">
        <v>39</v>
      </c>
      <c r="B35" s="28">
        <v>0.03912774512836375</v>
      </c>
      <c r="C35" s="35">
        <v>0.0389202762084118</v>
      </c>
      <c r="D35" s="35">
        <v>0.03922183871979919</v>
      </c>
      <c r="E35" s="35">
        <v>0.04282588308846515</v>
      </c>
      <c r="F35" s="35">
        <v>0.0389202762084118</v>
      </c>
      <c r="G35" s="35">
        <v>0.03922183871979919</v>
      </c>
      <c r="H35" s="35">
        <v>0.038316582914572864</v>
      </c>
      <c r="I35" s="35">
        <v>0.039523212045169384</v>
      </c>
      <c r="J35" s="35">
        <v>0.04222708789490147</v>
      </c>
      <c r="K35" s="35">
        <v>0.0389202762084118</v>
      </c>
      <c r="L35" s="35">
        <v>0.038014451775054976</v>
      </c>
      <c r="M35" s="35">
        <v>0.0389202762084118</v>
      </c>
      <c r="N35" s="35">
        <v>0.03991468616697136</v>
      </c>
    </row>
    <row r="36" spans="1:14" ht="12.75">
      <c r="A36" s="34" t="s">
        <v>40</v>
      </c>
      <c r="B36" s="28">
        <v>0.0367867486408211</v>
      </c>
      <c r="C36" s="35">
        <v>0.03932926829268293</v>
      </c>
      <c r="D36" s="35">
        <v>0.0387431360585723</v>
      </c>
      <c r="E36" s="35">
        <v>0.03756872327428222</v>
      </c>
      <c r="F36" s="35">
        <v>0.0387431360585723</v>
      </c>
      <c r="G36" s="35">
        <v>0.036096665646986846</v>
      </c>
      <c r="H36" s="35">
        <v>0.03580171358629131</v>
      </c>
      <c r="I36" s="35">
        <v>0.03786259541984733</v>
      </c>
      <c r="J36" s="35">
        <v>0.03668602873738918</v>
      </c>
      <c r="K36" s="35">
        <v>0.03668602873738918</v>
      </c>
      <c r="L36" s="35">
        <v>0.034028203556100554</v>
      </c>
      <c r="M36" s="35">
        <v>0.03668602873738918</v>
      </c>
      <c r="N36" s="35">
        <v>0.03414634146341464</v>
      </c>
    </row>
    <row r="37" spans="1:14" ht="12.75">
      <c r="A37" s="34" t="s">
        <v>142</v>
      </c>
      <c r="B37" s="28">
        <v>0.0349618436731486</v>
      </c>
      <c r="C37" s="35">
        <v>0.03414634146341464</v>
      </c>
      <c r="D37" s="35">
        <v>0.03532277710109622</v>
      </c>
      <c r="E37" s="35">
        <v>0.0364963503649635</v>
      </c>
      <c r="F37" s="35">
        <v>0.0364963503649635</v>
      </c>
      <c r="G37" s="35">
        <v>0.03678929765886288</v>
      </c>
      <c r="H37" s="35">
        <v>0.03414634146341464</v>
      </c>
      <c r="I37" s="35">
        <v>0.031192660550458717</v>
      </c>
      <c r="J37" s="35">
        <v>0.032376298106292</v>
      </c>
      <c r="K37" s="35">
        <v>0.03178484107579462</v>
      </c>
      <c r="L37" s="35">
        <v>0.037374658158614404</v>
      </c>
      <c r="M37" s="35">
        <v>0.0364963503649635</v>
      </c>
      <c r="N37" s="35">
        <v>0.03728402546226129</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22" sqref="B22"/>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46</v>
      </c>
      <c r="B1" s="70"/>
      <c r="C1" s="70"/>
      <c r="D1" s="70"/>
      <c r="E1" s="70"/>
      <c r="F1" s="70"/>
      <c r="G1" s="70"/>
      <c r="H1" s="70"/>
      <c r="I1" s="70"/>
      <c r="J1" s="70"/>
      <c r="K1" s="70"/>
      <c r="L1" s="70"/>
      <c r="M1" s="70"/>
      <c r="N1" s="70"/>
    </row>
    <row r="2" ht="12.75">
      <c r="A2" s="11"/>
    </row>
    <row r="3" spans="1:14" ht="12.75">
      <c r="A3" s="11"/>
      <c r="M3" s="73" t="s">
        <v>47</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29">
        <v>0.053</v>
      </c>
    </row>
    <row r="7" spans="1:14" ht="12.75">
      <c r="A7" s="27" t="s">
        <v>33</v>
      </c>
      <c r="B7" s="28">
        <v>0.04061079803672059</v>
      </c>
      <c r="C7" s="29">
        <v>0.05456132693147097</v>
      </c>
      <c r="D7" s="29">
        <v>0.05083260297984225</v>
      </c>
      <c r="E7" s="29">
        <v>0.04286345558992488</v>
      </c>
      <c r="F7" s="29">
        <v>0.03861517976031957</v>
      </c>
      <c r="G7" s="29">
        <v>0.036905291240551356</v>
      </c>
      <c r="H7" s="29">
        <v>0.04074402125775022</v>
      </c>
      <c r="I7" s="29">
        <v>0.04286345558992488</v>
      </c>
      <c r="J7" s="29">
        <v>0.047493403693931395</v>
      </c>
      <c r="K7" s="29">
        <v>0.0398936170212766</v>
      </c>
      <c r="L7" s="29">
        <v>0.036476868327402136</v>
      </c>
      <c r="M7" s="29">
        <v>0.03043867502238138</v>
      </c>
      <c r="N7" s="29">
        <v>0.03125</v>
      </c>
    </row>
    <row r="8" spans="1:14" ht="12.75">
      <c r="A8" s="27" t="s">
        <v>34</v>
      </c>
      <c r="B8" s="28">
        <v>0.033014302613184214</v>
      </c>
      <c r="C8" s="29">
        <v>0.033766233766233764</v>
      </c>
      <c r="D8" s="29">
        <v>0.03292894280762565</v>
      </c>
      <c r="E8" s="29">
        <v>0.03125</v>
      </c>
      <c r="F8" s="29">
        <v>0.02702702702702703</v>
      </c>
      <c r="G8" s="29">
        <v>0.023622047244094488</v>
      </c>
      <c r="H8" s="29">
        <v>0.027450980392156862</v>
      </c>
      <c r="I8" s="29">
        <v>0.032509752925877766</v>
      </c>
      <c r="J8" s="29">
        <v>0.040412725709372314</v>
      </c>
      <c r="K8" s="29">
        <v>0.03834554071520896</v>
      </c>
      <c r="L8" s="29">
        <v>0.037516170763260026</v>
      </c>
      <c r="M8" s="29">
        <v>0.03875968992248062</v>
      </c>
      <c r="N8" s="29">
        <v>0.034541577825159916</v>
      </c>
    </row>
    <row r="9" spans="1:14" ht="12.75">
      <c r="A9" s="27" t="s">
        <v>35</v>
      </c>
      <c r="B9" s="28">
        <v>0.03957634598411298</v>
      </c>
      <c r="C9" s="29">
        <v>0.03700552956188856</v>
      </c>
      <c r="D9" s="29">
        <v>0.04149026248941575</v>
      </c>
      <c r="E9" s="29">
        <v>0.04067796610169491</v>
      </c>
      <c r="F9" s="29">
        <v>0.038641188959660296</v>
      </c>
      <c r="G9" s="29">
        <v>0.04149026248941575</v>
      </c>
      <c r="H9" s="29">
        <v>0.04067796610169491</v>
      </c>
      <c r="I9" s="29">
        <v>0.04713804713804714</v>
      </c>
      <c r="J9" s="29">
        <v>0.0479394449116905</v>
      </c>
      <c r="K9" s="29">
        <v>0.04149026248941575</v>
      </c>
      <c r="L9" s="29">
        <v>0.03577512776831346</v>
      </c>
      <c r="M9" s="29">
        <v>0.030406852248394005</v>
      </c>
      <c r="N9" s="29">
        <v>0.03239556692242114</v>
      </c>
    </row>
    <row r="10" spans="1:14" ht="12.75">
      <c r="A10" s="27" t="s">
        <v>36</v>
      </c>
      <c r="B10" s="28">
        <v>0.033646603056173334</v>
      </c>
      <c r="C10" s="29">
        <v>0.03895004233700254</v>
      </c>
      <c r="D10" s="29">
        <v>0.040169133192389</v>
      </c>
      <c r="E10" s="29">
        <v>0.03404255319148936</v>
      </c>
      <c r="F10" s="29">
        <v>0.037319762510602206</v>
      </c>
      <c r="G10" s="29">
        <v>0.033631332481907195</v>
      </c>
      <c r="H10" s="29">
        <v>0.031982942430703626</v>
      </c>
      <c r="I10" s="29">
        <v>0.031156636790439608</v>
      </c>
      <c r="J10" s="29">
        <v>0.039356749894202285</v>
      </c>
      <c r="K10" s="29">
        <v>0.03239556692242114</v>
      </c>
      <c r="L10" s="29">
        <v>0.027837259100642397</v>
      </c>
      <c r="M10" s="29">
        <v>0.02700385769395628</v>
      </c>
      <c r="N10" s="29">
        <v>0.025</v>
      </c>
    </row>
    <row r="11" spans="1:14" ht="12.75">
      <c r="A11" s="27" t="s">
        <v>37</v>
      </c>
      <c r="B11" s="28">
        <v>0.026689090377303305</v>
      </c>
      <c r="C11" s="29">
        <v>0.024175824175824177</v>
      </c>
      <c r="D11" s="29">
        <v>0.025888547608600262</v>
      </c>
      <c r="E11" s="29">
        <v>0.02631578947368421</v>
      </c>
      <c r="F11" s="29">
        <v>0.026742656729504603</v>
      </c>
      <c r="G11" s="29">
        <v>0.028446389496717725</v>
      </c>
      <c r="H11" s="29">
        <v>0.019001325673884226</v>
      </c>
      <c r="I11" s="29">
        <v>0.025888547608600262</v>
      </c>
      <c r="J11" s="29">
        <v>0.028021015761821366</v>
      </c>
      <c r="K11" s="29">
        <v>0.02929602098819414</v>
      </c>
      <c r="L11" s="29">
        <v>0.028446389496717725</v>
      </c>
      <c r="M11" s="29">
        <v>0.03056768558951965</v>
      </c>
      <c r="N11" s="29">
        <v>0.02716914986853637</v>
      </c>
    </row>
    <row r="12" spans="1:14" ht="12.75">
      <c r="A12" s="27" t="s">
        <v>38</v>
      </c>
      <c r="B12" s="28">
        <v>0.026946532406750816</v>
      </c>
      <c r="C12" s="29">
        <v>0.02890932982917214</v>
      </c>
      <c r="D12" s="29">
        <v>0.028057869355545814</v>
      </c>
      <c r="E12" s="29">
        <v>0.028057869355545814</v>
      </c>
      <c r="F12" s="29">
        <v>0.03187772925764192</v>
      </c>
      <c r="G12" s="29">
        <v>0.02890932982917214</v>
      </c>
      <c r="H12" s="29">
        <v>0.02119205298013245</v>
      </c>
      <c r="I12" s="29">
        <v>0.025065963060686015</v>
      </c>
      <c r="J12" s="29">
        <v>0.032300305543430816</v>
      </c>
      <c r="K12" s="29">
        <v>0.03060778312199388</v>
      </c>
      <c r="L12" s="29">
        <v>0.026350461133069828</v>
      </c>
      <c r="M12" s="29">
        <v>0.02592267135325132</v>
      </c>
      <c r="N12" s="29">
        <v>0.024420529801324503</v>
      </c>
    </row>
    <row r="13" spans="1:14" ht="12.75">
      <c r="A13" s="27" t="s">
        <v>39</v>
      </c>
      <c r="B13" s="28">
        <v>0.02797468792143574</v>
      </c>
      <c r="C13" s="29">
        <v>0.02603305785123967</v>
      </c>
      <c r="D13" s="29">
        <v>0.030440148087206912</v>
      </c>
      <c r="E13" s="29">
        <v>0.02723895996698308</v>
      </c>
      <c r="F13" s="29">
        <v>0.02077274615704196</v>
      </c>
      <c r="G13" s="29">
        <v>0.022397345499792616</v>
      </c>
      <c r="H13" s="29">
        <v>0.02401656314699793</v>
      </c>
      <c r="I13" s="29">
        <v>0.02723895996698308</v>
      </c>
      <c r="J13" s="29">
        <v>0.03520261972984036</v>
      </c>
      <c r="K13" s="29">
        <v>0.033223954060705496</v>
      </c>
      <c r="L13" s="29">
        <v>0.029641827912721283</v>
      </c>
      <c r="M13" s="29">
        <v>0.029641827912721283</v>
      </c>
      <c r="N13" s="29">
        <v>0.027974947807933193</v>
      </c>
    </row>
    <row r="14" spans="1:14" ht="12.75">
      <c r="A14" s="27" t="s">
        <v>40</v>
      </c>
      <c r="B14" s="28">
        <v>0.02851905383015476</v>
      </c>
      <c r="C14" s="29">
        <v>0.029595664860358483</v>
      </c>
      <c r="D14" s="29">
        <v>0.028380634390651086</v>
      </c>
      <c r="E14" s="29">
        <v>0.025533696107157805</v>
      </c>
      <c r="F14" s="29">
        <v>0.02512562814070352</v>
      </c>
      <c r="G14" s="29">
        <v>0.02389937106918239</v>
      </c>
      <c r="H14" s="29">
        <v>0.02389937106918239</v>
      </c>
      <c r="I14" s="29">
        <v>0.02389937106918239</v>
      </c>
      <c r="J14" s="29">
        <v>0.032418952618453865</v>
      </c>
      <c r="K14" s="29">
        <v>0.03</v>
      </c>
      <c r="L14" s="29">
        <v>0.03</v>
      </c>
      <c r="M14" s="29">
        <v>0.03322259136212625</v>
      </c>
      <c r="N14" s="29">
        <v>0.03246475865014951</v>
      </c>
    </row>
    <row r="15" spans="1:14" ht="12.75">
      <c r="A15" s="27" t="s">
        <v>142</v>
      </c>
      <c r="B15" s="28">
        <v>0.030405527</v>
      </c>
      <c r="C15" s="29">
        <v>0.032051282</v>
      </c>
      <c r="D15" s="29">
        <v>0.032877882</v>
      </c>
      <c r="E15" s="29">
        <v>0.034938219</v>
      </c>
      <c r="F15" s="29">
        <v>0.032464759</v>
      </c>
      <c r="G15" s="29">
        <v>0.028730703</v>
      </c>
      <c r="H15" s="29">
        <v>0.027479605</v>
      </c>
      <c r="I15" s="29">
        <v>0.021175454</v>
      </c>
      <c r="J15" s="29">
        <v>0.029147021</v>
      </c>
      <c r="K15" s="29">
        <v>0.029147021</v>
      </c>
      <c r="L15" s="29">
        <v>0.031223268</v>
      </c>
      <c r="M15" s="29">
        <v>0.029978587</v>
      </c>
      <c r="N15" s="29">
        <v>0.03301477</v>
      </c>
    </row>
    <row r="16" spans="1:14" ht="26.2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29">
        <v>0.031132075471698113</v>
      </c>
    </row>
    <row r="18" spans="1:14" ht="12.75">
      <c r="A18" s="27" t="s">
        <v>33</v>
      </c>
      <c r="B18" s="28">
        <v>0.02648211103172671</v>
      </c>
      <c r="C18" s="29">
        <v>0.031132075471698113</v>
      </c>
      <c r="D18" s="29">
        <v>0.030583349065508778</v>
      </c>
      <c r="E18" s="29">
        <v>0.028198334595003784</v>
      </c>
      <c r="F18" s="29">
        <v>0.025339280630160388</v>
      </c>
      <c r="G18" s="29">
        <v>0.022649409973353636</v>
      </c>
      <c r="H18" s="29">
        <v>0.024598727324532246</v>
      </c>
      <c r="I18" s="29">
        <v>0.025339280630160388</v>
      </c>
      <c r="J18" s="29">
        <v>0.026632546678039996</v>
      </c>
      <c r="K18" s="29">
        <v>0.02644800455019433</v>
      </c>
      <c r="L18" s="29">
        <v>0.026078710289236605</v>
      </c>
      <c r="M18" s="29">
        <v>0.025986342943854324</v>
      </c>
      <c r="N18" s="29">
        <v>0.026318254191252225</v>
      </c>
    </row>
    <row r="19" spans="1:14" ht="12.75">
      <c r="A19" s="27" t="s">
        <v>34</v>
      </c>
      <c r="B19" s="28">
        <v>0.0202165671537222</v>
      </c>
      <c r="C19" s="29">
        <v>0.024948414931532544</v>
      </c>
      <c r="D19" s="29">
        <v>0.023758099352051837</v>
      </c>
      <c r="E19" s="29">
        <v>0.02394141395174162</v>
      </c>
      <c r="F19" s="29">
        <v>0.022105164142601826</v>
      </c>
      <c r="G19" s="29">
        <v>0.018967632348777956</v>
      </c>
      <c r="H19" s="29">
        <v>0.01943029617053386</v>
      </c>
      <c r="I19" s="29">
        <v>0.01906020003774297</v>
      </c>
      <c r="J19" s="29">
        <v>0.018040993671483894</v>
      </c>
      <c r="K19" s="29">
        <v>0.016461684011352885</v>
      </c>
      <c r="L19" s="29">
        <v>0.017669847869224226</v>
      </c>
      <c r="M19" s="29">
        <v>0.019337798320913122</v>
      </c>
      <c r="N19" s="29">
        <v>0.02054984726464871</v>
      </c>
    </row>
    <row r="20" spans="1:14" ht="12.75">
      <c r="A20" s="27" t="s">
        <v>35</v>
      </c>
      <c r="B20" s="28">
        <v>0.027412657995549743</v>
      </c>
      <c r="C20" s="29">
        <v>0.023442547300415322</v>
      </c>
      <c r="D20" s="29">
        <v>0.02380293384998616</v>
      </c>
      <c r="E20" s="29">
        <v>0.02434301521438451</v>
      </c>
      <c r="F20" s="29">
        <v>0.025511143857063916</v>
      </c>
      <c r="G20" s="29">
        <v>0.027660356552104394</v>
      </c>
      <c r="H20" s="29">
        <v>0.028017637332353483</v>
      </c>
      <c r="I20" s="29">
        <v>0.02882055988985773</v>
      </c>
      <c r="J20" s="29">
        <v>0.02855306647080426</v>
      </c>
      <c r="K20" s="29">
        <v>0.0297111416781293</v>
      </c>
      <c r="L20" s="29">
        <v>0.0298001100311755</v>
      </c>
      <c r="M20" s="29">
        <v>0.029533156012106758</v>
      </c>
      <c r="N20" s="29">
        <v>0.030142491779320425</v>
      </c>
    </row>
    <row r="21" spans="1:14" ht="12.75">
      <c r="A21" s="27" t="s">
        <v>36</v>
      </c>
      <c r="B21" s="28">
        <v>0.024674180232827792</v>
      </c>
      <c r="C21" s="29">
        <v>0.030053896044578424</v>
      </c>
      <c r="D21" s="29">
        <v>0.03067372649260544</v>
      </c>
      <c r="E21" s="29">
        <v>0.027299377061194577</v>
      </c>
      <c r="F21" s="29">
        <v>0.027299377061194577</v>
      </c>
      <c r="G21" s="29">
        <v>0.02560337707625952</v>
      </c>
      <c r="H21" s="29">
        <v>0.024708367778083953</v>
      </c>
      <c r="I21" s="29">
        <v>0.023632183908045976</v>
      </c>
      <c r="J21" s="29">
        <v>0.022283609576427256</v>
      </c>
      <c r="K21" s="29">
        <v>0.020027688047992615</v>
      </c>
      <c r="L21" s="29">
        <v>0.020298948145414282</v>
      </c>
      <c r="M21" s="29">
        <v>0.02075071474684128</v>
      </c>
      <c r="N21" s="29">
        <v>0.02</v>
      </c>
    </row>
    <row r="22" spans="1:14" ht="12.75">
      <c r="A22" s="27" t="s">
        <v>37</v>
      </c>
      <c r="B22" s="28">
        <v>0.02215586465118438</v>
      </c>
      <c r="C22" s="29">
        <v>0.023266722957125435</v>
      </c>
      <c r="D22" s="29">
        <v>0.02299174174174174</v>
      </c>
      <c r="E22" s="29">
        <v>0.02198215124471583</v>
      </c>
      <c r="F22" s="29">
        <v>0.02198215124471583</v>
      </c>
      <c r="G22" s="29">
        <v>0.02087839744192608</v>
      </c>
      <c r="H22" s="29">
        <v>0.021062529384109074</v>
      </c>
      <c r="I22" s="29">
        <v>0.020602069614299154</v>
      </c>
      <c r="J22" s="29">
        <v>0.021430585581351632</v>
      </c>
      <c r="K22" s="29">
        <v>0.021890266816986095</v>
      </c>
      <c r="L22" s="29">
        <v>0.023266722957125435</v>
      </c>
      <c r="M22" s="29">
        <v>0.024456521739130436</v>
      </c>
      <c r="N22" s="29">
        <v>0.025095982769922278</v>
      </c>
    </row>
    <row r="23" spans="1:14" ht="12.75">
      <c r="A23" s="27" t="s">
        <v>38</v>
      </c>
      <c r="B23" s="28">
        <v>0.023854206706310624</v>
      </c>
      <c r="C23" s="29">
        <v>0.026582625376815567</v>
      </c>
      <c r="D23" s="29">
        <v>0.025959780621572212</v>
      </c>
      <c r="E23" s="29">
        <v>0.02515780806879517</v>
      </c>
      <c r="F23" s="29">
        <v>0.02462242562929062</v>
      </c>
      <c r="G23" s="29">
        <v>0.024175824175824177</v>
      </c>
      <c r="H23" s="29">
        <v>0.02337091009073412</v>
      </c>
      <c r="I23" s="29">
        <v>0.0231918599321661</v>
      </c>
      <c r="J23" s="29">
        <v>0.02426517718157678</v>
      </c>
      <c r="K23" s="29">
        <v>0.0231023102310231</v>
      </c>
      <c r="L23" s="29">
        <v>0.022743947175348497</v>
      </c>
      <c r="M23" s="29">
        <v>0.0231918599321661</v>
      </c>
      <c r="N23" s="29">
        <v>0.02288575004469873</v>
      </c>
    </row>
    <row r="24" spans="1:14" ht="12.75">
      <c r="A24" s="27" t="s">
        <v>39</v>
      </c>
      <c r="B24" s="28">
        <v>0.024161073825503355</v>
      </c>
      <c r="C24" s="29">
        <v>0.02436847273051861</v>
      </c>
      <c r="D24" s="29">
        <v>0.02480371163454675</v>
      </c>
      <c r="E24" s="29">
        <v>0.024194268368895634</v>
      </c>
      <c r="F24" s="29">
        <v>0.02436847273051861</v>
      </c>
      <c r="G24" s="29">
        <v>0.0247166949228161</v>
      </c>
      <c r="H24" s="29">
        <v>0.023409578270192993</v>
      </c>
      <c r="I24" s="29">
        <v>0.022798390701832812</v>
      </c>
      <c r="J24" s="29">
        <v>0.024194268368895634</v>
      </c>
      <c r="K24" s="29">
        <v>0.02402000178587374</v>
      </c>
      <c r="L24" s="29">
        <v>0.023845672948111102</v>
      </c>
      <c r="M24" s="29">
        <v>0.024542614904060688</v>
      </c>
      <c r="N24" s="29">
        <v>0.024127724459592787</v>
      </c>
    </row>
    <row r="25" spans="1:14" ht="12.75">
      <c r="A25" s="27" t="s">
        <v>40</v>
      </c>
      <c r="B25" s="28">
        <v>0.023980021663256714</v>
      </c>
      <c r="C25" s="29">
        <v>0.025526197939991044</v>
      </c>
      <c r="D25" s="29">
        <v>0.025962399283795883</v>
      </c>
      <c r="E25" s="29">
        <v>0.024914859293780248</v>
      </c>
      <c r="F25" s="29">
        <v>0.024565178411332256</v>
      </c>
      <c r="G25" s="29">
        <v>0.024652622142536978</v>
      </c>
      <c r="H25" s="29">
        <v>0.023163943257317292</v>
      </c>
      <c r="I25" s="29">
        <v>0.02395263299542478</v>
      </c>
      <c r="J25" s="29">
        <v>0.02272523129435013</v>
      </c>
      <c r="K25" s="29">
        <v>0.0221982564932147</v>
      </c>
      <c r="L25" s="29">
        <v>0.02158273381294964</v>
      </c>
      <c r="M25" s="29">
        <v>0.02342698141998025</v>
      </c>
      <c r="N25" s="29">
        <v>0.02362347810285299</v>
      </c>
    </row>
    <row r="26" spans="1:14" ht="12.75">
      <c r="A26" s="27" t="s">
        <v>142</v>
      </c>
      <c r="B26" s="28">
        <v>0.02407602</v>
      </c>
      <c r="C26" s="29">
        <v>0.024155467</v>
      </c>
      <c r="D26" s="29">
        <v>0.024598348</v>
      </c>
      <c r="E26" s="29">
        <v>0.024066842</v>
      </c>
      <c r="F26" s="29">
        <v>0.025394522</v>
      </c>
      <c r="G26" s="29">
        <v>0.025571273</v>
      </c>
      <c r="H26" s="29">
        <v>0.023712183</v>
      </c>
      <c r="I26" s="29">
        <v>0.022290965</v>
      </c>
      <c r="J26" s="29">
        <v>0.022468844</v>
      </c>
      <c r="K26" s="29">
        <v>0.022113022</v>
      </c>
      <c r="L26" s="29">
        <v>0.024244075</v>
      </c>
      <c r="M26" s="29">
        <v>0.024421244</v>
      </c>
      <c r="N26" s="29">
        <v>0.024444036</v>
      </c>
    </row>
    <row r="27" spans="1:14" ht="25.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29">
        <v>0.03</v>
      </c>
    </row>
    <row r="29" spans="1:14" ht="12.75">
      <c r="A29" s="27" t="s">
        <v>33</v>
      </c>
      <c r="B29" s="28">
        <v>0.02730357046690721</v>
      </c>
      <c r="C29" s="29">
        <v>0.030594405594405596</v>
      </c>
      <c r="D29" s="29">
        <v>0.031017911751856708</v>
      </c>
      <c r="E29" s="29">
        <v>0.031229526097401178</v>
      </c>
      <c r="F29" s="29">
        <v>0.029321663019693654</v>
      </c>
      <c r="G29" s="29">
        <v>0.029958451782199868</v>
      </c>
      <c r="H29" s="29">
        <v>0.027406270554702915</v>
      </c>
      <c r="I29" s="29">
        <v>0.026552556506473556</v>
      </c>
      <c r="J29" s="29">
        <v>0.025269171610635025</v>
      </c>
      <c r="K29" s="29">
        <v>0.024626209322779244</v>
      </c>
      <c r="L29" s="29">
        <v>0.025269171610635025</v>
      </c>
      <c r="M29" s="29">
        <v>0.025911286780852</v>
      </c>
      <c r="N29" s="29">
        <v>0.025243954179041152</v>
      </c>
    </row>
    <row r="30" spans="1:14" ht="12.75">
      <c r="A30" s="27" t="s">
        <v>34</v>
      </c>
      <c r="B30" s="28">
        <v>0.02366244372317035</v>
      </c>
      <c r="C30" s="29">
        <v>0.024208961562964537</v>
      </c>
      <c r="D30" s="29">
        <v>0.023171768707482995</v>
      </c>
      <c r="E30" s="29">
        <v>0.024830220713073003</v>
      </c>
      <c r="F30" s="29">
        <v>0.026689260749841136</v>
      </c>
      <c r="G30" s="29">
        <v>0.023379383634431455</v>
      </c>
      <c r="H30" s="29">
        <v>0.022756273925988942</v>
      </c>
      <c r="I30" s="29">
        <v>0.024416135881104035</v>
      </c>
      <c r="J30" s="29">
        <v>0.024001699235344096</v>
      </c>
      <c r="K30" s="29">
        <v>0.02358691032724182</v>
      </c>
      <c r="L30" s="29">
        <v>0.023379383634431455</v>
      </c>
      <c r="M30" s="29">
        <v>0.023379383634431455</v>
      </c>
      <c r="N30" s="29">
        <v>0.023534269199009084</v>
      </c>
    </row>
    <row r="31" spans="1:14" ht="12.75">
      <c r="A31" s="27" t="s">
        <v>35</v>
      </c>
      <c r="B31" s="28">
        <v>0.02554559296227373</v>
      </c>
      <c r="C31" s="29">
        <v>0.02614782787729051</v>
      </c>
      <c r="D31" s="29">
        <v>0.026348291477974475</v>
      </c>
      <c r="E31" s="29">
        <v>0.02433993399339934</v>
      </c>
      <c r="F31" s="29">
        <v>0.022929146870481306</v>
      </c>
      <c r="G31" s="29">
        <v>0.023735810113519093</v>
      </c>
      <c r="H31" s="29">
        <v>0.024742268041237112</v>
      </c>
      <c r="I31" s="29">
        <v>0.02514427040395713</v>
      </c>
      <c r="J31" s="29">
        <v>0.02554594149155336</v>
      </c>
      <c r="K31" s="29">
        <v>0.02654867256637168</v>
      </c>
      <c r="L31" s="29">
        <v>0.028148756934456544</v>
      </c>
      <c r="M31" s="29">
        <v>0.028747433264887063</v>
      </c>
      <c r="N31" s="29">
        <v>0.02775004991016171</v>
      </c>
    </row>
    <row r="32" spans="1:14" ht="12.75">
      <c r="A32" s="27" t="s">
        <v>36</v>
      </c>
      <c r="B32" s="28">
        <v>0.026441951267730933</v>
      </c>
      <c r="C32" s="29">
        <v>0.029106858054226477</v>
      </c>
      <c r="D32" s="29">
        <v>0.030845771144278607</v>
      </c>
      <c r="E32" s="29">
        <v>0.029106858054226477</v>
      </c>
      <c r="F32" s="29">
        <v>0.03007369049990042</v>
      </c>
      <c r="G32" s="29">
        <v>0.028332003192338386</v>
      </c>
      <c r="H32" s="29">
        <v>0.028332003192338386</v>
      </c>
      <c r="I32" s="29">
        <v>0.026194761047790442</v>
      </c>
      <c r="J32" s="29">
        <v>0.02404809619238477</v>
      </c>
      <c r="K32" s="29">
        <v>0.023656776263031275</v>
      </c>
      <c r="L32" s="29">
        <v>0.023656776263031275</v>
      </c>
      <c r="M32" s="29">
        <v>0.023265142398716406</v>
      </c>
      <c r="N32" s="29">
        <v>0.023534026279662678</v>
      </c>
    </row>
    <row r="33" spans="1:14" ht="12.75">
      <c r="A33" s="27" t="s">
        <v>37</v>
      </c>
      <c r="B33" s="28">
        <v>0.024208449469167895</v>
      </c>
      <c r="C33" s="29">
        <v>0.02696892710572601</v>
      </c>
      <c r="D33" s="29">
        <v>0.025826648405400117</v>
      </c>
      <c r="E33" s="29">
        <v>0.0250636381437243</v>
      </c>
      <c r="F33" s="29">
        <v>0.0250636381437243</v>
      </c>
      <c r="G33" s="29">
        <v>0.025254502740798747</v>
      </c>
      <c r="H33" s="29">
        <v>0.026588465298142717</v>
      </c>
      <c r="I33" s="29">
        <v>0.024872698785742265</v>
      </c>
      <c r="J33" s="29">
        <v>0.025254502740798747</v>
      </c>
      <c r="K33" s="29">
        <v>0.022767419038272816</v>
      </c>
      <c r="L33" s="29">
        <v>0.024108192865542926</v>
      </c>
      <c r="M33" s="29">
        <v>0.024872698785742265</v>
      </c>
      <c r="N33" s="29">
        <v>0.024</v>
      </c>
    </row>
    <row r="34" spans="1:14" ht="12.75">
      <c r="A34" s="27" t="s">
        <v>38</v>
      </c>
      <c r="B34" s="28">
        <v>0.022409748757062982</v>
      </c>
      <c r="C34" s="29">
        <v>0.02418336040425916</v>
      </c>
      <c r="D34" s="29">
        <v>0.02523886785649901</v>
      </c>
      <c r="E34" s="29">
        <v>0.024535450117265017</v>
      </c>
      <c r="F34" s="29">
        <v>0.02435943702634428</v>
      </c>
      <c r="G34" s="29">
        <v>0.023831016428958296</v>
      </c>
      <c r="H34" s="29">
        <v>0.022065472960752397</v>
      </c>
      <c r="I34" s="29">
        <v>0.020471014492753622</v>
      </c>
      <c r="J34" s="29">
        <v>0.021534563879840752</v>
      </c>
      <c r="K34" s="29">
        <v>0.020648433254845135</v>
      </c>
      <c r="L34" s="29">
        <v>0.021534563879840752</v>
      </c>
      <c r="M34" s="29">
        <v>0.022949042284062162</v>
      </c>
      <c r="N34" s="29">
        <v>0.02220294882914137</v>
      </c>
    </row>
    <row r="35" spans="1:14" ht="12.75">
      <c r="A35" s="27" t="s">
        <v>39</v>
      </c>
      <c r="B35" s="28">
        <v>0.02421733212341198</v>
      </c>
      <c r="C35" s="29">
        <v>0.023050259965337955</v>
      </c>
      <c r="D35" s="29">
        <v>0.024234031504240954</v>
      </c>
      <c r="E35" s="29">
        <v>0.024909185262065387</v>
      </c>
      <c r="F35" s="29">
        <v>0.023727052303429166</v>
      </c>
      <c r="G35" s="29">
        <v>0.023727052303429166</v>
      </c>
      <c r="H35" s="29">
        <v>0.025751814725198757</v>
      </c>
      <c r="I35" s="29">
        <v>0.025583405358686258</v>
      </c>
      <c r="J35" s="29">
        <v>0.026088458880442294</v>
      </c>
      <c r="K35" s="29">
        <v>0.025583405358686258</v>
      </c>
      <c r="L35" s="29">
        <v>0.023557942144465615</v>
      </c>
      <c r="M35" s="29">
        <v>0.024234031504240954</v>
      </c>
      <c r="N35" s="29">
        <v>0.02425560388089662</v>
      </c>
    </row>
    <row r="36" spans="1:14" ht="12.75">
      <c r="A36" s="27" t="s">
        <v>40</v>
      </c>
      <c r="B36" s="28">
        <v>0.021165555233400985</v>
      </c>
      <c r="C36" s="29">
        <v>0.021637034552163703</v>
      </c>
      <c r="D36" s="29">
        <v>0.021308724832214763</v>
      </c>
      <c r="E36" s="29">
        <v>0.02098019469620678</v>
      </c>
      <c r="F36" s="29">
        <v>0.02311170658181209</v>
      </c>
      <c r="G36" s="29">
        <v>0.021144487330088942</v>
      </c>
      <c r="H36" s="29">
        <v>0.019499075474869725</v>
      </c>
      <c r="I36" s="29">
        <v>0.02098019469620678</v>
      </c>
      <c r="J36" s="29">
        <v>0.020815846902803425</v>
      </c>
      <c r="K36" s="29">
        <v>0.022456845986257752</v>
      </c>
      <c r="L36" s="29">
        <v>0.021637034552163703</v>
      </c>
      <c r="M36" s="29">
        <v>0.022292993630573247</v>
      </c>
      <c r="N36" s="29">
        <v>0.02078559738134206</v>
      </c>
    </row>
    <row r="37" spans="1:14" ht="12.75">
      <c r="A37" s="27" t="s">
        <v>142</v>
      </c>
      <c r="B37" s="28">
        <v>0.020691138</v>
      </c>
      <c r="C37" s="29">
        <v>0.020144121</v>
      </c>
      <c r="D37" s="29">
        <v>0.020625307</v>
      </c>
      <c r="E37" s="29">
        <v>0.020785597</v>
      </c>
      <c r="F37" s="29">
        <v>0.022066035</v>
      </c>
      <c r="G37" s="29">
        <v>0.023183673</v>
      </c>
      <c r="H37" s="29">
        <v>0.021266154</v>
      </c>
      <c r="I37" s="29">
        <v>0.018536745</v>
      </c>
      <c r="J37" s="29">
        <v>0.020625307</v>
      </c>
      <c r="K37" s="29">
        <v>0.020144121</v>
      </c>
      <c r="L37" s="29">
        <v>0.021586263</v>
      </c>
      <c r="M37" s="29">
        <v>0.021266154</v>
      </c>
      <c r="N37" s="29">
        <v>0.021117815</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21" sqref="B21"/>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48</v>
      </c>
      <c r="B1" s="70"/>
      <c r="C1" s="70"/>
      <c r="D1" s="70"/>
      <c r="E1" s="70"/>
      <c r="F1" s="70"/>
      <c r="G1" s="70"/>
      <c r="H1" s="70"/>
      <c r="I1" s="70"/>
      <c r="J1" s="70"/>
      <c r="K1" s="70"/>
      <c r="L1" s="70"/>
      <c r="M1" s="70"/>
      <c r="N1" s="70"/>
    </row>
    <row r="2" ht="12.75">
      <c r="A2" s="11"/>
    </row>
    <row r="3" spans="1:14" ht="12.75">
      <c r="A3" s="11"/>
      <c r="M3" s="73" t="s">
        <v>49</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29">
        <v>0.04765751211631664</v>
      </c>
    </row>
    <row r="7" spans="1:14" ht="12.75">
      <c r="A7" s="27" t="s">
        <v>33</v>
      </c>
      <c r="B7" s="28">
        <v>0.03598560575769692</v>
      </c>
      <c r="C7" s="29">
        <v>0.04765751211631664</v>
      </c>
      <c r="D7" s="29">
        <v>0.043795620437956206</v>
      </c>
      <c r="E7" s="29">
        <v>0.037551020408163265</v>
      </c>
      <c r="F7" s="29">
        <v>0.0343980343980344</v>
      </c>
      <c r="G7" s="29">
        <v>0.03518821603927987</v>
      </c>
      <c r="H7" s="29">
        <v>0.03833605220228385</v>
      </c>
      <c r="I7" s="29">
        <v>0.039119804400977995</v>
      </c>
      <c r="J7" s="29">
        <v>0.04068348250610252</v>
      </c>
      <c r="K7" s="29">
        <v>0.03281378178835111</v>
      </c>
      <c r="L7" s="29">
        <v>0.03360655737704918</v>
      </c>
      <c r="M7" s="29">
        <v>0.027227722772277228</v>
      </c>
      <c r="N7" s="29">
        <v>0.029156816390858944</v>
      </c>
    </row>
    <row r="8" spans="1:14" ht="12.75">
      <c r="A8" s="27" t="s">
        <v>34</v>
      </c>
      <c r="B8" s="28">
        <v>0.029532564052415413</v>
      </c>
      <c r="C8" s="29">
        <v>0.031446540880503145</v>
      </c>
      <c r="D8" s="29">
        <v>0.03220738413197172</v>
      </c>
      <c r="E8" s="29">
        <v>0.03068450039339103</v>
      </c>
      <c r="F8" s="29">
        <v>0.02454473475851148</v>
      </c>
      <c r="G8" s="29">
        <v>0.022222222222222223</v>
      </c>
      <c r="H8" s="29">
        <v>0.02608695652173913</v>
      </c>
      <c r="I8" s="29">
        <v>0.03068450039339103</v>
      </c>
      <c r="J8" s="29">
        <v>0.03296703296703297</v>
      </c>
      <c r="K8" s="29">
        <v>0.031446540880503145</v>
      </c>
      <c r="L8" s="29">
        <v>0.03068450039339103</v>
      </c>
      <c r="M8" s="29">
        <v>0.03523884103367267</v>
      </c>
      <c r="N8" s="29">
        <v>0.02801556420233463</v>
      </c>
    </row>
    <row r="9" spans="1:14" ht="12.75">
      <c r="A9" s="27" t="s">
        <v>35</v>
      </c>
      <c r="B9" s="28">
        <v>0.03807692307692308</v>
      </c>
      <c r="C9" s="29">
        <v>0.03178294573643411</v>
      </c>
      <c r="D9" s="29">
        <v>0.03700848111025443</v>
      </c>
      <c r="E9" s="29">
        <v>0.036265432098765434</v>
      </c>
      <c r="F9" s="29">
        <v>0.032532920216886134</v>
      </c>
      <c r="G9" s="29">
        <v>0.03775038520801233</v>
      </c>
      <c r="H9" s="29">
        <v>0.03996925441967717</v>
      </c>
      <c r="I9" s="29">
        <v>0.04946727549467275</v>
      </c>
      <c r="J9" s="29">
        <v>0.04217791411042945</v>
      </c>
      <c r="K9" s="29">
        <v>0.04144282425172678</v>
      </c>
      <c r="L9" s="29">
        <v>0.03923076923076923</v>
      </c>
      <c r="M9" s="29">
        <v>0.032532920216886134</v>
      </c>
      <c r="N9" s="29">
        <v>0.036923076923076927</v>
      </c>
    </row>
    <row r="10" spans="1:14" ht="12.75">
      <c r="A10" s="27" t="s">
        <v>36</v>
      </c>
      <c r="B10" s="28">
        <v>0.031551499348109524</v>
      </c>
      <c r="C10" s="29">
        <v>0.04354469060351413</v>
      </c>
      <c r="D10" s="29">
        <v>0.046458492003046456</v>
      </c>
      <c r="E10" s="29">
        <v>0.03766333589546503</v>
      </c>
      <c r="F10" s="29">
        <v>0.036181678214010776</v>
      </c>
      <c r="G10" s="29">
        <v>0.03245749613601236</v>
      </c>
      <c r="H10" s="29">
        <v>0.030209140201394268</v>
      </c>
      <c r="I10" s="29">
        <v>0.02263856362217018</v>
      </c>
      <c r="J10" s="29">
        <v>0.030209140201394268</v>
      </c>
      <c r="K10" s="29">
        <v>0.02263856362217018</v>
      </c>
      <c r="L10" s="29">
        <v>0.024162120031176928</v>
      </c>
      <c r="M10" s="29">
        <v>0.025680933852140077</v>
      </c>
      <c r="N10" s="29">
        <v>0.022364217252396165</v>
      </c>
    </row>
    <row r="11" spans="1:14" ht="12.75">
      <c r="A11" s="27" t="s">
        <v>37</v>
      </c>
      <c r="B11" s="28">
        <v>0.022098347601035236</v>
      </c>
      <c r="C11" s="29">
        <v>0.02158273381294964</v>
      </c>
      <c r="D11" s="29">
        <v>0.019230769230769232</v>
      </c>
      <c r="E11" s="29">
        <v>0.02314445331205108</v>
      </c>
      <c r="F11" s="29">
        <v>0.02314445331205108</v>
      </c>
      <c r="G11" s="29">
        <v>0.02857142857142857</v>
      </c>
      <c r="H11" s="29">
        <v>0.016867469879518072</v>
      </c>
      <c r="I11" s="29">
        <v>0.02314445331205108</v>
      </c>
      <c r="J11" s="29">
        <v>0.0208</v>
      </c>
      <c r="K11" s="29">
        <v>0.023923444976076555</v>
      </c>
      <c r="L11" s="29">
        <v>0.02158273381294964</v>
      </c>
      <c r="M11" s="29">
        <v>0.023923444976076555</v>
      </c>
      <c r="N11" s="36">
        <v>0.020016012810248198</v>
      </c>
    </row>
    <row r="12" spans="1:14" ht="12.75">
      <c r="A12" s="27" t="s">
        <v>38</v>
      </c>
      <c r="B12" s="28">
        <v>0.022777274492040894</v>
      </c>
      <c r="C12" s="29">
        <v>0.026856240126382307</v>
      </c>
      <c r="D12" s="29">
        <v>0.02608695652173913</v>
      </c>
      <c r="E12" s="29">
        <v>0.028391167192429023</v>
      </c>
      <c r="F12" s="29">
        <v>0.02454473475851148</v>
      </c>
      <c r="G12" s="29">
        <v>0.022997620935765267</v>
      </c>
      <c r="H12" s="29">
        <v>0.0144</v>
      </c>
      <c r="I12" s="29">
        <v>0.01597444089456869</v>
      </c>
      <c r="J12" s="29">
        <v>0.02066772655007949</v>
      </c>
      <c r="K12" s="29">
        <v>0.02377179080824089</v>
      </c>
      <c r="L12" s="29">
        <v>0.021445591739475776</v>
      </c>
      <c r="M12" s="29">
        <v>0.02377179080824089</v>
      </c>
      <c r="N12" s="36">
        <v>0.02872260015117158</v>
      </c>
    </row>
    <row r="13" spans="1:14" ht="12.75">
      <c r="A13" s="27" t="s">
        <v>39</v>
      </c>
      <c r="B13" s="28">
        <v>0.029061337704091278</v>
      </c>
      <c r="C13" s="29">
        <v>0.02725208175624527</v>
      </c>
      <c r="D13" s="29">
        <v>0.03383458646616541</v>
      </c>
      <c r="E13" s="29">
        <v>0.03018867924528302</v>
      </c>
      <c r="F13" s="29">
        <v>0.021325209444021324</v>
      </c>
      <c r="G13" s="29">
        <v>0.022813688212927757</v>
      </c>
      <c r="H13" s="29">
        <v>0.02577710386656558</v>
      </c>
      <c r="I13" s="29">
        <v>0.031650339110776186</v>
      </c>
      <c r="J13" s="29">
        <v>0.03889304412864622</v>
      </c>
      <c r="K13" s="29">
        <v>0.03310759969902182</v>
      </c>
      <c r="L13" s="29">
        <v>0.02945619335347432</v>
      </c>
      <c r="M13" s="29">
        <v>0.02872260015117158</v>
      </c>
      <c r="N13" s="36">
        <v>0.025095057034220533</v>
      </c>
    </row>
    <row r="14" spans="1:14" ht="12.75">
      <c r="A14" s="27" t="s">
        <v>40</v>
      </c>
      <c r="B14" s="28">
        <v>0.025144323284156507</v>
      </c>
      <c r="C14" s="29">
        <v>0.027314112291350532</v>
      </c>
      <c r="D14" s="29">
        <v>0.027314112291350532</v>
      </c>
      <c r="E14" s="29">
        <v>0.02212051868802441</v>
      </c>
      <c r="F14" s="29">
        <v>0.020626432391138275</v>
      </c>
      <c r="G14" s="29">
        <v>0.019127773527161437</v>
      </c>
      <c r="H14" s="29">
        <v>0.019877675840978593</v>
      </c>
      <c r="I14" s="29">
        <v>0.019127773527161437</v>
      </c>
      <c r="J14" s="29">
        <v>0.025835866261398176</v>
      </c>
      <c r="K14" s="29">
        <v>0.028051554207733132</v>
      </c>
      <c r="L14" s="29">
        <v>0.026575550493545937</v>
      </c>
      <c r="M14" s="29">
        <v>0.029523088569265707</v>
      </c>
      <c r="N14" s="36">
        <v>0.03323029366306028</v>
      </c>
    </row>
    <row r="15" spans="1:14" ht="12.75">
      <c r="A15" s="27" t="s">
        <v>142</v>
      </c>
      <c r="B15" s="28">
        <v>0.028124589</v>
      </c>
      <c r="C15" s="29">
        <v>0.033976834</v>
      </c>
      <c r="D15" s="29">
        <v>0.031733746</v>
      </c>
      <c r="E15" s="29">
        <v>0.033230294</v>
      </c>
      <c r="F15" s="29">
        <v>0.028</v>
      </c>
      <c r="G15" s="29">
        <v>0.0272</v>
      </c>
      <c r="H15" s="29">
        <v>0.0242</v>
      </c>
      <c r="I15" s="29">
        <v>0.0181</v>
      </c>
      <c r="J15" s="29">
        <v>0.0272</v>
      </c>
      <c r="K15" s="29">
        <v>0.027216174</v>
      </c>
      <c r="L15" s="29">
        <v>0.024180967</v>
      </c>
      <c r="M15" s="29">
        <v>0.026459144</v>
      </c>
      <c r="N15" s="36">
        <v>0.031897927</v>
      </c>
    </row>
    <row r="16" spans="1:14" ht="25.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29">
        <v>0.026701829569803857</v>
      </c>
    </row>
    <row r="18" spans="1:14" ht="12.75">
      <c r="A18" s="27" t="s">
        <v>33</v>
      </c>
      <c r="B18" s="28">
        <v>0.023584131326949382</v>
      </c>
      <c r="C18" s="29">
        <v>0.02830343919697219</v>
      </c>
      <c r="D18" s="29">
        <v>0.028782894736842105</v>
      </c>
      <c r="E18" s="29">
        <v>0.02509493148423312</v>
      </c>
      <c r="F18" s="29">
        <v>0.023321204101885543</v>
      </c>
      <c r="G18" s="29">
        <v>0.021216641803414555</v>
      </c>
      <c r="H18" s="29">
        <v>0.02283633956644051</v>
      </c>
      <c r="I18" s="29">
        <v>0.02299801455989411</v>
      </c>
      <c r="J18" s="29">
        <v>0.022350993377483443</v>
      </c>
      <c r="K18" s="29">
        <v>0.022512829001820892</v>
      </c>
      <c r="L18" s="29">
        <v>0.021541010770505385</v>
      </c>
      <c r="M18" s="29">
        <v>0.022189104156317273</v>
      </c>
      <c r="N18" s="29">
        <v>0.0234718826405868</v>
      </c>
    </row>
    <row r="19" spans="1:14" ht="12.75">
      <c r="A19" s="27" t="s">
        <v>34</v>
      </c>
      <c r="B19" s="28">
        <v>0.01765545361875637</v>
      </c>
      <c r="C19" s="29">
        <v>0.022515907978463045</v>
      </c>
      <c r="D19" s="29">
        <v>0.022037218413320275</v>
      </c>
      <c r="E19" s="29">
        <v>0.022515907978463045</v>
      </c>
      <c r="F19" s="29">
        <v>0.020117762512266928</v>
      </c>
      <c r="G19" s="29">
        <v>0.016579120157583716</v>
      </c>
      <c r="H19" s="29">
        <v>0.016417665407978985</v>
      </c>
      <c r="I19" s="29">
        <v>0.015771315919172007</v>
      </c>
      <c r="J19" s="29">
        <v>0.014638157894736843</v>
      </c>
      <c r="K19" s="29">
        <v>0.012526784242624031</v>
      </c>
      <c r="L19" s="29">
        <v>0.013502387617322576</v>
      </c>
      <c r="M19" s="29">
        <v>0.01690187069248441</v>
      </c>
      <c r="N19" s="29">
        <v>0.01911550299692208</v>
      </c>
    </row>
    <row r="20" spans="1:14" ht="12.75">
      <c r="A20" s="27" t="s">
        <v>35</v>
      </c>
      <c r="B20" s="28">
        <v>0.024038073727514722</v>
      </c>
      <c r="C20" s="29">
        <v>0.020543513426075705</v>
      </c>
      <c r="D20" s="29">
        <v>0.02133505737837401</v>
      </c>
      <c r="E20" s="29">
        <v>0.021809369951534735</v>
      </c>
      <c r="F20" s="29">
        <v>0.022598870056497175</v>
      </c>
      <c r="G20" s="29">
        <v>0.0249597423510467</v>
      </c>
      <c r="H20" s="29">
        <v>0.024174053182917002</v>
      </c>
      <c r="I20" s="29">
        <v>0.0249597423510467</v>
      </c>
      <c r="J20" s="29">
        <v>0.024488480747543097</v>
      </c>
      <c r="K20" s="29">
        <v>0.0249597423510467</v>
      </c>
      <c r="L20" s="29">
        <v>0.025430548849187187</v>
      </c>
      <c r="M20" s="29">
        <v>0.02621421678996462</v>
      </c>
      <c r="N20" s="29">
        <v>0.026731078904991948</v>
      </c>
    </row>
    <row r="21" spans="1:14" ht="12.75">
      <c r="A21" s="27" t="s">
        <v>36</v>
      </c>
      <c r="B21" s="28">
        <v>0.02110303245256251</v>
      </c>
      <c r="C21" s="29">
        <v>0.027670527670527672</v>
      </c>
      <c r="D21" s="29">
        <v>0.028452017360552966</v>
      </c>
      <c r="E21" s="29">
        <v>0.02468936582217202</v>
      </c>
      <c r="F21" s="29">
        <v>0.02468936582217202</v>
      </c>
      <c r="G21" s="29">
        <v>0.021373056994818652</v>
      </c>
      <c r="H21" s="29">
        <v>0.019944867844981354</v>
      </c>
      <c r="I21" s="29">
        <v>0.01883116883116883</v>
      </c>
      <c r="J21" s="29">
        <v>0.01803411860276198</v>
      </c>
      <c r="K21" s="29">
        <v>0.017075947308505448</v>
      </c>
      <c r="L21" s="29">
        <v>0.01643612693246542</v>
      </c>
      <c r="M21" s="29">
        <v>0.016276041666666668</v>
      </c>
      <c r="N21" s="29">
        <v>0.01727574750830565</v>
      </c>
    </row>
    <row r="22" spans="1:14" ht="12.75">
      <c r="A22" s="27" t="s">
        <v>37</v>
      </c>
      <c r="B22" s="28">
        <v>0.017643963105559095</v>
      </c>
      <c r="C22" s="29">
        <v>0.019230769230769232</v>
      </c>
      <c r="D22" s="29">
        <v>0.01874274340686681</v>
      </c>
      <c r="E22" s="29">
        <v>0.01760212553968781</v>
      </c>
      <c r="F22" s="29">
        <v>0.016295310941137345</v>
      </c>
      <c r="G22" s="29">
        <v>0.015640599001663893</v>
      </c>
      <c r="H22" s="29">
        <v>0.015968063872255488</v>
      </c>
      <c r="I22" s="29">
        <v>0.015148992841684701</v>
      </c>
      <c r="J22" s="29">
        <v>0.016458852867830425</v>
      </c>
      <c r="K22" s="29">
        <v>0.016458852867830425</v>
      </c>
      <c r="L22" s="29">
        <v>0.019393336648433616</v>
      </c>
      <c r="M22" s="29">
        <v>0.019880715705765408</v>
      </c>
      <c r="N22" s="29">
        <v>0.02069193842079126</v>
      </c>
    </row>
    <row r="23" spans="1:14" ht="12.75">
      <c r="A23" s="27" t="s">
        <v>38</v>
      </c>
      <c r="B23" s="28">
        <v>0.01975427277095202</v>
      </c>
      <c r="C23" s="29">
        <v>0.022509102946044357</v>
      </c>
      <c r="D23" s="29">
        <v>0.021699519628954778</v>
      </c>
      <c r="E23" s="29">
        <v>0.021050886789325377</v>
      </c>
      <c r="F23" s="29">
        <v>0.021375310687655344</v>
      </c>
      <c r="G23" s="29">
        <v>0.020401393265881574</v>
      </c>
      <c r="H23" s="29">
        <v>0.018773882704768236</v>
      </c>
      <c r="I23" s="29">
        <v>0.018121363258520366</v>
      </c>
      <c r="J23" s="29">
        <v>0.019262703420790436</v>
      </c>
      <c r="K23" s="29">
        <v>0.01844773142762174</v>
      </c>
      <c r="L23" s="29">
        <v>0.01763140385894877</v>
      </c>
      <c r="M23" s="29">
        <v>0.018773882704768236</v>
      </c>
      <c r="N23" s="29">
        <v>0.02042483660130719</v>
      </c>
    </row>
    <row r="24" spans="1:14" ht="12.75">
      <c r="A24" s="27" t="s">
        <v>39</v>
      </c>
      <c r="B24" s="28">
        <v>0.021134927890191158</v>
      </c>
      <c r="C24" s="29">
        <v>0.02218235198173218</v>
      </c>
      <c r="D24" s="29">
        <v>0.022979139504563234</v>
      </c>
      <c r="E24" s="29">
        <v>0.02122448979591837</v>
      </c>
      <c r="F24" s="29">
        <v>0.022819885900570498</v>
      </c>
      <c r="G24" s="29">
        <v>0.02218235198173218</v>
      </c>
      <c r="H24" s="29">
        <v>0.020904785235995427</v>
      </c>
      <c r="I24" s="29">
        <v>0.018982163312060218</v>
      </c>
      <c r="J24" s="29">
        <v>0.02010460934946061</v>
      </c>
      <c r="K24" s="29">
        <v>0.020264749142016668</v>
      </c>
      <c r="L24" s="29">
        <v>0.02042483660130719</v>
      </c>
      <c r="M24" s="29">
        <v>0.020904785235995427</v>
      </c>
      <c r="N24" s="29">
        <v>0.020052596975673898</v>
      </c>
    </row>
    <row r="25" spans="1:14" ht="12.75">
      <c r="A25" s="27" t="s">
        <v>40</v>
      </c>
      <c r="B25" s="28">
        <v>0.02171761601055641</v>
      </c>
      <c r="C25" s="29">
        <v>0.022943297279580464</v>
      </c>
      <c r="D25" s="29">
        <v>0.023423423423423424</v>
      </c>
      <c r="E25" s="29">
        <v>0.021500082061381914</v>
      </c>
      <c r="F25" s="29">
        <v>0.021018062397372743</v>
      </c>
      <c r="G25" s="29">
        <v>0.022462698803082472</v>
      </c>
      <c r="H25" s="29">
        <v>0.020374630299046993</v>
      </c>
      <c r="I25" s="29">
        <v>0.022142037067410202</v>
      </c>
      <c r="J25" s="29">
        <v>0.02133946158896914</v>
      </c>
      <c r="K25" s="29">
        <v>0.020052596975673898</v>
      </c>
      <c r="L25" s="29">
        <v>0.019891500904159132</v>
      </c>
      <c r="M25" s="29">
        <v>0.021660649819494584</v>
      </c>
      <c r="N25" s="29">
        <v>0.02269339075699851</v>
      </c>
    </row>
    <row r="26" spans="1:14" ht="12.75">
      <c r="A26" s="27" t="s">
        <v>142</v>
      </c>
      <c r="B26" s="28">
        <v>0.02347027790470652</v>
      </c>
      <c r="C26" s="29">
        <v>0.02559867877786953</v>
      </c>
      <c r="D26" s="29">
        <v>0.02382528127068167</v>
      </c>
      <c r="E26" s="29">
        <v>0.02285525008280888</v>
      </c>
      <c r="F26" s="29">
        <v>0.024632170606711853</v>
      </c>
      <c r="G26" s="29">
        <v>0.02430957499586572</v>
      </c>
      <c r="H26" s="29">
        <v>0.022207490884985085</v>
      </c>
      <c r="I26" s="29">
        <v>0.021234240212342402</v>
      </c>
      <c r="J26" s="29">
        <v>0.02139658318129043</v>
      </c>
      <c r="K26" s="29">
        <v>0.02155887230514096</v>
      </c>
      <c r="L26" s="29">
        <v>0.02430957499586572</v>
      </c>
      <c r="M26" s="29">
        <v>0.024954552966451826</v>
      </c>
      <c r="N26" s="29">
        <v>0.02384525596131399</v>
      </c>
    </row>
    <row r="27" spans="1:14" ht="25.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29">
        <v>0.027150916784203102</v>
      </c>
    </row>
    <row r="29" spans="1:14" ht="12.75">
      <c r="A29" s="27" t="s">
        <v>33</v>
      </c>
      <c r="B29" s="28">
        <v>0.025052192066805846</v>
      </c>
      <c r="C29" s="29">
        <v>0.027836504580690626</v>
      </c>
      <c r="D29" s="29">
        <v>0.02852112676056338</v>
      </c>
      <c r="E29" s="29">
        <v>0.02852112676056338</v>
      </c>
      <c r="F29" s="29">
        <v>0.02646436132674665</v>
      </c>
      <c r="G29" s="29">
        <v>0.02852112676056338</v>
      </c>
      <c r="H29" s="29">
        <v>0.02577683615819209</v>
      </c>
      <c r="I29" s="29">
        <v>0.024743725698126547</v>
      </c>
      <c r="J29" s="29">
        <v>0.02267091746369111</v>
      </c>
      <c r="K29" s="29">
        <v>0.02232459248759745</v>
      </c>
      <c r="L29" s="29">
        <v>0.02267091746369111</v>
      </c>
      <c r="M29" s="29">
        <v>0.02301699716713881</v>
      </c>
      <c r="N29" s="29">
        <v>0.02334363199450738</v>
      </c>
    </row>
    <row r="30" spans="1:14" ht="12.75">
      <c r="A30" s="27" t="s">
        <v>34</v>
      </c>
      <c r="B30" s="28">
        <v>0.020717018563128808</v>
      </c>
      <c r="C30" s="29">
        <v>0.022000687521485048</v>
      </c>
      <c r="D30" s="29">
        <v>0.020654044750430294</v>
      </c>
      <c r="E30" s="29">
        <v>0.02300824175824176</v>
      </c>
      <c r="F30" s="29">
        <v>0.024682893383613302</v>
      </c>
      <c r="G30" s="29">
        <v>0.02099105299380592</v>
      </c>
      <c r="H30" s="29">
        <v>0.020654044750430294</v>
      </c>
      <c r="I30" s="29">
        <v>0.022000687521485048</v>
      </c>
      <c r="J30" s="29">
        <v>0.021327829377364983</v>
      </c>
      <c r="K30" s="29">
        <v>0.019979331725800895</v>
      </c>
      <c r="L30" s="29">
        <v>0.018627112797516384</v>
      </c>
      <c r="M30" s="29">
        <v>0.01828847481021394</v>
      </c>
      <c r="N30" s="29">
        <v>0.018855218855218854</v>
      </c>
    </row>
    <row r="31" spans="1:14" ht="12.75">
      <c r="A31" s="27" t="s">
        <v>35</v>
      </c>
      <c r="B31" s="28">
        <v>0.021628956769780383</v>
      </c>
      <c r="C31" s="29">
        <v>0.021490933512424447</v>
      </c>
      <c r="D31" s="29">
        <v>0.02247567930224757</v>
      </c>
      <c r="E31" s="29">
        <v>0.020174848688634835</v>
      </c>
      <c r="F31" s="29">
        <v>0.018194070080862535</v>
      </c>
      <c r="G31" s="29">
        <v>0.020504201680672268</v>
      </c>
      <c r="H31" s="29">
        <v>0.020174848688634835</v>
      </c>
      <c r="I31" s="29">
        <v>0.020504201680672268</v>
      </c>
      <c r="J31" s="29">
        <v>0.02214765100671141</v>
      </c>
      <c r="K31" s="29">
        <v>0.023785594639865997</v>
      </c>
      <c r="L31" s="29">
        <v>0.025418060200668897</v>
      </c>
      <c r="M31" s="29">
        <v>0.023458445040214475</v>
      </c>
      <c r="N31" s="29">
        <v>0.023316912972085387</v>
      </c>
    </row>
    <row r="32" spans="1:14" ht="12.75">
      <c r="A32" s="27" t="s">
        <v>36</v>
      </c>
      <c r="B32" s="28">
        <v>0.02342283522402677</v>
      </c>
      <c r="C32" s="29">
        <v>0.02459822892751722</v>
      </c>
      <c r="D32" s="29">
        <v>0.025557011795543906</v>
      </c>
      <c r="E32" s="29">
        <v>0.024278215223097113</v>
      </c>
      <c r="F32" s="29">
        <v>0.02587618735669833</v>
      </c>
      <c r="G32" s="29">
        <v>0.02459822892751722</v>
      </c>
      <c r="H32" s="29">
        <v>0.026832460732984294</v>
      </c>
      <c r="I32" s="29">
        <v>0.025557011795543906</v>
      </c>
      <c r="J32" s="29">
        <v>0.022674991784423268</v>
      </c>
      <c r="K32" s="29">
        <v>0.02074415541652947</v>
      </c>
      <c r="L32" s="29">
        <v>0.02106649111257406</v>
      </c>
      <c r="M32" s="29">
        <v>0.01977587343441002</v>
      </c>
      <c r="N32" s="29">
        <v>0.02082655385616661</v>
      </c>
    </row>
    <row r="33" spans="1:14" ht="12.75">
      <c r="A33" s="27" t="s">
        <v>37</v>
      </c>
      <c r="B33" s="28">
        <v>0.021005428369129102</v>
      </c>
      <c r="C33" s="29">
        <v>0.024002594875121634</v>
      </c>
      <c r="D33" s="29">
        <v>0.023051948051948053</v>
      </c>
      <c r="E33" s="29">
        <v>0.023369036027263874</v>
      </c>
      <c r="F33" s="29">
        <v>0.02273465410847678</v>
      </c>
      <c r="G33" s="29">
        <v>0.02114508783344177</v>
      </c>
      <c r="H33" s="29">
        <v>0.02273465410847678</v>
      </c>
      <c r="I33" s="29">
        <v>0.02082655385616661</v>
      </c>
      <c r="J33" s="29">
        <v>0.02114508783344177</v>
      </c>
      <c r="K33" s="29">
        <v>0.019550342130987292</v>
      </c>
      <c r="L33" s="29">
        <v>0.019230769230769232</v>
      </c>
      <c r="M33" s="29">
        <v>0.0205078125</v>
      </c>
      <c r="N33" s="29">
        <v>0.021</v>
      </c>
    </row>
    <row r="34" spans="1:14" ht="12.75">
      <c r="A34" s="34" t="s">
        <v>38</v>
      </c>
      <c r="B34" s="28">
        <v>0.018642916446524264</v>
      </c>
      <c r="C34" s="35">
        <v>0.020128087831655993</v>
      </c>
      <c r="D34" s="35">
        <v>0.02072538860103627</v>
      </c>
      <c r="E34" s="35">
        <v>0.01982916412446614</v>
      </c>
      <c r="F34" s="35">
        <v>0.019230769230769232</v>
      </c>
      <c r="G34" s="35">
        <v>0.02072538860103627</v>
      </c>
      <c r="H34" s="35">
        <v>0.018931297709923665</v>
      </c>
      <c r="I34" s="35">
        <v>0.01743119266055046</v>
      </c>
      <c r="J34" s="35">
        <v>0.017130620985010708</v>
      </c>
      <c r="K34" s="35">
        <v>0.01652892561983471</v>
      </c>
      <c r="L34" s="35">
        <v>0.016829865361077112</v>
      </c>
      <c r="M34" s="35">
        <v>0.01863164324984728</v>
      </c>
      <c r="N34" s="35">
        <v>0.01967799642218247</v>
      </c>
    </row>
    <row r="35" spans="1:14" ht="12.75">
      <c r="A35" s="34" t="s">
        <v>39</v>
      </c>
      <c r="B35" s="28">
        <v>0.02145608816501682</v>
      </c>
      <c r="C35" s="35">
        <v>0.021719726271942873</v>
      </c>
      <c r="D35" s="35">
        <v>0.02084574151280524</v>
      </c>
      <c r="E35" s="35">
        <v>0.02084574151280524</v>
      </c>
      <c r="F35" s="35">
        <v>0.020554066130473638</v>
      </c>
      <c r="G35" s="35">
        <v>0.02084574151280524</v>
      </c>
      <c r="H35" s="35">
        <v>0.02230151650312221</v>
      </c>
      <c r="I35" s="35">
        <v>0.02230151650312221</v>
      </c>
      <c r="J35" s="35">
        <v>0.02288261515601783</v>
      </c>
      <c r="K35" s="35">
        <v>0.022592152199762187</v>
      </c>
      <c r="L35" s="35">
        <v>0.02142857142857143</v>
      </c>
      <c r="M35" s="35">
        <v>0.02230151650312221</v>
      </c>
      <c r="N35" s="35">
        <v>0.02242023569991377</v>
      </c>
    </row>
    <row r="36" spans="1:14" ht="12.75">
      <c r="A36" s="34" t="s">
        <v>40</v>
      </c>
      <c r="B36" s="28">
        <v>0.01915927938232771</v>
      </c>
      <c r="C36" s="35">
        <v>0.01988472622478386</v>
      </c>
      <c r="D36" s="35">
        <v>0.020167098818784212</v>
      </c>
      <c r="E36" s="35">
        <v>0.01960219083309311</v>
      </c>
      <c r="F36" s="35">
        <v>0.021576524741081703</v>
      </c>
      <c r="G36" s="35">
        <v>0.020731356176216527</v>
      </c>
      <c r="H36" s="35">
        <v>0.01847041847041847</v>
      </c>
      <c r="I36" s="35">
        <v>0.01903663109316412</v>
      </c>
      <c r="J36" s="35">
        <v>0.017903551833670227</v>
      </c>
      <c r="K36" s="35">
        <v>0.01903663109316412</v>
      </c>
      <c r="L36" s="35">
        <v>0.01847041847041847</v>
      </c>
      <c r="M36" s="35">
        <v>0.01847041847041847</v>
      </c>
      <c r="N36" s="35">
        <v>0.01816633550950894</v>
      </c>
    </row>
    <row r="37" spans="1:14" ht="12.75">
      <c r="A37" s="34" t="s">
        <v>142</v>
      </c>
      <c r="B37" s="28">
        <v>0.019027979566012095</v>
      </c>
      <c r="C37" s="35">
        <v>0.01788756388415673</v>
      </c>
      <c r="D37" s="35">
        <v>0.01927984122483697</v>
      </c>
      <c r="E37" s="35">
        <v>0.01872340425531915</v>
      </c>
      <c r="F37" s="35">
        <v>0.019835647492207426</v>
      </c>
      <c r="G37" s="35">
        <v>0.020390824129141887</v>
      </c>
      <c r="H37" s="35">
        <v>0.01927984122483697</v>
      </c>
      <c r="I37" s="35">
        <v>0.016770892552586698</v>
      </c>
      <c r="J37" s="35">
        <v>0.0195578231292517</v>
      </c>
      <c r="K37" s="35">
        <v>0.019001701644923426</v>
      </c>
      <c r="L37" s="35">
        <v>0.0195578231292517</v>
      </c>
      <c r="M37" s="35">
        <v>0.0195578231292517</v>
      </c>
      <c r="N37" s="35">
        <v>0.020055710306406686</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C8E6E5"/>
  </sheetPr>
  <dimension ref="A1:N37"/>
  <sheetViews>
    <sheetView zoomScalePageLayoutView="0" workbookViewId="0" topLeftCell="A1">
      <selection activeCell="B21" sqref="B21"/>
    </sheetView>
  </sheetViews>
  <sheetFormatPr defaultColWidth="11.421875" defaultRowHeight="12.75"/>
  <cols>
    <col min="1" max="1" width="6.140625" style="12" customWidth="1"/>
    <col min="2" max="2" width="10.8515625" style="11" bestFit="1" customWidth="1"/>
    <col min="3" max="3" width="6.140625" style="12" customWidth="1"/>
    <col min="4" max="14" width="6.140625" style="22" customWidth="1"/>
    <col min="15" max="16384" width="11.421875" style="22" customWidth="1"/>
  </cols>
  <sheetData>
    <row r="1" spans="1:14" ht="12.75">
      <c r="A1" s="70" t="s">
        <v>50</v>
      </c>
      <c r="B1" s="70"/>
      <c r="C1" s="70"/>
      <c r="D1" s="70"/>
      <c r="E1" s="70"/>
      <c r="F1" s="70"/>
      <c r="G1" s="70"/>
      <c r="H1" s="70"/>
      <c r="I1" s="70"/>
      <c r="J1" s="70"/>
      <c r="K1" s="70"/>
      <c r="L1" s="70"/>
      <c r="M1" s="70"/>
      <c r="N1" s="70"/>
    </row>
    <row r="2" ht="12.75">
      <c r="A2" s="11"/>
    </row>
    <row r="3" spans="1:14" ht="12.75">
      <c r="A3" s="11"/>
      <c r="M3" s="73" t="s">
        <v>51</v>
      </c>
      <c r="N3" s="73"/>
    </row>
    <row r="4" spans="1:14" s="26" customFormat="1" ht="12.75">
      <c r="A4" s="23" t="s">
        <v>31</v>
      </c>
      <c r="B4" s="24" t="s">
        <v>21</v>
      </c>
      <c r="C4" s="25" t="s">
        <v>8</v>
      </c>
      <c r="D4" s="25" t="s">
        <v>9</v>
      </c>
      <c r="E4" s="25" t="s">
        <v>7</v>
      </c>
      <c r="F4" s="25" t="s">
        <v>6</v>
      </c>
      <c r="G4" s="25" t="s">
        <v>17</v>
      </c>
      <c r="H4" s="25" t="s">
        <v>16</v>
      </c>
      <c r="I4" s="25" t="s">
        <v>15</v>
      </c>
      <c r="J4" s="25" t="s">
        <v>14</v>
      </c>
      <c r="K4" s="25" t="s">
        <v>13</v>
      </c>
      <c r="L4" s="25" t="s">
        <v>12</v>
      </c>
      <c r="M4" s="25" t="s">
        <v>11</v>
      </c>
      <c r="N4" s="25" t="s">
        <v>10</v>
      </c>
    </row>
    <row r="5" spans="1:14" ht="12.75">
      <c r="A5" s="70" t="s">
        <v>22</v>
      </c>
      <c r="B5" s="70"/>
      <c r="C5" s="70"/>
      <c r="D5" s="70"/>
      <c r="E5" s="70"/>
      <c r="F5" s="70"/>
      <c r="G5" s="70"/>
      <c r="H5" s="70"/>
      <c r="I5" s="70"/>
      <c r="J5" s="70"/>
      <c r="K5" s="70"/>
      <c r="L5" s="70"/>
      <c r="M5" s="70"/>
      <c r="N5" s="70"/>
    </row>
    <row r="6" spans="1:14" ht="12.75">
      <c r="A6" s="27" t="s">
        <v>32</v>
      </c>
      <c r="B6" s="30" t="s">
        <v>41</v>
      </c>
      <c r="C6" s="7" t="s">
        <v>41</v>
      </c>
      <c r="D6" s="7" t="s">
        <v>41</v>
      </c>
      <c r="E6" s="7" t="s">
        <v>41</v>
      </c>
      <c r="F6" s="7" t="s">
        <v>41</v>
      </c>
      <c r="G6" s="7" t="s">
        <v>41</v>
      </c>
      <c r="H6" s="7" t="s">
        <v>41</v>
      </c>
      <c r="I6" s="7" t="s">
        <v>41</v>
      </c>
      <c r="J6" s="7" t="s">
        <v>41</v>
      </c>
      <c r="K6" s="7" t="s">
        <v>41</v>
      </c>
      <c r="L6" s="7" t="s">
        <v>41</v>
      </c>
      <c r="M6" s="7" t="s">
        <v>41</v>
      </c>
      <c r="N6" s="29">
        <v>0.05910390848427073</v>
      </c>
    </row>
    <row r="7" spans="1:14" ht="12.75">
      <c r="A7" s="27" t="s">
        <v>33</v>
      </c>
      <c r="B7" s="28">
        <v>0.04616369309544764</v>
      </c>
      <c r="C7" s="29">
        <v>0.06267806267806268</v>
      </c>
      <c r="D7" s="29">
        <v>0.05910390848427073</v>
      </c>
      <c r="E7" s="29">
        <v>0.049132947976878616</v>
      </c>
      <c r="F7" s="29">
        <v>0.0436046511627907</v>
      </c>
      <c r="G7" s="29">
        <v>0.03894839337877313</v>
      </c>
      <c r="H7" s="29">
        <v>0.0436046511627907</v>
      </c>
      <c r="I7" s="29">
        <v>0.0472972972972973</v>
      </c>
      <c r="J7" s="29">
        <v>0.05550239234449761</v>
      </c>
      <c r="K7" s="29">
        <v>0.048216007714561235</v>
      </c>
      <c r="L7" s="29">
        <v>0.03988326848249027</v>
      </c>
      <c r="M7" s="29">
        <v>0.03424657534246575</v>
      </c>
      <c r="N7" s="29">
        <v>0.033816425120772944</v>
      </c>
    </row>
    <row r="8" spans="1:14" ht="12.75">
      <c r="A8" s="27" t="s">
        <v>34</v>
      </c>
      <c r="B8" s="28">
        <v>0.037267080745341616</v>
      </c>
      <c r="C8" s="29">
        <v>0.036608863198458574</v>
      </c>
      <c r="D8" s="29">
        <v>0.033816425120772944</v>
      </c>
      <c r="E8" s="29">
        <v>0.031945788964181994</v>
      </c>
      <c r="F8" s="29">
        <v>0.030067895247332686</v>
      </c>
      <c r="G8" s="29">
        <v>0.025341130604288498</v>
      </c>
      <c r="H8" s="29">
        <v>0.02912621359223301</v>
      </c>
      <c r="I8" s="29">
        <v>0.03474903474903475</v>
      </c>
      <c r="J8" s="29">
        <v>0.049429657794676805</v>
      </c>
      <c r="K8" s="29">
        <v>0.04671115347950429</v>
      </c>
      <c r="L8" s="29">
        <v>0.04580152671755725</v>
      </c>
      <c r="M8" s="29">
        <v>0.0430622009569378</v>
      </c>
      <c r="N8" s="29">
        <v>0.04245283018867924</v>
      </c>
    </row>
    <row r="9" spans="1:14" ht="12.75">
      <c r="A9" s="27" t="s">
        <v>35</v>
      </c>
      <c r="B9" s="28">
        <v>0.04141453831041257</v>
      </c>
      <c r="C9" s="29">
        <v>0.043355325164938736</v>
      </c>
      <c r="D9" s="29">
        <v>0.046948356807511735</v>
      </c>
      <c r="E9" s="29">
        <v>0.046052631578947366</v>
      </c>
      <c r="F9" s="29">
        <v>0.046052631578947366</v>
      </c>
      <c r="G9" s="29">
        <v>0.046052631578947366</v>
      </c>
      <c r="H9" s="29">
        <v>0.04154863078375826</v>
      </c>
      <c r="I9" s="29">
        <v>0.044256120527306965</v>
      </c>
      <c r="J9" s="29">
        <v>0.05493482309124767</v>
      </c>
      <c r="K9" s="29">
        <v>0.04154863078375826</v>
      </c>
      <c r="L9" s="29">
        <v>0.03148854961832061</v>
      </c>
      <c r="M9" s="29">
        <v>0.027777777777777776</v>
      </c>
      <c r="N9" s="29">
        <v>0.02676864244741874</v>
      </c>
    </row>
    <row r="10" spans="1:14" ht="12.75">
      <c r="A10" s="27" t="s">
        <v>36</v>
      </c>
      <c r="B10" s="28">
        <v>0.03620992183761366</v>
      </c>
      <c r="C10" s="29">
        <v>0.03323836657169991</v>
      </c>
      <c r="D10" s="29">
        <v>0.03231939163498099</v>
      </c>
      <c r="E10" s="29">
        <v>0.029551954242135366</v>
      </c>
      <c r="F10" s="29">
        <v>0.03871576959395656</v>
      </c>
      <c r="G10" s="29">
        <v>0.035071090047393366</v>
      </c>
      <c r="H10" s="29">
        <v>0.03415559772296015</v>
      </c>
      <c r="I10" s="29">
        <v>0.04143126177024482</v>
      </c>
      <c r="J10" s="29">
        <v>0.05037313432835821</v>
      </c>
      <c r="K10" s="29">
        <v>0.044131455399061034</v>
      </c>
      <c r="L10" s="29">
        <v>0.03231939163498099</v>
      </c>
      <c r="M10" s="29">
        <v>0.02862595419847328</v>
      </c>
      <c r="N10" s="29">
        <v>0.03018500486854917</v>
      </c>
    </row>
    <row r="11" spans="1:14" ht="12.75">
      <c r="A11" s="27" t="s">
        <v>37</v>
      </c>
      <c r="B11" s="28">
        <v>0.03232109419522918</v>
      </c>
      <c r="C11" s="29">
        <v>0.02734375</v>
      </c>
      <c r="D11" s="29">
        <v>0.03394762366634336</v>
      </c>
      <c r="E11" s="29">
        <v>0.03018500486854917</v>
      </c>
      <c r="F11" s="29">
        <v>0.0311284046692607</v>
      </c>
      <c r="G11" s="29">
        <v>0.02829268292682927</v>
      </c>
      <c r="H11" s="29">
        <v>0.021611001964636542</v>
      </c>
      <c r="I11" s="29">
        <v>0.029239766081871343</v>
      </c>
      <c r="J11" s="29">
        <v>0.0367504835589942</v>
      </c>
      <c r="K11" s="29">
        <v>0.03581800580832527</v>
      </c>
      <c r="L11" s="29">
        <v>0.0367504835589942</v>
      </c>
      <c r="M11" s="29">
        <v>0.03861003861003861</v>
      </c>
      <c r="N11" s="29">
        <v>0.03581800580832527</v>
      </c>
    </row>
    <row r="12" spans="1:14" ht="12.75">
      <c r="A12" s="27" t="s">
        <v>38</v>
      </c>
      <c r="B12" s="28">
        <v>0.032</v>
      </c>
      <c r="C12" s="29">
        <v>0.03146509341199607</v>
      </c>
      <c r="D12" s="29">
        <v>0.03051181102362205</v>
      </c>
      <c r="E12" s="29">
        <v>0.027640671273445213</v>
      </c>
      <c r="F12" s="29">
        <v>0.04089581304771178</v>
      </c>
      <c r="G12" s="29">
        <v>0.036203522504892366</v>
      </c>
      <c r="H12" s="29">
        <v>0.029556650246305417</v>
      </c>
      <c r="I12" s="29">
        <v>0.036203522504892366</v>
      </c>
      <c r="J12" s="29">
        <v>0.046466602129719266</v>
      </c>
      <c r="K12" s="29">
        <v>0.03902439024390244</v>
      </c>
      <c r="L12" s="29">
        <v>0.03241650294695481</v>
      </c>
      <c r="M12" s="29">
        <v>0.028599605522682446</v>
      </c>
      <c r="N12" s="29">
        <v>0.0192131747483989</v>
      </c>
    </row>
    <row r="13" spans="1:14" ht="12.75">
      <c r="A13" s="27" t="s">
        <v>39</v>
      </c>
      <c r="B13" s="28">
        <v>0.02665441176470588</v>
      </c>
      <c r="C13" s="29">
        <v>0.02456778889899909</v>
      </c>
      <c r="D13" s="29">
        <v>0.02633969118982743</v>
      </c>
      <c r="E13" s="29">
        <v>0.023679417122040074</v>
      </c>
      <c r="F13" s="29">
        <v>0.02010968921389397</v>
      </c>
      <c r="G13" s="29">
        <v>0.021897810218978103</v>
      </c>
      <c r="H13" s="29">
        <v>0.021897810218978103</v>
      </c>
      <c r="I13" s="29">
        <v>0.021897810218978103</v>
      </c>
      <c r="J13" s="29">
        <v>0.03074141048824593</v>
      </c>
      <c r="K13" s="29">
        <v>0.033363390441839495</v>
      </c>
      <c r="L13" s="29">
        <v>0.02986425339366516</v>
      </c>
      <c r="M13" s="29">
        <v>0.03074141048824593</v>
      </c>
      <c r="N13" s="29">
        <v>0.03148148148148148</v>
      </c>
    </row>
    <row r="14" spans="1:14" ht="12.75">
      <c r="A14" s="27" t="s">
        <v>40</v>
      </c>
      <c r="B14" s="28">
        <v>0.03263676919464663</v>
      </c>
      <c r="C14" s="29">
        <v>0.032377428307123035</v>
      </c>
      <c r="D14" s="29">
        <v>0.029684601113172542</v>
      </c>
      <c r="E14" s="29">
        <v>0.029684601113172542</v>
      </c>
      <c r="F14" s="29">
        <v>0.030583873957367932</v>
      </c>
      <c r="G14" s="29">
        <v>0.029684601113172542</v>
      </c>
      <c r="H14" s="29">
        <v>0.028783658310120707</v>
      </c>
      <c r="I14" s="29">
        <v>0.029684601113172542</v>
      </c>
      <c r="J14" s="29">
        <v>0.04036697247706422</v>
      </c>
      <c r="K14" s="29">
        <v>0.032377428307123035</v>
      </c>
      <c r="L14" s="29">
        <v>0.034164358264081256</v>
      </c>
      <c r="M14" s="29">
        <v>0.03771849126034959</v>
      </c>
      <c r="N14" s="29">
        <v>0.03151862464183381</v>
      </c>
    </row>
    <row r="15" spans="1:14" ht="12.75">
      <c r="A15" s="27" t="s">
        <v>142</v>
      </c>
      <c r="B15" s="28">
        <v>0.03316630875685994</v>
      </c>
      <c r="C15" s="29">
        <v>0.02966507177033493</v>
      </c>
      <c r="D15" s="29">
        <v>0.03428571428571429</v>
      </c>
      <c r="E15" s="29">
        <v>0.037037037037037035</v>
      </c>
      <c r="F15" s="29">
        <v>0.03795066413662239</v>
      </c>
      <c r="G15" s="29">
        <v>0.030592734225621414</v>
      </c>
      <c r="H15" s="29">
        <v>0.03151862464183381</v>
      </c>
      <c r="I15" s="29">
        <v>0.025</v>
      </c>
      <c r="J15" s="29">
        <v>0.03151862464183381</v>
      </c>
      <c r="K15" s="29">
        <v>0.03151862464183381</v>
      </c>
      <c r="L15" s="29">
        <v>0.03977272727272727</v>
      </c>
      <c r="M15" s="29">
        <v>0.03428571428571429</v>
      </c>
      <c r="N15" s="29">
        <v>0.03435114503816794</v>
      </c>
    </row>
    <row r="16" spans="1:14" ht="25.5" customHeight="1">
      <c r="A16" s="70" t="s">
        <v>23</v>
      </c>
      <c r="B16" s="70"/>
      <c r="C16" s="70"/>
      <c r="D16" s="70"/>
      <c r="E16" s="70"/>
      <c r="F16" s="70"/>
      <c r="G16" s="70"/>
      <c r="H16" s="70"/>
      <c r="I16" s="70"/>
      <c r="J16" s="70"/>
      <c r="K16" s="70"/>
      <c r="L16" s="70"/>
      <c r="M16" s="70"/>
      <c r="N16" s="70"/>
    </row>
    <row r="17" spans="1:14" ht="12.75">
      <c r="A17" s="27" t="s">
        <v>32</v>
      </c>
      <c r="B17" s="30" t="s">
        <v>41</v>
      </c>
      <c r="C17" s="7" t="s">
        <v>41</v>
      </c>
      <c r="D17" s="7" t="s">
        <v>41</v>
      </c>
      <c r="E17" s="7" t="s">
        <v>41</v>
      </c>
      <c r="F17" s="7" t="s">
        <v>41</v>
      </c>
      <c r="G17" s="7" t="s">
        <v>41</v>
      </c>
      <c r="H17" s="7" t="s">
        <v>41</v>
      </c>
      <c r="I17" s="7" t="s">
        <v>41</v>
      </c>
      <c r="J17" s="7" t="s">
        <v>41</v>
      </c>
      <c r="K17" s="7" t="s">
        <v>41</v>
      </c>
      <c r="L17" s="7" t="s">
        <v>41</v>
      </c>
      <c r="M17" s="7" t="s">
        <v>41</v>
      </c>
      <c r="N17" s="29">
        <v>0.03663650408298389</v>
      </c>
    </row>
    <row r="18" spans="1:14" ht="12.75">
      <c r="A18" s="27" t="s">
        <v>33</v>
      </c>
      <c r="B18" s="28">
        <v>0.030385671377766307</v>
      </c>
      <c r="C18" s="29">
        <v>0.03493256688038912</v>
      </c>
      <c r="D18" s="29">
        <v>0.033008418254319896</v>
      </c>
      <c r="E18" s="29">
        <v>0.03236532919530038</v>
      </c>
      <c r="F18" s="29">
        <v>0.028056112224448898</v>
      </c>
      <c r="G18" s="29">
        <v>0.024581005586592177</v>
      </c>
      <c r="H18" s="29">
        <v>0.026972804279982165</v>
      </c>
      <c r="I18" s="29">
        <v>0.02848876029379034</v>
      </c>
      <c r="J18" s="29">
        <v>0.03236532919530038</v>
      </c>
      <c r="K18" s="29">
        <v>0.031721384205856254</v>
      </c>
      <c r="L18" s="29">
        <v>0.03215077605321508</v>
      </c>
      <c r="M18" s="29">
        <v>0.03107658157602664</v>
      </c>
      <c r="N18" s="29">
        <v>0.0301629238221048</v>
      </c>
    </row>
    <row r="19" spans="1:14" ht="12.75">
      <c r="A19" s="27" t="s">
        <v>34</v>
      </c>
      <c r="B19" s="28">
        <v>0.02364987974637417</v>
      </c>
      <c r="C19" s="29">
        <v>0.028237370394881976</v>
      </c>
      <c r="D19" s="29">
        <v>0.02608887906256909</v>
      </c>
      <c r="E19" s="29">
        <v>0.025873507297655904</v>
      </c>
      <c r="F19" s="29">
        <v>0.024795218065087447</v>
      </c>
      <c r="G19" s="29">
        <v>0.022197558268590455</v>
      </c>
      <c r="H19" s="29">
        <v>0.02349811571713589</v>
      </c>
      <c r="I19" s="29">
        <v>0.02349811571713589</v>
      </c>
      <c r="J19" s="29">
        <v>0.022631462169957844</v>
      </c>
      <c r="K19" s="29">
        <v>0.02176326893182323</v>
      </c>
      <c r="L19" s="29">
        <v>0.02328159645232816</v>
      </c>
      <c r="M19" s="29">
        <v>0.022631462169957844</v>
      </c>
      <c r="N19" s="29">
        <v>0.0224622030237581</v>
      </c>
    </row>
    <row r="20" spans="1:14" ht="12.75">
      <c r="A20" s="27" t="s">
        <v>35</v>
      </c>
      <c r="B20" s="28">
        <v>0.031863396989201556</v>
      </c>
      <c r="C20" s="29">
        <v>0.027294218783580487</v>
      </c>
      <c r="D20" s="29">
        <v>0.02708512467755804</v>
      </c>
      <c r="E20" s="29">
        <v>0.027712137486573578</v>
      </c>
      <c r="F20" s="29">
        <v>0.029380227321466865</v>
      </c>
      <c r="G20" s="29">
        <v>0.03125</v>
      </c>
      <c r="H20" s="29">
        <v>0.033112582781456956</v>
      </c>
      <c r="I20" s="29">
        <v>0.03393810032017076</v>
      </c>
      <c r="J20" s="29">
        <v>0.03393810032017076</v>
      </c>
      <c r="K20" s="29">
        <v>0.03599574014909478</v>
      </c>
      <c r="L20" s="29">
        <v>0.035584913701257194</v>
      </c>
      <c r="M20" s="29">
        <v>0.03393810032017076</v>
      </c>
      <c r="N20" s="29">
        <v>0.034613761080624736</v>
      </c>
    </row>
    <row r="21" spans="1:14" ht="12.75">
      <c r="A21" s="27" t="s">
        <v>36</v>
      </c>
      <c r="B21" s="28">
        <v>0.029344083911593148</v>
      </c>
      <c r="C21" s="29">
        <v>0.033185373071232295</v>
      </c>
      <c r="D21" s="29">
        <v>0.033593915064441156</v>
      </c>
      <c r="E21" s="29">
        <v>0.03072684890866709</v>
      </c>
      <c r="F21" s="29">
        <v>0.03072684890866709</v>
      </c>
      <c r="G21" s="29">
        <v>0.03113747087481466</v>
      </c>
      <c r="H21" s="29">
        <v>0.03093220338983051</v>
      </c>
      <c r="I21" s="29">
        <v>0.02990455991516437</v>
      </c>
      <c r="J21" s="29">
        <v>0.027842720510095644</v>
      </c>
      <c r="K21" s="29">
        <v>0.02390098164746052</v>
      </c>
      <c r="L21" s="29">
        <v>0.025356914553590452</v>
      </c>
      <c r="M21" s="29">
        <v>0.02660140455416046</v>
      </c>
      <c r="N21" s="29">
        <v>0.025579882939518753</v>
      </c>
    </row>
    <row r="22" spans="1:14" ht="12.75">
      <c r="A22" s="27" t="s">
        <v>37</v>
      </c>
      <c r="B22" s="28">
        <v>0.02786540483701367</v>
      </c>
      <c r="C22" s="29">
        <v>0.028528204019883294</v>
      </c>
      <c r="D22" s="29">
        <v>0.028528204019883294</v>
      </c>
      <c r="E22" s="29">
        <v>0.027687648712956953</v>
      </c>
      <c r="F22" s="29">
        <v>0.029367307277045996</v>
      </c>
      <c r="G22" s="29">
        <v>0.027687648712956953</v>
      </c>
      <c r="H22" s="29">
        <v>0.027687648712956953</v>
      </c>
      <c r="I22" s="29">
        <v>0.027687648712956953</v>
      </c>
      <c r="J22" s="29">
        <v>0.027897923875432527</v>
      </c>
      <c r="K22" s="29">
        <v>0.02894793691942104</v>
      </c>
      <c r="L22" s="29">
        <v>0.028318201469952443</v>
      </c>
      <c r="M22" s="29">
        <v>0.030414150129421915</v>
      </c>
      <c r="N22" s="29">
        <v>0.029</v>
      </c>
    </row>
    <row r="23" spans="1:14" ht="12.75">
      <c r="A23" s="27" t="s">
        <v>38</v>
      </c>
      <c r="B23" s="28">
        <v>0.028845511063573772</v>
      </c>
      <c r="C23" s="29">
        <v>0.03160040774719674</v>
      </c>
      <c r="D23" s="29">
        <v>0.0312053844584948</v>
      </c>
      <c r="E23" s="29">
        <v>0.030216414863209473</v>
      </c>
      <c r="F23" s="29">
        <v>0.028629856850715747</v>
      </c>
      <c r="G23" s="29">
        <v>0.028828460437538336</v>
      </c>
      <c r="H23" s="29">
        <v>0.02902698282910875</v>
      </c>
      <c r="I23" s="29">
        <v>0.029423784225582346</v>
      </c>
      <c r="J23" s="29">
        <v>0.030414370279648908</v>
      </c>
      <c r="K23" s="29">
        <v>0.028828460437538336</v>
      </c>
      <c r="L23" s="29">
        <v>0.02902698282910875</v>
      </c>
      <c r="M23" s="29">
        <v>0.028629856850715747</v>
      </c>
      <c r="N23" s="29">
        <v>0.025858665613896565</v>
      </c>
    </row>
    <row r="24" spans="1:14" ht="12.75">
      <c r="A24" s="27" t="s">
        <v>39</v>
      </c>
      <c r="B24" s="28">
        <v>0.027808383627423567</v>
      </c>
      <c r="C24" s="29">
        <v>0.02701104100946372</v>
      </c>
      <c r="D24" s="29">
        <v>0.02701104100946372</v>
      </c>
      <c r="E24" s="29">
        <v>0.027777777777777776</v>
      </c>
      <c r="F24" s="29">
        <v>0.026243093922651933</v>
      </c>
      <c r="G24" s="29">
        <v>0.027777777777777776</v>
      </c>
      <c r="H24" s="29">
        <v>0.026435194318405998</v>
      </c>
      <c r="I24" s="29">
        <v>0.027394560504532914</v>
      </c>
      <c r="J24" s="29">
        <v>0.02911666338776313</v>
      </c>
      <c r="K24" s="29">
        <v>0.028543307086614175</v>
      </c>
      <c r="L24" s="29">
        <v>0.02796927319283041</v>
      </c>
      <c r="M24" s="29">
        <v>0.028925619834710745</v>
      </c>
      <c r="N24" s="29">
        <v>0.029022704837117472</v>
      </c>
    </row>
    <row r="25" spans="1:14" ht="12.75">
      <c r="A25" s="27" t="s">
        <v>40</v>
      </c>
      <c r="B25" s="28">
        <v>0.02671451355661882</v>
      </c>
      <c r="C25" s="29">
        <v>0.02863914675093818</v>
      </c>
      <c r="D25" s="29">
        <v>0.029022704837117472</v>
      </c>
      <c r="E25" s="29">
        <v>0.029022704837117472</v>
      </c>
      <c r="F25" s="29">
        <v>0.02883096366508689</v>
      </c>
      <c r="G25" s="29">
        <v>0.027294303797468354</v>
      </c>
      <c r="H25" s="29">
        <v>0.026524148851939825</v>
      </c>
      <c r="I25" s="29">
        <v>0.026138613861386138</v>
      </c>
      <c r="J25" s="29">
        <v>0.024399920650664552</v>
      </c>
      <c r="K25" s="29">
        <v>0.024786833234186</v>
      </c>
      <c r="L25" s="29">
        <v>0.023625173714512608</v>
      </c>
      <c r="M25" s="29">
        <v>0.025559738458490192</v>
      </c>
      <c r="N25" s="29">
        <v>0.024753471523445363</v>
      </c>
    </row>
    <row r="26" spans="1:14" ht="12.75">
      <c r="A26" s="27" t="s">
        <v>142</v>
      </c>
      <c r="B26" s="28">
        <v>0.024816036538949506</v>
      </c>
      <c r="C26" s="29">
        <v>0.02239257615493242</v>
      </c>
      <c r="D26" s="29">
        <v>0.025537904685300622</v>
      </c>
      <c r="E26" s="29">
        <v>0.025537904685300622</v>
      </c>
      <c r="F26" s="29">
        <v>0.026321076953988345</v>
      </c>
      <c r="G26" s="29">
        <v>0.027102991367195343</v>
      </c>
      <c r="H26" s="29">
        <v>0.025537904685300622</v>
      </c>
      <c r="I26" s="29">
        <v>0.023574450936933306</v>
      </c>
      <c r="J26" s="29">
        <v>0.023771152296535054</v>
      </c>
      <c r="K26" s="29">
        <v>0.022786852187941117</v>
      </c>
      <c r="L26" s="29">
        <v>0.024164317358034634</v>
      </c>
      <c r="M26" s="29">
        <v>0.023771152296535054</v>
      </c>
      <c r="N26" s="29">
        <v>0.02517911975435005</v>
      </c>
    </row>
    <row r="27" spans="1:14" ht="25.5" customHeight="1">
      <c r="A27" s="70" t="s">
        <v>1</v>
      </c>
      <c r="B27" s="70"/>
      <c r="C27" s="70"/>
      <c r="D27" s="70"/>
      <c r="E27" s="70"/>
      <c r="F27" s="70"/>
      <c r="G27" s="70"/>
      <c r="H27" s="70"/>
      <c r="I27" s="70"/>
      <c r="J27" s="70"/>
      <c r="K27" s="70"/>
      <c r="L27" s="70"/>
      <c r="M27" s="70"/>
      <c r="N27" s="70"/>
    </row>
    <row r="28" spans="1:14" ht="12.75">
      <c r="A28" s="27" t="s">
        <v>32</v>
      </c>
      <c r="B28" s="30" t="s">
        <v>41</v>
      </c>
      <c r="C28" s="7" t="s">
        <v>41</v>
      </c>
      <c r="D28" s="7" t="s">
        <v>41</v>
      </c>
      <c r="E28" s="7" t="s">
        <v>41</v>
      </c>
      <c r="F28" s="7" t="s">
        <v>41</v>
      </c>
      <c r="G28" s="7" t="s">
        <v>41</v>
      </c>
      <c r="H28" s="7" t="s">
        <v>41</v>
      </c>
      <c r="I28" s="7" t="s">
        <v>41</v>
      </c>
      <c r="J28" s="7" t="s">
        <v>41</v>
      </c>
      <c r="K28" s="7" t="s">
        <v>41</v>
      </c>
      <c r="L28" s="7" t="s">
        <v>41</v>
      </c>
      <c r="M28" s="7" t="s">
        <v>41</v>
      </c>
      <c r="N28" s="29">
        <v>0.03342939481268011</v>
      </c>
    </row>
    <row r="29" spans="1:14" ht="12.75">
      <c r="A29" s="27" t="s">
        <v>33</v>
      </c>
      <c r="B29" s="28">
        <v>0.03096281634384278</v>
      </c>
      <c r="C29" s="29">
        <v>0.035097813578826235</v>
      </c>
      <c r="D29" s="29">
        <v>0.035097813578826235</v>
      </c>
      <c r="E29" s="29">
        <v>0.03565267395054629</v>
      </c>
      <c r="F29" s="29">
        <v>0.03398617511520737</v>
      </c>
      <c r="G29" s="29">
        <v>0.03231390652048471</v>
      </c>
      <c r="H29" s="29">
        <v>0.03007518796992481</v>
      </c>
      <c r="I29" s="29">
        <v>0.029513888888888888</v>
      </c>
      <c r="J29" s="29">
        <v>0.029513888888888888</v>
      </c>
      <c r="K29" s="29">
        <v>0.028389339513325607</v>
      </c>
      <c r="L29" s="29">
        <v>0.029513888888888888</v>
      </c>
      <c r="M29" s="29">
        <v>0.030635838150289016</v>
      </c>
      <c r="N29" s="29">
        <v>0.028317601332593003</v>
      </c>
    </row>
    <row r="30" spans="1:14" ht="12.75">
      <c r="A30" s="27" t="s">
        <v>34</v>
      </c>
      <c r="B30" s="28">
        <v>0.028381999000953638</v>
      </c>
      <c r="C30" s="29">
        <v>0.027777777777777776</v>
      </c>
      <c r="D30" s="29">
        <v>0.027237354085603113</v>
      </c>
      <c r="E30" s="29">
        <v>0.027777777777777776</v>
      </c>
      <c r="F30" s="29">
        <v>0.02993348115299335</v>
      </c>
      <c r="G30" s="29">
        <v>0.027237354085603113</v>
      </c>
      <c r="H30" s="29">
        <v>0.02615470228158041</v>
      </c>
      <c r="I30" s="29">
        <v>0.028317601332593003</v>
      </c>
      <c r="J30" s="29">
        <v>0.028317601332593003</v>
      </c>
      <c r="K30" s="29">
        <v>0.029395452024403773</v>
      </c>
      <c r="L30" s="29">
        <v>0.031007751937984496</v>
      </c>
      <c r="M30" s="29">
        <v>0.03154399557277255</v>
      </c>
      <c r="N30" s="29">
        <v>0.030949839914621132</v>
      </c>
    </row>
    <row r="31" spans="1:14" ht="12.75">
      <c r="A31" s="27" t="s">
        <v>35</v>
      </c>
      <c r="B31" s="28">
        <v>0.031694274161992955</v>
      </c>
      <c r="C31" s="29">
        <v>0.03352847259180415</v>
      </c>
      <c r="D31" s="29">
        <v>0.03249866808737347</v>
      </c>
      <c r="E31" s="29">
        <v>0.030949839914621132</v>
      </c>
      <c r="F31" s="29">
        <v>0.030432461292044848</v>
      </c>
      <c r="G31" s="29">
        <v>0.028877005347593583</v>
      </c>
      <c r="H31" s="29">
        <v>0.031982942430703626</v>
      </c>
      <c r="I31" s="29">
        <v>0.03249866808737347</v>
      </c>
      <c r="J31" s="29">
        <v>0.030949839914621132</v>
      </c>
      <c r="K31" s="29">
        <v>0.030949839914621132</v>
      </c>
      <c r="L31" s="29">
        <v>0.03249866808737347</v>
      </c>
      <c r="M31" s="29">
        <v>0.03711558854718982</v>
      </c>
      <c r="N31" s="29">
        <v>0.034623217922606926</v>
      </c>
    </row>
    <row r="32" spans="1:14" ht="12.75">
      <c r="A32" s="27" t="s">
        <v>36</v>
      </c>
      <c r="B32" s="28">
        <v>0.03107769423558897</v>
      </c>
      <c r="C32" s="29">
        <v>0.03609557702084393</v>
      </c>
      <c r="D32" s="29">
        <v>0.039026862645717184</v>
      </c>
      <c r="E32" s="29">
        <v>0.036585365853658534</v>
      </c>
      <c r="F32" s="29">
        <v>0.036585365853658534</v>
      </c>
      <c r="G32" s="29">
        <v>0.03413143148242486</v>
      </c>
      <c r="H32" s="29">
        <v>0.03067484662576687</v>
      </c>
      <c r="I32" s="29">
        <v>0.02719343252950231</v>
      </c>
      <c r="J32" s="29">
        <v>0.026194144838212634</v>
      </c>
      <c r="K32" s="29">
        <v>0.028190671450538187</v>
      </c>
      <c r="L32" s="29">
        <v>0.027692307692307693</v>
      </c>
      <c r="M32" s="29">
        <v>0.028688524590163935</v>
      </c>
      <c r="N32" s="29">
        <v>0.027640671273445213</v>
      </c>
    </row>
    <row r="33" spans="1:14" ht="12.75">
      <c r="A33" s="27" t="s">
        <v>37</v>
      </c>
      <c r="B33" s="28">
        <v>0.028955653154028527</v>
      </c>
      <c r="C33" s="29">
        <v>0.03146509341199607</v>
      </c>
      <c r="D33" s="29">
        <v>0.03003446578040374</v>
      </c>
      <c r="E33" s="29">
        <v>0.027640671273445213</v>
      </c>
      <c r="F33" s="29">
        <v>0.028599605522682446</v>
      </c>
      <c r="G33" s="29">
        <v>0.03146509341199607</v>
      </c>
      <c r="H33" s="29">
        <v>0.03241650294695481</v>
      </c>
      <c r="I33" s="29">
        <v>0.030988686669945892</v>
      </c>
      <c r="J33" s="29">
        <v>0.03146509341199607</v>
      </c>
      <c r="K33" s="29">
        <v>0.027640671273445213</v>
      </c>
      <c r="L33" s="29">
        <v>0.03146509341199607</v>
      </c>
      <c r="M33" s="29">
        <v>0.03146509341199607</v>
      </c>
      <c r="N33" s="29">
        <v>0.029</v>
      </c>
    </row>
    <row r="34" spans="1:14" ht="12.75">
      <c r="A34" s="34" t="s">
        <v>38</v>
      </c>
      <c r="B34" s="28">
        <v>0.027750035668426307</v>
      </c>
      <c r="C34" s="35">
        <v>0.030061892130857647</v>
      </c>
      <c r="D34" s="35">
        <v>0.03177405119152692</v>
      </c>
      <c r="E34" s="35">
        <v>0.031346578366445915</v>
      </c>
      <c r="F34" s="35">
        <v>0.03177405119152692</v>
      </c>
      <c r="G34" s="35">
        <v>0.0283436669619132</v>
      </c>
      <c r="H34" s="35">
        <v>0.026619343389529725</v>
      </c>
      <c r="I34" s="35">
        <v>0.024888888888888887</v>
      </c>
      <c r="J34" s="35">
        <v>0.027913159060700046</v>
      </c>
      <c r="K34" s="35">
        <v>0.026619343389529725</v>
      </c>
      <c r="L34" s="35">
        <v>0.0283436669619132</v>
      </c>
      <c r="M34" s="35">
        <v>0.02920353982300885</v>
      </c>
      <c r="N34" s="35">
        <v>0.025715470759021152</v>
      </c>
    </row>
    <row r="35" spans="1:14" ht="12.75">
      <c r="A35" s="34" t="s">
        <v>39</v>
      </c>
      <c r="B35" s="28">
        <v>0.028054482618418378</v>
      </c>
      <c r="C35" s="35">
        <v>0.024906600249066</v>
      </c>
      <c r="D35" s="35">
        <v>0.028937577511368336</v>
      </c>
      <c r="E35" s="35">
        <v>0.03054065208419315</v>
      </c>
      <c r="F35" s="35">
        <v>0.02813405047579644</v>
      </c>
      <c r="G35" s="35">
        <v>0.027731788079470198</v>
      </c>
      <c r="H35" s="35">
        <v>0.03054065208419315</v>
      </c>
      <c r="I35" s="35">
        <v>0.03014037985136251</v>
      </c>
      <c r="J35" s="35">
        <v>0.03054065208419315</v>
      </c>
      <c r="K35" s="35">
        <v>0.02973977695167286</v>
      </c>
      <c r="L35" s="35">
        <v>0.02652300041442188</v>
      </c>
      <c r="M35" s="35">
        <v>0.026926263463131733</v>
      </c>
      <c r="N35" s="35">
        <v>0.026810724289715888</v>
      </c>
    </row>
    <row r="36" spans="1:14" ht="12.75">
      <c r="A36" s="34" t="s">
        <v>40</v>
      </c>
      <c r="B36" s="28">
        <v>0.023929098966026588</v>
      </c>
      <c r="C36" s="35">
        <v>0.024077046548956663</v>
      </c>
      <c r="D36" s="35">
        <v>0.022900763358778626</v>
      </c>
      <c r="E36" s="35">
        <v>0.022900763358778626</v>
      </c>
      <c r="F36" s="35">
        <v>0.02525050100200401</v>
      </c>
      <c r="G36" s="35">
        <v>0.02172164119066774</v>
      </c>
      <c r="H36" s="35">
        <v>0.020933977455716585</v>
      </c>
      <c r="I36" s="35">
        <v>0.023685266961059815</v>
      </c>
      <c r="J36" s="35">
        <v>0.024859663191659984</v>
      </c>
      <c r="K36" s="35">
        <v>0.0272</v>
      </c>
      <c r="L36" s="35">
        <v>0.026031237484981977</v>
      </c>
      <c r="M36" s="35">
        <v>0.027588964414234307</v>
      </c>
      <c r="N36" s="35">
        <v>0.02435253189022033</v>
      </c>
    </row>
    <row r="37" spans="1:14" ht="12.75">
      <c r="A37" s="34" t="s">
        <v>142</v>
      </c>
      <c r="B37" s="28">
        <v>0.022926245512376393</v>
      </c>
      <c r="C37" s="35">
        <v>0.02321981424148607</v>
      </c>
      <c r="D37" s="35">
        <v>0.022463206816421378</v>
      </c>
      <c r="E37" s="35">
        <v>0.023597678916827854</v>
      </c>
      <c r="F37" s="35">
        <v>0.025106218617226728</v>
      </c>
      <c r="G37" s="35">
        <v>0.026985350809560524</v>
      </c>
      <c r="H37" s="35">
        <v>0.02397525135344161</v>
      </c>
      <c r="I37" s="35">
        <v>0.02094647013188518</v>
      </c>
      <c r="J37" s="35">
        <v>0.022084463386284385</v>
      </c>
      <c r="K37" s="35">
        <v>0.021705426356589147</v>
      </c>
      <c r="L37" s="35">
        <v>0.02435253189022033</v>
      </c>
      <c r="M37" s="35">
        <v>0.023597678916827854</v>
      </c>
      <c r="N37" s="35">
        <v>0.022525849335302807</v>
      </c>
    </row>
  </sheetData>
  <sheetProtection/>
  <mergeCells count="5">
    <mergeCell ref="A1:N1"/>
    <mergeCell ref="M3:N3"/>
    <mergeCell ref="A5:N5"/>
    <mergeCell ref="A16:N16"/>
    <mergeCell ref="A27:N27"/>
  </mergeCells>
  <printOptions/>
  <pageMargins left="0.787401575" right="0.787401575" top="0.984251969" bottom="0.984251969" header="0.4921259845" footer="0.4921259845"/>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G48" sqref="G48"/>
    </sheetView>
  </sheetViews>
  <sheetFormatPr defaultColWidth="11.421875" defaultRowHeight="12.75"/>
  <cols>
    <col min="1" max="1" width="10.57421875" style="8" customWidth="1"/>
    <col min="2" max="2" width="75.00390625" style="8" customWidth="1"/>
    <col min="3" max="16384" width="11.421875" style="8" customWidth="1"/>
  </cols>
  <sheetData>
    <row r="1" ht="12.75">
      <c r="D1" s="37"/>
    </row>
    <row r="10" ht="26.25" customHeight="1">
      <c r="B10" s="20"/>
    </row>
    <row r="11" ht="25.5">
      <c r="B11" s="16"/>
    </row>
    <row r="12" s="9" customFormat="1" ht="26.25">
      <c r="B12" s="17" t="s">
        <v>52</v>
      </c>
    </row>
    <row r="13" s="9" customFormat="1" ht="26.25">
      <c r="B13" s="15"/>
    </row>
  </sheetData>
  <sheetProtection/>
  <printOptions/>
  <pageMargins left="0.7874015748031497" right="0.66929133858267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Brunhart Christian</dc:creator>
  <cp:keywords/>
  <dc:description/>
  <cp:lastModifiedBy>Schwarz Brigitte</cp:lastModifiedBy>
  <cp:lastPrinted>2016-03-07T10:05:17Z</cp:lastPrinted>
  <dcterms:created xsi:type="dcterms:W3CDTF">2007-01-16T06:26:36Z</dcterms:created>
  <dcterms:modified xsi:type="dcterms:W3CDTF">2016-04-11T06:31:21Z</dcterms:modified>
  <cp:category/>
  <cp:version/>
  <cp:contentType/>
  <cp:contentStatus/>
</cp:coreProperties>
</file>