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2430" windowWidth="23070" windowHeight="8025" activeTab="0"/>
  </bookViews>
  <sheets>
    <sheet name="G_EinAus" sheetId="1" r:id="rId1"/>
    <sheet name="G_E_Wachstum" sheetId="2" r:id="rId2"/>
    <sheet name="G_E_Erwerbstätig" sheetId="3" r:id="rId3"/>
    <sheet name="G_Binnen" sheetId="4" r:id="rId4"/>
    <sheet name="LVergl_E" sheetId="5" r:id="rId5"/>
  </sheets>
  <definedNames/>
  <calcPr fullCalcOnLoad="1"/>
</workbook>
</file>

<file path=xl/sharedStrings.xml><?xml version="1.0" encoding="utf-8"?>
<sst xmlns="http://schemas.openxmlformats.org/spreadsheetml/2006/main" count="50" uniqueCount="44">
  <si>
    <t>Jahr</t>
  </si>
  <si>
    <t>Geburten-überschuss</t>
  </si>
  <si>
    <t>Einwanderung</t>
  </si>
  <si>
    <t>Auswanderung</t>
  </si>
  <si>
    <t>Liechtenstein</t>
  </si>
  <si>
    <t>Schweiz</t>
  </si>
  <si>
    <t>Deutschland</t>
  </si>
  <si>
    <t>Österreich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</si>
  <si>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</si>
  <si>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</si>
  <si>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</si>
  <si>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</si>
  <si>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</si>
  <si>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</si>
  <si>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</si>
  <si>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</si>
  <si>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</si>
  <si>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Gesamtwanderungssaldo</t>
  </si>
  <si>
    <t>Zuzug</t>
  </si>
  <si>
    <t>Wegzug</t>
  </si>
  <si>
    <t>Luxemburg</t>
  </si>
  <si>
    <t>Binnenwanderungssaldo</t>
  </si>
  <si>
    <t>15 - 19</t>
  </si>
  <si>
    <t>20 - 24</t>
  </si>
  <si>
    <t>25 - 29</t>
  </si>
  <si>
    <t>30 - 39</t>
  </si>
  <si>
    <t>40 - 49</t>
  </si>
  <si>
    <t>50 - 59</t>
  </si>
  <si>
    <t>60 - 64</t>
  </si>
  <si>
    <t>65 +</t>
  </si>
  <si>
    <t>Wanderungssaldo</t>
  </si>
  <si>
    <t>Einwanderer</t>
  </si>
  <si>
    <t>Erwerbstätige Einwanderer</t>
  </si>
  <si>
    <t>Anteil</t>
  </si>
  <si>
    <t>Schellen-berg</t>
  </si>
  <si>
    <t>Triesen-berg</t>
  </si>
  <si>
    <t>Erläuterung zur Grafik:</t>
  </si>
  <si>
    <t>Einwanderung und Auswanderung seit 2011</t>
  </si>
  <si>
    <t>Geburtenüberschuss und Gesamtwanderungssaldo seit 2011</t>
  </si>
  <si>
    <t>Erwerbstätigkeit der Einwanderer nach Alter 2015</t>
  </si>
  <si>
    <t>Erläuterung Einwohner der ständigen Bevölkerung 30. Juni 2015</t>
  </si>
  <si>
    <t>Binnenwanderung pro 1'000 Einwohner im Jahr 2015</t>
  </si>
  <si>
    <t>Ein- und Auswanderung pro 1'000 Einwohner im 2014</t>
  </si>
  <si>
    <t>Liechtenstein: ständige Bevölkerung per 30. Juni, Andere Staaten: mittlere ständige Bevölkerung als Mittel zwischen zwei Jahresendbeständen.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</si>
</sst>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_ * #,##0.0_ ;_ * \-#,##0.0_ ;_ * &quot;-&quot;?_ ;_ @_ "/>
    <numFmt numFmtId="188" formatCode="_ * #,##0_ ;_ * \-#,##0_ ;_ * &quot;-&quot;??_ ;_ @_ "/>
    <numFmt numFmtId="189" formatCode="0\ \ \ "/>
    <numFmt numFmtId="190" formatCode="General_)"/>
    <numFmt numFmtId="191" formatCode="_ [$€-2]\ * #,##0.00_ ;_ [$€-2]\ * \-#,##0.00_ ;_ [$€-2]\ * &quot;-&quot;??_ 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12"/>
      <name val="Helvetica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2"/>
      <color indexed="8"/>
      <name val="Calibri"/>
      <family val="0"/>
    </font>
    <font>
      <sz val="9.2"/>
      <color indexed="8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Frutiger LT Pro 55 Standar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Frutiger LT Pro 55 Standard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1" applyNumberFormat="0" applyAlignment="0" applyProtection="0"/>
    <xf numFmtId="0" fontId="39" fillId="40" borderId="2" applyNumberFormat="0" applyAlignment="0" applyProtection="0"/>
    <xf numFmtId="0" fontId="3" fillId="0" borderId="0" applyNumberFormat="0" applyFill="0" applyBorder="0" applyAlignment="0" applyProtection="0"/>
    <xf numFmtId="189" fontId="5" fillId="0" borderId="0">
      <alignment horizontal="right"/>
      <protection/>
    </xf>
    <xf numFmtId="41" fontId="0" fillId="0" borderId="0" applyFont="0" applyFill="0" applyBorder="0" applyAlignment="0" applyProtection="0"/>
    <xf numFmtId="0" fontId="40" fillId="4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3" fillId="42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43" borderId="0" applyNumberFormat="0" applyBorder="0" applyAlignment="0" applyProtection="0"/>
    <xf numFmtId="190" fontId="10" fillId="0" borderId="0">
      <alignment/>
      <protection/>
    </xf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45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9" fontId="5" fillId="0" borderId="0" applyFont="0" applyAlignment="0">
      <protection/>
    </xf>
    <xf numFmtId="0" fontId="53" fillId="46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4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9" fontId="0" fillId="0" borderId="0" xfId="75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NumberFormat="1" applyBorder="1" applyAlignment="1">
      <alignment horizontal="right" wrapText="1"/>
    </xf>
    <xf numFmtId="0" fontId="0" fillId="0" borderId="0" xfId="0" applyFont="1" applyAlignment="1">
      <alignment horizontal="left"/>
    </xf>
    <xf numFmtId="0" fontId="54" fillId="0" borderId="0" xfId="0" applyFont="1" applyAlignment="1">
      <alignment horizontal="center" vertical="center" readingOrder="1"/>
    </xf>
    <xf numFmtId="0" fontId="55" fillId="0" borderId="0" xfId="0" applyFont="1" applyAlignment="1">
      <alignment horizontal="left" vertical="center" readingOrder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82" fontId="0" fillId="0" borderId="0" xfId="0" applyNumberFormat="1" applyBorder="1" applyAlignment="1">
      <alignment/>
    </xf>
    <xf numFmtId="182" fontId="6" fillId="0" borderId="0" xfId="0" applyNumberFormat="1" applyFont="1" applyBorder="1" applyAlignment="1">
      <alignment vertical="top" wrapText="1"/>
    </xf>
    <xf numFmtId="182" fontId="0" fillId="0" borderId="0" xfId="0" applyNumberFormat="1" applyFill="1" applyAlignment="1">
      <alignment/>
    </xf>
    <xf numFmtId="0" fontId="0" fillId="0" borderId="0" xfId="0" applyFont="1" applyAlignment="1">
      <alignment/>
    </xf>
    <xf numFmtId="41" fontId="5" fillId="0" borderId="0" xfId="0" applyNumberFormat="1" applyFont="1" applyFill="1" applyAlignment="1">
      <alignment horizontal="right"/>
    </xf>
    <xf numFmtId="182" fontId="0" fillId="0" borderId="0" xfId="0" applyNumberFormat="1" applyAlignment="1">
      <alignment horizontal="right"/>
    </xf>
  </cellXfs>
  <cellStyles count="9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kzent6 2" xfId="57"/>
    <cellStyle name="Ausgabe" xfId="58"/>
    <cellStyle name="Berechnung" xfId="59"/>
    <cellStyle name="Followed Hyperlink" xfId="60"/>
    <cellStyle name="dezi" xfId="61"/>
    <cellStyle name="Comma [0]" xfId="62"/>
    <cellStyle name="Eingabe" xfId="63"/>
    <cellStyle name="Ergebnis" xfId="64"/>
    <cellStyle name="Erklärender Text" xfId="65"/>
    <cellStyle name="Euro" xfId="66"/>
    <cellStyle name="Gut" xfId="67"/>
    <cellStyle name="Hyperlink" xfId="68"/>
    <cellStyle name="Comma" xfId="69"/>
    <cellStyle name="Komma 2" xfId="70"/>
    <cellStyle name="Komma 3" xfId="71"/>
    <cellStyle name="Neutral" xfId="72"/>
    <cellStyle name="Normal_T20xx99" xfId="73"/>
    <cellStyle name="Notiz" xfId="74"/>
    <cellStyle name="Percent" xfId="75"/>
    <cellStyle name="Prozent 2" xfId="76"/>
    <cellStyle name="Prozent 3" xfId="77"/>
    <cellStyle name="Schlecht" xfId="78"/>
    <cellStyle name="Standard 10" xfId="79"/>
    <cellStyle name="Standard 11" xfId="80"/>
    <cellStyle name="Standard 2" xfId="81"/>
    <cellStyle name="Standard 2 2" xfId="82"/>
    <cellStyle name="Standard 2 3" xfId="83"/>
    <cellStyle name="Standard 3" xfId="84"/>
    <cellStyle name="Standard 3 2" xfId="85"/>
    <cellStyle name="Standard 3_ZI_Flücht" xfId="86"/>
    <cellStyle name="Standard 4" xfId="87"/>
    <cellStyle name="Standard 5" xfId="88"/>
    <cellStyle name="Standard 6" xfId="89"/>
    <cellStyle name="Standard 7" xfId="90"/>
    <cellStyle name="Standard 8" xfId="91"/>
    <cellStyle name="Standard 9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xxx" xfId="102"/>
    <cellStyle name="Zelle überprüfen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G_EinAus!$A$1</c:f>
        </c:strRef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455"/>
          <c:w val="0.766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G_EinAus!$A$5</c:f>
              <c:strCache>
                <c:ptCount val="1"/>
                <c:pt idx="0">
                  <c:v>Einwanderung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G_EinAus!$B$4:$F$4</c:f>
              <c:numCache/>
            </c:numRef>
          </c:cat>
          <c:val>
            <c:numRef>
              <c:f>G_EinAus!$B$5:$F$5</c:f>
              <c:numCache/>
            </c:numRef>
          </c:val>
        </c:ser>
        <c:ser>
          <c:idx val="0"/>
          <c:order val="1"/>
          <c:tx>
            <c:strRef>
              <c:f>G_EinAus!$A$6</c:f>
              <c:strCache>
                <c:ptCount val="1"/>
                <c:pt idx="0">
                  <c:v>Auswanderung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G_EinAus!$B$4:$F$4</c:f>
              <c:numCache/>
            </c:numRef>
          </c:cat>
          <c:val>
            <c:numRef>
              <c:f>G_EinAus!$B$6:$F$6</c:f>
              <c:numCache/>
            </c:numRef>
          </c:val>
        </c:ser>
        <c:overlap val="100"/>
        <c:gapWidth val="200"/>
        <c:axId val="31718911"/>
        <c:axId val="17034744"/>
      </c:barChart>
      <c:lineChart>
        <c:grouping val="stacked"/>
        <c:varyColors val="0"/>
        <c:ser>
          <c:idx val="2"/>
          <c:order val="2"/>
          <c:tx>
            <c:strRef>
              <c:f>G_EinAus!$A$7</c:f>
              <c:strCache>
                <c:ptCount val="1"/>
                <c:pt idx="0">
                  <c:v>Wanderungssaldo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G_EinAus!$B$4:$F$4</c:f>
              <c:numCache/>
            </c:numRef>
          </c:cat>
          <c:val>
            <c:numRef>
              <c:f>G_EinAus!$B$7:$F$7</c:f>
              <c:numCache/>
            </c:numRef>
          </c:val>
          <c:smooth val="0"/>
        </c:ser>
        <c:axId val="19094969"/>
        <c:axId val="37636994"/>
      </c:line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34744"/>
        <c:crosses val="autoZero"/>
        <c:auto val="0"/>
        <c:lblOffset val="0"/>
        <c:tickLblSkip val="1"/>
        <c:noMultiLvlLbl val="0"/>
      </c:catAx>
      <c:valAx>
        <c:axId val="17034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18911"/>
        <c:crossesAt val="1"/>
        <c:crossBetween val="between"/>
        <c:dispUnits/>
      </c:valAx>
      <c:catAx>
        <c:axId val="19094969"/>
        <c:scaling>
          <c:orientation val="minMax"/>
        </c:scaling>
        <c:axPos val="b"/>
        <c:delete val="1"/>
        <c:majorTickMark val="out"/>
        <c:minorTickMark val="none"/>
        <c:tickLblPos val="nextTo"/>
        <c:crossAx val="37636994"/>
        <c:crosses val="autoZero"/>
        <c:auto val="0"/>
        <c:lblOffset val="100"/>
        <c:tickLblSkip val="1"/>
        <c:noMultiLvlLbl val="0"/>
      </c:catAx>
      <c:valAx>
        <c:axId val="37636994"/>
        <c:scaling>
          <c:orientation val="minMax"/>
        </c:scaling>
        <c:axPos val="l"/>
        <c:delete val="1"/>
        <c:majorTickMark val="out"/>
        <c:minorTickMark val="none"/>
        <c:tickLblPos val="nextTo"/>
        <c:crossAx val="19094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051"/>
          <c:w val="0.2155"/>
          <c:h val="0.2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G_E_Wachstum!$A$1</c:f>
        </c:strRef>
      </c:tx>
      <c:layout>
        <c:manualLayout>
          <c:xMode val="factor"/>
          <c:yMode val="factor"/>
          <c:x val="-0.094"/>
          <c:y val="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125"/>
          <c:w val="0.79425"/>
          <c:h val="0.853"/>
        </c:manualLayout>
      </c:layout>
      <c:barChart>
        <c:barDir val="col"/>
        <c:grouping val="stacked"/>
        <c:varyColors val="0"/>
        <c:ser>
          <c:idx val="0"/>
          <c:order val="0"/>
          <c:tx>
            <c:v>Geburtenüberschuss</c:v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G_E_Wachstum!$A$4:$A$8</c:f>
              <c:numCache/>
            </c:numRef>
          </c:cat>
          <c:val>
            <c:numRef>
              <c:f>G_E_Wachstum!$B$4:$B$8</c:f>
              <c:numCache/>
            </c:numRef>
          </c:val>
        </c:ser>
        <c:ser>
          <c:idx val="1"/>
          <c:order val="1"/>
          <c:tx>
            <c:v>Gesamtwanderungssaldo</c:v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G_E_Wachstum!$A$4:$A$8</c:f>
              <c:numCache/>
            </c:numRef>
          </c:cat>
          <c:val>
            <c:numRef>
              <c:f>G_E_Wachstum!$C$4:$C$8</c:f>
              <c:numCache/>
            </c:numRef>
          </c:val>
        </c:ser>
        <c:overlap val="100"/>
        <c:axId val="3188627"/>
        <c:axId val="28697644"/>
      </c:bar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7644"/>
        <c:crosses val="autoZero"/>
        <c:auto val="1"/>
        <c:lblOffset val="100"/>
        <c:tickLblSkip val="1"/>
        <c:noMultiLvlLbl val="0"/>
      </c:catAx>
      <c:valAx>
        <c:axId val="28697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8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8075"/>
          <c:w val="0.178"/>
          <c:h val="0.1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G_E_Erwerbstätig!$A$1</c:f>
        </c:strRef>
      </c:tx>
      <c:layout>
        <c:manualLayout>
          <c:xMode val="factor"/>
          <c:yMode val="factor"/>
          <c:x val="0.03975"/>
          <c:y val="0.01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25"/>
          <c:y val="0.1065"/>
          <c:w val="0.91325"/>
          <c:h val="0.794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AC2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G_E_Erwerbstätig!$B$5:$I$5</c:f>
              <c:strCache/>
            </c:strRef>
          </c:cat>
          <c:val>
            <c:numRef>
              <c:f>G_E_Erwerbstätig!$B$8:$I$8</c:f>
              <c:numCache/>
            </c:numRef>
          </c:val>
        </c:ser>
        <c:overlap val="-25"/>
        <c:gapWidth val="75"/>
        <c:axId val="56952205"/>
        <c:axId val="42807798"/>
      </c:barChart>
      <c:catAx>
        <c:axId val="56952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Alter in Jahren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798"/>
        <c:crosses val="autoZero"/>
        <c:auto val="0"/>
        <c:lblOffset val="100"/>
        <c:tickLblSkip val="1"/>
        <c:noMultiLvlLbl val="0"/>
      </c:catAx>
      <c:valAx>
        <c:axId val="42807798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Anteil der Erwerbstätigen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56952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G_Binnen!$A$1</c:f>
        </c:strRef>
      </c:tx>
      <c:layout>
        <c:manualLayout>
          <c:xMode val="factor"/>
          <c:yMode val="factor"/>
          <c:x val="0.1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325"/>
          <c:y val="0.03125"/>
          <c:w val="0.926"/>
          <c:h val="0.8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G_Binnen!$A$4</c:f>
              <c:strCache>
                <c:ptCount val="1"/>
                <c:pt idx="0">
                  <c:v>Zuzug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G_Binnen!$B$3:$L$3</c:f>
              <c:strCache/>
            </c:strRef>
          </c:cat>
          <c:val>
            <c:numRef>
              <c:f>G_Binnen!$B$4:$L$4</c:f>
              <c:numCache/>
            </c:numRef>
          </c:val>
        </c:ser>
        <c:ser>
          <c:idx val="0"/>
          <c:order val="1"/>
          <c:tx>
            <c:strRef>
              <c:f>G_Binnen!$A$5</c:f>
              <c:strCache>
                <c:ptCount val="1"/>
                <c:pt idx="0">
                  <c:v>Wegzug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G_Binnen!$B$3:$L$3</c:f>
              <c:strCache/>
            </c:strRef>
          </c:cat>
          <c:val>
            <c:numRef>
              <c:f>G_Binnen!$B$5:$L$5</c:f>
              <c:numCache/>
            </c:numRef>
          </c:val>
        </c:ser>
        <c:overlap val="100"/>
        <c:gapWidth val="200"/>
        <c:axId val="49725863"/>
        <c:axId val="44879584"/>
      </c:barChart>
      <c:lineChart>
        <c:grouping val="standard"/>
        <c:varyColors val="0"/>
        <c:ser>
          <c:idx val="2"/>
          <c:order val="2"/>
          <c:tx>
            <c:strRef>
              <c:f>G_Binnen!$A$6</c:f>
              <c:strCache>
                <c:ptCount val="1"/>
                <c:pt idx="0">
                  <c:v>Binnenwanderungssaldo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G_Binnen!$B$3:$L$3</c:f>
              <c:strCache/>
            </c:strRef>
          </c:cat>
          <c:val>
            <c:numRef>
              <c:f>G_Binnen!$B$6:$L$6</c:f>
              <c:numCache/>
            </c:numRef>
          </c:val>
          <c:smooth val="0"/>
        </c:ser>
        <c:axId val="1263073"/>
        <c:axId val="11367658"/>
      </c:line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79584"/>
        <c:crosses val="autoZero"/>
        <c:auto val="0"/>
        <c:lblOffset val="0"/>
        <c:tickLblSkip val="1"/>
        <c:noMultiLvlLbl val="0"/>
      </c:catAx>
      <c:valAx>
        <c:axId val="448795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25863"/>
        <c:crossesAt val="1"/>
        <c:crossBetween val="between"/>
        <c:dispUnits/>
      </c:valAx>
      <c:catAx>
        <c:axId val="1263073"/>
        <c:scaling>
          <c:orientation val="minMax"/>
        </c:scaling>
        <c:axPos val="b"/>
        <c:delete val="1"/>
        <c:majorTickMark val="out"/>
        <c:minorTickMark val="none"/>
        <c:tickLblPos val="nextTo"/>
        <c:crossAx val="11367658"/>
        <c:crosses val="autoZero"/>
        <c:auto val="0"/>
        <c:lblOffset val="100"/>
        <c:tickLblSkip val="1"/>
        <c:noMultiLvlLbl val="0"/>
      </c:catAx>
      <c:valAx>
        <c:axId val="11367658"/>
        <c:scaling>
          <c:orientation val="minMax"/>
        </c:scaling>
        <c:axPos val="l"/>
        <c:delete val="1"/>
        <c:majorTickMark val="out"/>
        <c:minorTickMark val="none"/>
        <c:tickLblPos val="nextTo"/>
        <c:crossAx val="12630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Ein- und Auswanderung pro 1000 Einwohner im 2014</a:t>
            </a:r>
          </a:p>
        </c:rich>
      </c:tx>
      <c:layout>
        <c:manualLayout>
          <c:xMode val="factor"/>
          <c:yMode val="factor"/>
          <c:x val="0.077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5"/>
          <c:y val="0.32725"/>
          <c:w val="0.7725"/>
          <c:h val="0.5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LVergl_E!$A$4</c:f>
              <c:strCache>
                <c:ptCount val="1"/>
                <c:pt idx="0">
                  <c:v>Einwanderung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LVergl_E!$B$3:$F$3</c:f>
              <c:strCache/>
            </c:strRef>
          </c:cat>
          <c:val>
            <c:numRef>
              <c:f>LVergl_E!$B$4:$F$4</c:f>
              <c:numCache/>
            </c:numRef>
          </c:val>
        </c:ser>
        <c:ser>
          <c:idx val="0"/>
          <c:order val="1"/>
          <c:tx>
            <c:strRef>
              <c:f>LVergl_E!$A$5</c:f>
              <c:strCache>
                <c:ptCount val="1"/>
                <c:pt idx="0">
                  <c:v>Auswanderung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LVergl_E!$B$3:$F$3</c:f>
              <c:strCache/>
            </c:strRef>
          </c:cat>
          <c:val>
            <c:numRef>
              <c:f>LVergl_E!$B$5:$F$5</c:f>
              <c:numCache/>
            </c:numRef>
          </c:val>
        </c:ser>
        <c:overlap val="100"/>
        <c:gapWidth val="200"/>
        <c:axId val="35200059"/>
        <c:axId val="48365076"/>
      </c:barChart>
      <c:lineChart>
        <c:grouping val="standard"/>
        <c:varyColors val="0"/>
        <c:ser>
          <c:idx val="2"/>
          <c:order val="2"/>
          <c:tx>
            <c:strRef>
              <c:f>LVergl_E!$A$6</c:f>
              <c:strCache>
                <c:ptCount val="1"/>
                <c:pt idx="0">
                  <c:v>Wanderungssaldo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LVergl_E!$B$3:$F$3</c:f>
              <c:strCache/>
            </c:strRef>
          </c:cat>
          <c:val>
            <c:numRef>
              <c:f>LVergl_E!$B$6:$F$6</c:f>
              <c:numCache/>
            </c:numRef>
          </c:val>
          <c:smooth val="0"/>
        </c:ser>
        <c:axId val="32632501"/>
        <c:axId val="25257054"/>
      </c:line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365076"/>
        <c:crosses val="autoZero"/>
        <c:auto val="0"/>
        <c:lblOffset val="0"/>
        <c:tickLblSkip val="1"/>
        <c:noMultiLvlLbl val="0"/>
      </c:catAx>
      <c:valAx>
        <c:axId val="48365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Personen pro 1000 Einwohner</a:t>
                </a:r>
              </a:p>
            </c:rich>
          </c:tx>
          <c:layout>
            <c:manualLayout>
              <c:xMode val="factor"/>
              <c:yMode val="factor"/>
              <c:x val="0.07725"/>
              <c:y val="0.19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00059"/>
        <c:crossesAt val="1"/>
        <c:crossBetween val="between"/>
        <c:dispUnits/>
      </c:valAx>
      <c:catAx>
        <c:axId val="32632501"/>
        <c:scaling>
          <c:orientation val="minMax"/>
        </c:scaling>
        <c:axPos val="b"/>
        <c:delete val="1"/>
        <c:majorTickMark val="out"/>
        <c:minorTickMark val="none"/>
        <c:tickLblPos val="nextTo"/>
        <c:crossAx val="25257054"/>
        <c:crosses val="autoZero"/>
        <c:auto val="0"/>
        <c:lblOffset val="100"/>
        <c:tickLblSkip val="1"/>
        <c:noMultiLvlLbl val="0"/>
      </c:catAx>
      <c:valAx>
        <c:axId val="25257054"/>
        <c:scaling>
          <c:orientation val="minMax"/>
        </c:scaling>
        <c:axPos val="l"/>
        <c:delete val="1"/>
        <c:majorTickMark val="out"/>
        <c:minorTickMark val="none"/>
        <c:tickLblPos val="nextTo"/>
        <c:crossAx val="3263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10325"/>
          <c:w val="0.1755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8</xdr:col>
      <xdr:colOff>495300</xdr:colOff>
      <xdr:row>31</xdr:row>
      <xdr:rowOff>152400</xdr:rowOff>
    </xdr:to>
    <xdr:graphicFrame>
      <xdr:nvGraphicFramePr>
        <xdr:cNvPr id="1" name="Diagramm 1"/>
        <xdr:cNvGraphicFramePr/>
      </xdr:nvGraphicFramePr>
      <xdr:xfrm>
        <a:off x="152400" y="1504950"/>
        <a:ext cx="63150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133350</xdr:rowOff>
    </xdr:from>
    <xdr:to>
      <xdr:col>11</xdr:col>
      <xdr:colOff>485775</xdr:colOff>
      <xdr:row>34</xdr:row>
      <xdr:rowOff>152400</xdr:rowOff>
    </xdr:to>
    <xdr:graphicFrame>
      <xdr:nvGraphicFramePr>
        <xdr:cNvPr id="1" name="Diagramm 3"/>
        <xdr:cNvGraphicFramePr/>
      </xdr:nvGraphicFramePr>
      <xdr:xfrm>
        <a:off x="400050" y="1752600"/>
        <a:ext cx="8591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47625</xdr:rowOff>
    </xdr:from>
    <xdr:to>
      <xdr:col>9</xdr:col>
      <xdr:colOff>695325</xdr:colOff>
      <xdr:row>28</xdr:row>
      <xdr:rowOff>142875</xdr:rowOff>
    </xdr:to>
    <xdr:graphicFrame>
      <xdr:nvGraphicFramePr>
        <xdr:cNvPr id="1" name="Diagramm 3"/>
        <xdr:cNvGraphicFramePr/>
      </xdr:nvGraphicFramePr>
      <xdr:xfrm>
        <a:off x="1514475" y="1990725"/>
        <a:ext cx="4886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12</xdr:col>
      <xdr:colOff>504825</xdr:colOff>
      <xdr:row>31</xdr:row>
      <xdr:rowOff>95250</xdr:rowOff>
    </xdr:to>
    <xdr:graphicFrame>
      <xdr:nvGraphicFramePr>
        <xdr:cNvPr id="1" name="Diagramm 1"/>
        <xdr:cNvGraphicFramePr/>
      </xdr:nvGraphicFramePr>
      <xdr:xfrm>
        <a:off x="0" y="1733550"/>
        <a:ext cx="86487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104775</xdr:rowOff>
    </xdr:from>
    <xdr:to>
      <xdr:col>6</xdr:col>
      <xdr:colOff>714375</xdr:colOff>
      <xdr:row>30</xdr:row>
      <xdr:rowOff>133350</xdr:rowOff>
    </xdr:to>
    <xdr:graphicFrame>
      <xdr:nvGraphicFramePr>
        <xdr:cNvPr id="1" name="Diagramm 2"/>
        <xdr:cNvGraphicFramePr/>
      </xdr:nvGraphicFramePr>
      <xdr:xfrm>
        <a:off x="209550" y="1400175"/>
        <a:ext cx="6867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7"/>
  <sheetViews>
    <sheetView tabSelected="1" zoomScale="115" zoomScaleNormal="115" zoomScalePageLayoutView="0" workbookViewId="0" topLeftCell="A1">
      <selection activeCell="K17" sqref="K17"/>
    </sheetView>
  </sheetViews>
  <sheetFormatPr defaultColWidth="11.421875" defaultRowHeight="12.75"/>
  <cols>
    <col min="1" max="1" width="26.00390625" style="7" bestFit="1" customWidth="1"/>
    <col min="2" max="6" width="8.140625" style="0" customWidth="1"/>
  </cols>
  <sheetData>
    <row r="1" ht="12.75">
      <c r="A1" s="19" t="s">
        <v>37</v>
      </c>
    </row>
    <row r="2" ht="12.75">
      <c r="A2" s="19"/>
    </row>
    <row r="3" spans="1:2" ht="10.5" customHeight="1">
      <c r="A3" s="18"/>
      <c r="B3" s="8" t="s">
        <v>0</v>
      </c>
    </row>
    <row r="4" spans="1:6" s="5" customFormat="1" ht="12.75">
      <c r="A4" s="20"/>
      <c r="B4" s="21">
        <v>2011</v>
      </c>
      <c r="C4" s="21">
        <v>2012</v>
      </c>
      <c r="D4" s="21">
        <v>2013</v>
      </c>
      <c r="E4" s="21">
        <v>2014</v>
      </c>
      <c r="F4" s="21">
        <v>2015</v>
      </c>
    </row>
    <row r="5" spans="1:6" ht="12.75">
      <c r="A5" s="8" t="s">
        <v>2</v>
      </c>
      <c r="B5">
        <v>650</v>
      </c>
      <c r="C5">
        <v>671</v>
      </c>
      <c r="D5">
        <v>696</v>
      </c>
      <c r="E5">
        <v>615</v>
      </c>
      <c r="F5">
        <v>657</v>
      </c>
    </row>
    <row r="6" spans="1:6" ht="12.75">
      <c r="A6" s="8" t="s">
        <v>3</v>
      </c>
      <c r="B6">
        <v>-467</v>
      </c>
      <c r="C6">
        <v>-439</v>
      </c>
      <c r="D6">
        <v>-497</v>
      </c>
      <c r="E6">
        <v>-476</v>
      </c>
      <c r="F6">
        <v>-468</v>
      </c>
    </row>
    <row r="7" spans="1:6" ht="12.75">
      <c r="A7" s="9" t="s">
        <v>30</v>
      </c>
      <c r="B7">
        <f>SUM(B5:B6)</f>
        <v>183</v>
      </c>
      <c r="C7">
        <f>SUM(C5:C6)</f>
        <v>232</v>
      </c>
      <c r="D7">
        <f>SUM(D5:D6)</f>
        <v>199</v>
      </c>
      <c r="E7">
        <v>139</v>
      </c>
      <c r="F7" s="5">
        <f>+F5-468</f>
        <v>189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8"/>
  <sheetViews>
    <sheetView zoomScale="85" zoomScaleNormal="85" zoomScalePageLayoutView="0" workbookViewId="0" topLeftCell="A1">
      <selection activeCell="J59" sqref="J59"/>
    </sheetView>
  </sheetViews>
  <sheetFormatPr defaultColWidth="11.421875" defaultRowHeight="12.75"/>
  <cols>
    <col min="3" max="3" width="13.28125" style="0" customWidth="1"/>
  </cols>
  <sheetData>
    <row r="1" ht="12.75">
      <c r="A1" s="19" t="s">
        <v>38</v>
      </c>
    </row>
    <row r="3" spans="1:3" ht="25.5">
      <c r="A3" s="22" t="s">
        <v>0</v>
      </c>
      <c r="B3" s="23" t="s">
        <v>1</v>
      </c>
      <c r="C3" s="23" t="s">
        <v>17</v>
      </c>
    </row>
    <row r="4" spans="1:3" ht="12.75">
      <c r="A4" s="13">
        <v>2011</v>
      </c>
      <c r="B4" s="14">
        <v>147</v>
      </c>
      <c r="C4" s="29">
        <v>179</v>
      </c>
    </row>
    <row r="5" spans="1:3" ht="12.75">
      <c r="A5" s="13">
        <v>2012</v>
      </c>
      <c r="B5" s="14">
        <v>133</v>
      </c>
      <c r="C5" s="29">
        <v>230</v>
      </c>
    </row>
    <row r="6" spans="1:3" ht="12.75">
      <c r="A6" s="13">
        <v>2013</v>
      </c>
      <c r="B6" s="14">
        <v>93</v>
      </c>
      <c r="C6" s="29">
        <v>198</v>
      </c>
    </row>
    <row r="7" spans="1:3" ht="12.75">
      <c r="A7" s="13">
        <v>2014</v>
      </c>
      <c r="B7" s="14">
        <v>104</v>
      </c>
      <c r="C7" s="29">
        <v>133</v>
      </c>
    </row>
    <row r="8" spans="1:3" ht="12.75">
      <c r="A8" s="13">
        <v>2015</v>
      </c>
      <c r="B8" s="14">
        <v>73</v>
      </c>
      <c r="C8" s="29">
        <v>183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8"/>
  <sheetViews>
    <sheetView zoomScale="115" zoomScaleNormal="115" zoomScalePageLayoutView="0" workbookViewId="0" topLeftCell="A1">
      <selection activeCell="L32" sqref="L32"/>
    </sheetView>
  </sheetViews>
  <sheetFormatPr defaultColWidth="11.421875" defaultRowHeight="12.75"/>
  <cols>
    <col min="1" max="1" width="22.7109375" style="0" customWidth="1"/>
    <col min="2" max="9" width="7.8515625" style="0" customWidth="1"/>
  </cols>
  <sheetData>
    <row r="1" spans="1:9" ht="12.75">
      <c r="A1" s="10" t="s">
        <v>39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9" ht="12.75">
      <c r="A5" s="24"/>
      <c r="B5" s="11" t="s">
        <v>22</v>
      </c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29</v>
      </c>
    </row>
    <row r="6" spans="1:9" ht="12.75">
      <c r="A6" s="2" t="s">
        <v>31</v>
      </c>
      <c r="B6" s="30">
        <v>25</v>
      </c>
      <c r="C6" s="30">
        <v>60</v>
      </c>
      <c r="D6" s="30">
        <v>96</v>
      </c>
      <c r="E6" s="30">
        <v>164</v>
      </c>
      <c r="F6" s="30">
        <v>85</v>
      </c>
      <c r="G6" s="30">
        <v>74</v>
      </c>
      <c r="H6" s="30">
        <v>18</v>
      </c>
      <c r="I6" s="30">
        <v>30</v>
      </c>
    </row>
    <row r="7" spans="1:9" ht="12.75">
      <c r="A7" s="2" t="s">
        <v>32</v>
      </c>
      <c r="B7" s="30">
        <v>1</v>
      </c>
      <c r="C7" s="30">
        <v>26</v>
      </c>
      <c r="D7" s="30">
        <v>57</v>
      </c>
      <c r="E7" s="30">
        <v>97</v>
      </c>
      <c r="F7" s="30">
        <v>51</v>
      </c>
      <c r="G7" s="30">
        <v>45</v>
      </c>
      <c r="H7" s="30">
        <v>2</v>
      </c>
      <c r="I7" s="30">
        <v>3</v>
      </c>
    </row>
    <row r="8" spans="1:9" ht="12.75">
      <c r="A8" s="2" t="s">
        <v>33</v>
      </c>
      <c r="B8" s="12">
        <f aca="true" t="shared" si="0" ref="B8:I8">+B7/B6</f>
        <v>0.04</v>
      </c>
      <c r="C8" s="12">
        <f t="shared" si="0"/>
        <v>0.43333333333333335</v>
      </c>
      <c r="D8" s="12">
        <f t="shared" si="0"/>
        <v>0.59375</v>
      </c>
      <c r="E8" s="12">
        <f t="shared" si="0"/>
        <v>0.5914634146341463</v>
      </c>
      <c r="F8" s="12">
        <f t="shared" si="0"/>
        <v>0.6</v>
      </c>
      <c r="G8" s="12">
        <f t="shared" si="0"/>
        <v>0.6081081081081081</v>
      </c>
      <c r="H8" s="12">
        <f t="shared" si="0"/>
        <v>0.1111111111111111</v>
      </c>
      <c r="I8" s="12">
        <f t="shared" si="0"/>
        <v>0.1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35"/>
  <sheetViews>
    <sheetView zoomScale="115" zoomScaleNormal="115" zoomScalePageLayoutView="0" workbookViewId="0" topLeftCell="A1">
      <selection activeCell="N25" sqref="N25"/>
    </sheetView>
  </sheetViews>
  <sheetFormatPr defaultColWidth="11.421875" defaultRowHeight="12.75"/>
  <cols>
    <col min="1" max="1" width="16.8515625" style="7" customWidth="1"/>
    <col min="2" max="12" width="9.57421875" style="0" customWidth="1"/>
  </cols>
  <sheetData>
    <row r="1" ht="12.75">
      <c r="A1" s="25" t="s">
        <v>41</v>
      </c>
    </row>
    <row r="3" spans="1:12" s="4" customFormat="1" ht="25.5">
      <c r="A3" s="9" t="s">
        <v>0</v>
      </c>
      <c r="B3" s="16" t="s">
        <v>8</v>
      </c>
      <c r="C3" s="16" t="s">
        <v>9</v>
      </c>
      <c r="D3" s="16" t="s">
        <v>10</v>
      </c>
      <c r="E3" s="16" t="s">
        <v>35</v>
      </c>
      <c r="F3" s="16" t="s">
        <v>11</v>
      </c>
      <c r="G3" s="16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16" t="s">
        <v>34</v>
      </c>
    </row>
    <row r="4" spans="1:12" ht="12.75">
      <c r="A4" s="8" t="s">
        <v>18</v>
      </c>
      <c r="B4" s="26">
        <v>40.33892061153067</v>
      </c>
      <c r="C4" s="26">
        <v>43.96039603960396</v>
      </c>
      <c r="D4" s="26">
        <v>19.6377918394065</v>
      </c>
      <c r="E4" s="26">
        <v>27.73497688751926</v>
      </c>
      <c r="F4" s="26">
        <v>35.40862560832355</v>
      </c>
      <c r="G4" s="26">
        <v>64.8148148148148</v>
      </c>
      <c r="H4" s="26">
        <v>42.71933853927423</v>
      </c>
      <c r="I4" s="26">
        <v>28.823249166269655</v>
      </c>
      <c r="J4" s="26">
        <v>42.66826923076923</v>
      </c>
      <c r="K4" s="26">
        <v>29.97658079625293</v>
      </c>
      <c r="L4" s="26">
        <v>26.217228464419478</v>
      </c>
    </row>
    <row r="5" spans="1:12" ht="12.75">
      <c r="A5" s="8" t="s">
        <v>19</v>
      </c>
      <c r="B5" s="26">
        <v>-36.83919690550746</v>
      </c>
      <c r="C5" s="27">
        <v>-45.148514851485146</v>
      </c>
      <c r="D5" s="27">
        <v>-22.692559458869734</v>
      </c>
      <c r="E5" s="27">
        <v>-35.43913713405239</v>
      </c>
      <c r="F5" s="27">
        <v>-32.05235777815069</v>
      </c>
      <c r="G5" s="27">
        <v>-20.833333333333332</v>
      </c>
      <c r="H5" s="27">
        <v>-31.23564538355535</v>
      </c>
      <c r="I5" s="27">
        <v>-42.40114340161982</v>
      </c>
      <c r="J5" s="27">
        <v>-48.67788461538461</v>
      </c>
      <c r="K5" s="27">
        <v>-29.508196721311478</v>
      </c>
      <c r="L5" s="27">
        <v>-28.089887640449437</v>
      </c>
    </row>
    <row r="6" spans="1:13" ht="25.5">
      <c r="A6" s="9" t="s">
        <v>21</v>
      </c>
      <c r="B6" s="28">
        <v>3.499723706023211</v>
      </c>
      <c r="C6" s="28">
        <v>-1.1881188118811892</v>
      </c>
      <c r="D6" s="28">
        <v>-3.0547676194632345</v>
      </c>
      <c r="E6" s="28">
        <v>-7.704160246533128</v>
      </c>
      <c r="F6" s="28">
        <v>3.356267830172854</v>
      </c>
      <c r="G6" s="28">
        <v>43.98148148148147</v>
      </c>
      <c r="H6" s="28">
        <v>11.483693155718882</v>
      </c>
      <c r="I6" s="28">
        <v>-13.577894235350165</v>
      </c>
      <c r="J6" s="28">
        <v>-6.00961538461538</v>
      </c>
      <c r="K6" s="28">
        <v>0.46838407494145073</v>
      </c>
      <c r="L6" s="28">
        <v>-1.8726591760299591</v>
      </c>
      <c r="M6" s="5"/>
    </row>
    <row r="34" ht="12.75">
      <c r="A34" s="7" t="s">
        <v>36</v>
      </c>
    </row>
    <row r="35" ht="12.75">
      <c r="A35" s="17" t="s"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F34"/>
  <sheetViews>
    <sheetView zoomScale="130" zoomScaleNormal="130" zoomScalePageLayoutView="0" workbookViewId="0" topLeftCell="A1">
      <selection activeCell="J17" sqref="J17"/>
    </sheetView>
  </sheetViews>
  <sheetFormatPr defaultColWidth="11.421875" defaultRowHeight="12.75"/>
  <cols>
    <col min="1" max="1" width="31.140625" style="7" customWidth="1"/>
    <col min="2" max="6" width="12.8515625" style="1" customWidth="1"/>
    <col min="8" max="8" width="13.140625" style="0" customWidth="1"/>
  </cols>
  <sheetData>
    <row r="1" ht="12.75">
      <c r="A1" s="25" t="s">
        <v>42</v>
      </c>
    </row>
    <row r="3" spans="2:6" ht="12.75">
      <c r="B3" s="1" t="s">
        <v>4</v>
      </c>
      <c r="C3" s="1" t="s">
        <v>5</v>
      </c>
      <c r="D3" s="1" t="s">
        <v>7</v>
      </c>
      <c r="E3" s="1" t="s">
        <v>6</v>
      </c>
      <c r="F3" s="1" t="s">
        <v>20</v>
      </c>
    </row>
    <row r="4" spans="1:6" ht="12.75">
      <c r="A4" s="17" t="s">
        <v>2</v>
      </c>
      <c r="B4" s="6">
        <v>16.5</v>
      </c>
      <c r="C4" s="6">
        <v>19.1</v>
      </c>
      <c r="D4" s="6">
        <v>13.6</v>
      </c>
      <c r="E4" s="6">
        <v>10.9</v>
      </c>
      <c r="F4" s="6">
        <v>40.1</v>
      </c>
    </row>
    <row r="5" spans="1:6" ht="12.75">
      <c r="A5" s="17" t="s">
        <v>3</v>
      </c>
      <c r="B5" s="6">
        <v>-12.8</v>
      </c>
      <c r="C5" s="6">
        <v>-13.6</v>
      </c>
      <c r="D5" s="6">
        <v>-6.3</v>
      </c>
      <c r="E5" s="6">
        <v>-4</v>
      </c>
      <c r="F5" s="6">
        <v>-20.3</v>
      </c>
    </row>
    <row r="6" spans="1:6" ht="12.75">
      <c r="A6" s="17" t="s">
        <v>30</v>
      </c>
      <c r="B6" s="6">
        <v>3.6999999999999993</v>
      </c>
      <c r="C6" s="6">
        <v>5.500000000000002</v>
      </c>
      <c r="D6" s="6">
        <v>7.3</v>
      </c>
      <c r="E6" s="6">
        <v>6.9</v>
      </c>
      <c r="F6" s="6">
        <v>19.8</v>
      </c>
    </row>
    <row r="7" ht="12.75">
      <c r="B7" s="31"/>
    </row>
    <row r="8" spans="2:6" ht="12.75">
      <c r="B8" s="31"/>
      <c r="C8" s="31"/>
      <c r="D8" s="31"/>
      <c r="E8" s="31"/>
      <c r="F8" s="31"/>
    </row>
    <row r="33" ht="12.75">
      <c r="A33" s="7" t="s">
        <v>36</v>
      </c>
    </row>
    <row r="34" ht="12.75">
      <c r="A34" s="7" t="s">
        <v>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Brunhart Christian</dc:creator>
  <cp:keywords/>
  <dc:description/>
  <cp:lastModifiedBy>Schwarz Brigitte</cp:lastModifiedBy>
  <cp:lastPrinted>2013-03-21T07:19:29Z</cp:lastPrinted>
  <dcterms:created xsi:type="dcterms:W3CDTF">2012-12-13T11:35:33Z</dcterms:created>
  <dcterms:modified xsi:type="dcterms:W3CDTF">2016-12-05T07:44:06Z</dcterms:modified>
  <cp:category/>
  <cp:version/>
  <cp:contentType/>
  <cp:contentStatus/>
</cp:coreProperties>
</file>