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2 Bevölkerung und Wohnen\Einbürgerungsstatistik\2021\"/>
    </mc:Choice>
  </mc:AlternateContent>
  <xr:revisionPtr revIDLastSave="0" documentId="13_ncr:1_{4C89513D-A9D4-458C-B996-17CB23D015AE}" xr6:coauthVersionLast="36" xr6:coauthVersionMax="36" xr10:uidLastSave="{00000000-0000-0000-0000-000000000000}"/>
  <bookViews>
    <workbookView xWindow="2520" yWindow="32760" windowWidth="20700" windowHeight="10080" tabRatio="915" xr2:uid="{00000000-000D-0000-FFFF-FFFF00000000}"/>
  </bookViews>
  <sheets>
    <sheet name="Diagramm a" sheetId="38" r:id="rId1"/>
    <sheet name="Diagramm b" sheetId="32" r:id="rId2"/>
    <sheet name="Diagramm c" sheetId="33" r:id="rId3"/>
    <sheet name="Diagramm d" sheetId="42" r:id="rId4"/>
  </sheets>
  <definedNames>
    <definedName name="_xlnm.Print_Area" localSheetId="0">'Diagramm a'!$A$1:$Q$27</definedName>
    <definedName name="_xlnm.Print_Area" localSheetId="1">'Diagramm b'!$A$1:$Q$33</definedName>
    <definedName name="_xlnm.Print_Area" localSheetId="2">'Diagramm c'!$A$1:$I$37</definedName>
  </definedNames>
  <calcPr calcId="191029"/>
</workbook>
</file>

<file path=xl/calcChain.xml><?xml version="1.0" encoding="utf-8"?>
<calcChain xmlns="http://schemas.openxmlformats.org/spreadsheetml/2006/main">
  <c r="C38" i="42" l="1"/>
  <c r="B38" i="42"/>
  <c r="C36" i="42" l="1"/>
  <c r="B36" i="42"/>
  <c r="P33" i="32"/>
  <c r="Q33" i="32" s="1"/>
</calcChain>
</file>

<file path=xl/sharedStrings.xml><?xml version="1.0" encoding="utf-8"?>
<sst xmlns="http://schemas.openxmlformats.org/spreadsheetml/2006/main" count="28" uniqueCount="22">
  <si>
    <t>Schweiz</t>
  </si>
  <si>
    <t>Österreich</t>
  </si>
  <si>
    <t>Deutschland</t>
  </si>
  <si>
    <t>Italien</t>
  </si>
  <si>
    <t>Türkei</t>
  </si>
  <si>
    <t>Ausländische Frauen liechtensteinischer Männer</t>
  </si>
  <si>
    <t>Ausländische Männer liechtensteinischer Frauen</t>
  </si>
  <si>
    <t>Adoption</t>
  </si>
  <si>
    <t>Im ordentlichen Verfahren</t>
  </si>
  <si>
    <t>Infolge längerfristigem Wohnsitz</t>
  </si>
  <si>
    <t>Kosovo</t>
  </si>
  <si>
    <t xml:space="preserve">Ausländische Frauen liechtensteinischer Männer </t>
  </si>
  <si>
    <t>Ausländische Kinder liechtensteiner Mütter</t>
  </si>
  <si>
    <t>Adoption/Legitimation</t>
  </si>
  <si>
    <t xml:space="preserve"> </t>
  </si>
  <si>
    <t>Inland</t>
  </si>
  <si>
    <t>Ausland</t>
  </si>
  <si>
    <t xml:space="preserve">Erläuterung zur Tabelle: </t>
  </si>
  <si>
    <t>Andere</t>
  </si>
  <si>
    <t>Einbürgerungen in den letzten fünf Jahren nach Wohnsitz und vormaliger Staatsbürgerschaft</t>
  </si>
  <si>
    <t>Wohnsitz</t>
  </si>
  <si>
    <t>Staatsbürgerschaft: Separat ausgewiesen werden die sechs häufigsten Staatsbürgerschaften der letzten fünf Jahre (2017-2021).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</si>
</sst>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%"/>
    <numFmt numFmtId="171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14">
    <xf numFmtId="0" fontId="0" fillId="0" borderId="0" xfId="0"/>
    <xf numFmtId="169" fontId="4" fillId="0" borderId="1" xfId="1" applyNumberFormat="1" applyFont="1" applyBorder="1"/>
    <xf numFmtId="0" fontId="5" fillId="0" borderId="0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10" fontId="0" fillId="0" borderId="0" xfId="0" applyNumberFormat="1"/>
    <xf numFmtId="16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17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4">
    <cellStyle name="Prozent" xfId="1" builtinId="5"/>
    <cellStyle name="Standard" xfId="0" builtinId="0"/>
    <cellStyle name="Standard 2" xfId="2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Inland wohnhafte eingebürgerte Personen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Einbürgerungsart 2021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E0-4D4A-AB4E-CE683C574B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E0-4D4A-AB4E-CE683C574B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E0-4D4A-AB4E-CE683C574B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E0-4D4A-AB4E-CE683C574B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E0-4D4A-AB4E-CE683C574BA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4E0-4D4A-AB4E-CE683C574BAD}"/>
              </c:ext>
            </c:extLst>
          </c:dPt>
          <c:dLbls>
            <c:dLbl>
              <c:idx val="0"/>
              <c:layout>
                <c:manualLayout>
                  <c:x val="1.0511219254091913E-2"/>
                  <c:y val="5.185223342409301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0-4D4A-AB4E-CE683C574BAD}"/>
                </c:ext>
              </c:extLst>
            </c:dLbl>
            <c:dLbl>
              <c:idx val="1"/>
              <c:layout>
                <c:manualLayout>
                  <c:x val="-9.8055514943921132E-3"/>
                  <c:y val="5.72237348836068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0-4D4A-AB4E-CE683C574BAD}"/>
                </c:ext>
              </c:extLst>
            </c:dLbl>
            <c:dLbl>
              <c:idx val="2"/>
              <c:layout>
                <c:manualLayout>
                  <c:x val="-4.0082708494329454E-2"/>
                  <c:y val="-4.278630287493133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0-4D4A-AB4E-CE683C574BAD}"/>
                </c:ext>
              </c:extLst>
            </c:dLbl>
            <c:dLbl>
              <c:idx val="3"/>
              <c:layout>
                <c:manualLayout>
                  <c:x val="0.10349074402834924"/>
                  <c:y val="-3.839418909845577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0-4D4A-AB4E-CE683C574BAD}"/>
                </c:ext>
              </c:extLst>
            </c:dLbl>
            <c:dLbl>
              <c:idx val="4"/>
              <c:layout>
                <c:manualLayout>
                  <c:x val="6.3391883706844343E-2"/>
                  <c:y val="1.1402063114209433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0-4D4A-AB4E-CE683C574BAD}"/>
                </c:ext>
              </c:extLst>
            </c:dLbl>
            <c:dLbl>
              <c:idx val="5"/>
              <c:layout>
                <c:manualLayout>
                  <c:x val="9.7804465423254452E-2"/>
                  <c:y val="7.652439473103245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0-4D4A-AB4E-CE683C574B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'Diagramm a'!$L$9:$Q$9</c:f>
              <c:strCache>
                <c:ptCount val="6"/>
                <c:pt idx="0">
                  <c:v>Ausländische Frauen liechtensteinischer Männer </c:v>
                </c:pt>
                <c:pt idx="1">
                  <c:v>Ausländische Männer liechtensteinischer Frauen</c:v>
                </c:pt>
                <c:pt idx="2">
                  <c:v>Infolge längerfristigem Wohnsitz</c:v>
                </c:pt>
                <c:pt idx="3">
                  <c:v>Adoption</c:v>
                </c:pt>
                <c:pt idx="4">
                  <c:v>Im ordentlichen Verfahren</c:v>
                </c:pt>
                <c:pt idx="5">
                  <c:v>Ausländische Kinder liechtensteiner Mütter</c:v>
                </c:pt>
              </c:strCache>
            </c:strRef>
          </c:cat>
          <c:val>
            <c:numRef>
              <c:f>'Diagramm a'!$L$10:$Q$10</c:f>
              <c:numCache>
                <c:formatCode>0.00%</c:formatCode>
                <c:ptCount val="6"/>
                <c:pt idx="0">
                  <c:v>0.104</c:v>
                </c:pt>
                <c:pt idx="1">
                  <c:v>6.0999999999999999E-2</c:v>
                </c:pt>
                <c:pt idx="2">
                  <c:v>0.70599999999999996</c:v>
                </c:pt>
                <c:pt idx="3">
                  <c:v>6.0000000000000001E-3</c:v>
                </c:pt>
                <c:pt idx="4">
                  <c:v>0.11700000000000001</c:v>
                </c:pt>
                <c:pt idx="5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E0-4D4A-AB4E-CE683C574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9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Einbürgerungen von Personen mit Wohnsitz im In- und Ausland von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2007 - 2021</a:t>
            </a:r>
          </a:p>
        </c:rich>
      </c:tx>
      <c:layout>
        <c:manualLayout>
          <c:xMode val="edge"/>
          <c:yMode val="edge"/>
          <c:x val="0.21098806026395336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b'!$A$31</c:f>
              <c:strCache>
                <c:ptCount val="1"/>
                <c:pt idx="0">
                  <c:v>Inland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'Diagramm b'!$B$30:$P$30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'Diagramm b'!$B$31:$P$31</c:f>
              <c:numCache>
                <c:formatCode>General</c:formatCode>
                <c:ptCount val="15"/>
                <c:pt idx="0">
                  <c:v>208</c:v>
                </c:pt>
                <c:pt idx="1">
                  <c:v>250</c:v>
                </c:pt>
                <c:pt idx="2">
                  <c:v>103</c:v>
                </c:pt>
                <c:pt idx="3">
                  <c:v>95</c:v>
                </c:pt>
                <c:pt idx="4">
                  <c:v>117</c:v>
                </c:pt>
                <c:pt idx="5">
                  <c:v>119</c:v>
                </c:pt>
                <c:pt idx="6">
                  <c:v>114</c:v>
                </c:pt>
                <c:pt idx="7">
                  <c:v>178</c:v>
                </c:pt>
                <c:pt idx="8">
                  <c:v>112</c:v>
                </c:pt>
                <c:pt idx="9">
                  <c:v>171</c:v>
                </c:pt>
                <c:pt idx="10">
                  <c:v>147</c:v>
                </c:pt>
                <c:pt idx="11">
                  <c:v>139</c:v>
                </c:pt>
                <c:pt idx="12">
                  <c:v>112</c:v>
                </c:pt>
                <c:pt idx="13">
                  <c:v>114</c:v>
                </c:pt>
                <c:pt idx="14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F04-802F-5D25D1CA212F}"/>
            </c:ext>
          </c:extLst>
        </c:ser>
        <c:ser>
          <c:idx val="1"/>
          <c:order val="1"/>
          <c:tx>
            <c:strRef>
              <c:f>'Diagramm b'!$A$32</c:f>
              <c:strCache>
                <c:ptCount val="1"/>
                <c:pt idx="0">
                  <c:v>Ausland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'Diagramm b'!$B$30:$P$30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'Diagramm b'!$B$32:$P$32</c:f>
              <c:numCache>
                <c:formatCode>General</c:formatCode>
                <c:ptCount val="15"/>
                <c:pt idx="0">
                  <c:v>125</c:v>
                </c:pt>
                <c:pt idx="1">
                  <c:v>170</c:v>
                </c:pt>
                <c:pt idx="2">
                  <c:v>118</c:v>
                </c:pt>
                <c:pt idx="3">
                  <c:v>127</c:v>
                </c:pt>
                <c:pt idx="4">
                  <c:v>55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48</c:v>
                </c:pt>
                <c:pt idx="9">
                  <c:v>58</c:v>
                </c:pt>
                <c:pt idx="10">
                  <c:v>37</c:v>
                </c:pt>
                <c:pt idx="11">
                  <c:v>22</c:v>
                </c:pt>
                <c:pt idx="12">
                  <c:v>27</c:v>
                </c:pt>
                <c:pt idx="13">
                  <c:v>31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F04-802F-5D25D1CA2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28184264"/>
        <c:axId val="1"/>
      </c:barChart>
      <c:catAx>
        <c:axId val="62818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28184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496103356841776E-2"/>
          <c:y val="8.1578947368421056E-2"/>
          <c:w val="0.95144478890459538"/>
          <c:h val="7.89473684210526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Einbürgerungen nach Einbürgerungsart seit 2014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c'!$A$32</c:f>
              <c:strCache>
                <c:ptCount val="1"/>
                <c:pt idx="0">
                  <c:v>Ausländische Kinder liechtensteiner Mütter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c'!$B$32:$I$32</c:f>
              <c:numCache>
                <c:formatCode>0.0%</c:formatCode>
                <c:ptCount val="8"/>
                <c:pt idx="0">
                  <c:v>1.7000000000000001E-2</c:v>
                </c:pt>
                <c:pt idx="1">
                  <c:v>1.7999999999999999E-2</c:v>
                </c:pt>
                <c:pt idx="2">
                  <c:v>2.3E-2</c:v>
                </c:pt>
                <c:pt idx="3">
                  <c:v>0</c:v>
                </c:pt>
                <c:pt idx="4">
                  <c:v>7.0000000000000001E-3</c:v>
                </c:pt>
                <c:pt idx="5">
                  <c:v>2.7E-2</c:v>
                </c:pt>
                <c:pt idx="6">
                  <c:v>0</c:v>
                </c:pt>
                <c:pt idx="7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D-4F78-BEC7-C15FB157D010}"/>
            </c:ext>
          </c:extLst>
        </c:ser>
        <c:ser>
          <c:idx val="1"/>
          <c:order val="1"/>
          <c:tx>
            <c:strRef>
              <c:f>'Diagramm c'!$A$33</c:f>
              <c:strCache>
                <c:ptCount val="1"/>
                <c:pt idx="0">
                  <c:v>Ausländische Frauen liechtensteinischer Männer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c'!$B$33:$I$33</c:f>
              <c:numCache>
                <c:formatCode>0.0%</c:formatCode>
                <c:ptCount val="8"/>
                <c:pt idx="0">
                  <c:v>9.6000000000000002E-2</c:v>
                </c:pt>
                <c:pt idx="1">
                  <c:v>0.13400000000000001</c:v>
                </c:pt>
                <c:pt idx="2">
                  <c:v>7.0000000000000007E-2</c:v>
                </c:pt>
                <c:pt idx="3">
                  <c:v>6.0999999999999999E-2</c:v>
                </c:pt>
                <c:pt idx="4">
                  <c:v>7.1999999999999995E-2</c:v>
                </c:pt>
                <c:pt idx="5">
                  <c:v>8.8999999999999996E-2</c:v>
                </c:pt>
                <c:pt idx="6">
                  <c:v>0.14899999999999999</c:v>
                </c:pt>
                <c:pt idx="7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D-4F78-BEC7-C15FB157D010}"/>
            </c:ext>
          </c:extLst>
        </c:ser>
        <c:ser>
          <c:idx val="2"/>
          <c:order val="2"/>
          <c:tx>
            <c:strRef>
              <c:f>'Diagramm c'!$A$34</c:f>
              <c:strCache>
                <c:ptCount val="1"/>
                <c:pt idx="0">
                  <c:v>Ausländische Männer liechtensteinischer Frauen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c'!$B$34:$I$34</c:f>
              <c:numCache>
                <c:formatCode>0.0%</c:formatCode>
                <c:ptCount val="8"/>
                <c:pt idx="0">
                  <c:v>3.4000000000000002E-2</c:v>
                </c:pt>
                <c:pt idx="1">
                  <c:v>7.0999999999999994E-2</c:v>
                </c:pt>
                <c:pt idx="2">
                  <c:v>4.7E-2</c:v>
                </c:pt>
                <c:pt idx="3">
                  <c:v>5.3999999999999999E-2</c:v>
                </c:pt>
                <c:pt idx="4">
                  <c:v>7.9000000000000001E-2</c:v>
                </c:pt>
                <c:pt idx="5">
                  <c:v>6.3E-2</c:v>
                </c:pt>
                <c:pt idx="6">
                  <c:v>7.0000000000000007E-2</c:v>
                </c:pt>
                <c:pt idx="7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D-4F78-BEC7-C15FB157D010}"/>
            </c:ext>
          </c:extLst>
        </c:ser>
        <c:ser>
          <c:idx val="3"/>
          <c:order val="3"/>
          <c:tx>
            <c:strRef>
              <c:f>'Diagramm c'!$A$35</c:f>
              <c:strCache>
                <c:ptCount val="1"/>
                <c:pt idx="0">
                  <c:v>Im ordentlichen Verfahren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c'!$B$35:$I$35</c:f>
              <c:numCache>
                <c:formatCode>0.0%</c:formatCode>
                <c:ptCount val="8"/>
                <c:pt idx="0">
                  <c:v>7.9000000000000001E-2</c:v>
                </c:pt>
                <c:pt idx="1">
                  <c:v>0.17</c:v>
                </c:pt>
                <c:pt idx="2">
                  <c:v>9.4E-2</c:v>
                </c:pt>
                <c:pt idx="3">
                  <c:v>3.4000000000000002E-2</c:v>
                </c:pt>
                <c:pt idx="4">
                  <c:v>0.13700000000000001</c:v>
                </c:pt>
                <c:pt idx="5">
                  <c:v>0.14299999999999999</c:v>
                </c:pt>
                <c:pt idx="6">
                  <c:v>0.14000000000000001</c:v>
                </c:pt>
                <c:pt idx="7">
                  <c:v>0.11700000000000001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1D-4F78-BEC7-C15FB157D010}"/>
            </c:ext>
          </c:extLst>
        </c:ser>
        <c:ser>
          <c:idx val="4"/>
          <c:order val="4"/>
          <c:tx>
            <c:strRef>
              <c:f>'Diagramm c'!$A$36</c:f>
              <c:strCache>
                <c:ptCount val="1"/>
                <c:pt idx="0">
                  <c:v>Infolge längerfristigem Wohnsitz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c'!$B$36:$I$36</c:f>
              <c:numCache>
                <c:formatCode>0.0%</c:formatCode>
                <c:ptCount val="8"/>
                <c:pt idx="0">
                  <c:v>0.77</c:v>
                </c:pt>
                <c:pt idx="1">
                  <c:v>0.60699999999999998</c:v>
                </c:pt>
                <c:pt idx="2">
                  <c:v>0.76600000000000001</c:v>
                </c:pt>
                <c:pt idx="3">
                  <c:v>0.83699999999999997</c:v>
                </c:pt>
                <c:pt idx="4">
                  <c:v>0.69799999999999995</c:v>
                </c:pt>
                <c:pt idx="5">
                  <c:v>0.66100000000000003</c:v>
                </c:pt>
                <c:pt idx="6">
                  <c:v>0.63200000000000001</c:v>
                </c:pt>
                <c:pt idx="7">
                  <c:v>0.70599999999999996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1D-4F78-BEC7-C15FB157D010}"/>
            </c:ext>
          </c:extLst>
        </c:ser>
        <c:ser>
          <c:idx val="5"/>
          <c:order val="5"/>
          <c:tx>
            <c:strRef>
              <c:f>'Diagramm c'!$A$37</c:f>
              <c:strCache>
                <c:ptCount val="1"/>
                <c:pt idx="0">
                  <c:v>Adoption/Legitimation</c:v>
                </c:pt>
              </c:strCache>
            </c:strRef>
          </c:tx>
          <c:invertIfNegative val="0"/>
          <c:cat>
            <c:numRef>
              <c:f>'Diagramm c'!$B$31:$I$31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'Diagramm c'!$B$37:$I$37</c:f>
              <c:numCache>
                <c:formatCode>0.0%</c:formatCode>
                <c:ptCount val="8"/>
                <c:pt idx="0">
                  <c:v>6.0000000000000001E-3</c:v>
                </c:pt>
                <c:pt idx="1">
                  <c:v>0</c:v>
                </c:pt>
                <c:pt idx="2">
                  <c:v>0</c:v>
                </c:pt>
                <c:pt idx="3">
                  <c:v>1.4E-2</c:v>
                </c:pt>
                <c:pt idx="4">
                  <c:v>7.0000000000000001E-3</c:v>
                </c:pt>
                <c:pt idx="5">
                  <c:v>1.7999999999999999E-2</c:v>
                </c:pt>
                <c:pt idx="6">
                  <c:v>8.9999999999999993E-3</c:v>
                </c:pt>
                <c:pt idx="7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1D-4F78-BEC7-C15FB157D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28187216"/>
        <c:axId val="1"/>
      </c:barChart>
      <c:catAx>
        <c:axId val="6281872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2818721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0163656013586E-2"/>
          <c:y val="0.14787064780619236"/>
          <c:w val="0.87956905203026092"/>
          <c:h val="0.602548893224630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'Diagramm d'!$A$30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d'!$B$30:$C$30</c:f>
              <c:numCache>
                <c:formatCode>General</c:formatCode>
                <c:ptCount val="2"/>
                <c:pt idx="0">
                  <c:v>94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11C-A1DB-2C87D5C4DB16}"/>
            </c:ext>
          </c:extLst>
        </c:ser>
        <c:ser>
          <c:idx val="1"/>
          <c:order val="1"/>
          <c:tx>
            <c:strRef>
              <c:f>'Diagramm d'!$A$31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d'!$B$31:$C$31</c:f>
              <c:numCache>
                <c:formatCode>General</c:formatCode>
                <c:ptCount val="2"/>
                <c:pt idx="0">
                  <c:v>114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E-411C-A1DB-2C87D5C4DB16}"/>
            </c:ext>
          </c:extLst>
        </c:ser>
        <c:ser>
          <c:idx val="2"/>
          <c:order val="2"/>
          <c:tx>
            <c:strRef>
              <c:f>'Diagramm d'!$A$32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d'!$B$32:$C$32</c:f>
              <c:numCache>
                <c:formatCode>General</c:formatCode>
                <c:ptCount val="2"/>
                <c:pt idx="0">
                  <c:v>46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E-411C-A1DB-2C87D5C4DB16}"/>
            </c:ext>
          </c:extLst>
        </c:ser>
        <c:ser>
          <c:idx val="3"/>
          <c:order val="3"/>
          <c:tx>
            <c:strRef>
              <c:f>'Diagramm d'!$A$33</c:f>
              <c:strCache>
                <c:ptCount val="1"/>
                <c:pt idx="0">
                  <c:v>Türkei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d'!$B$33:$C$33</c:f>
              <c:numCache>
                <c:formatCode>General</c:formatCode>
                <c:ptCount val="2"/>
                <c:pt idx="0">
                  <c:v>105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E-411C-A1DB-2C87D5C4DB16}"/>
            </c:ext>
          </c:extLst>
        </c:ser>
        <c:ser>
          <c:idx val="4"/>
          <c:order val="4"/>
          <c:tx>
            <c:strRef>
              <c:f>'Diagramm d'!$A$34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d'!$B$34:$C$34</c:f>
              <c:numCache>
                <c:formatCode>General</c:formatCode>
                <c:ptCount val="2"/>
                <c:pt idx="0">
                  <c:v>79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5E-411C-A1DB-2C87D5C4DB16}"/>
            </c:ext>
          </c:extLst>
        </c:ser>
        <c:ser>
          <c:idx val="5"/>
          <c:order val="5"/>
          <c:tx>
            <c:strRef>
              <c:f>'Diagramm d'!$A$35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d'!$B$35:$C$35</c:f>
              <c:numCache>
                <c:formatCode>General</c:formatCode>
                <c:ptCount val="2"/>
                <c:pt idx="0">
                  <c:v>41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5E-411C-A1DB-2C87D5C4DB16}"/>
            </c:ext>
          </c:extLst>
        </c:ser>
        <c:ser>
          <c:idx val="6"/>
          <c:order val="6"/>
          <c:tx>
            <c:strRef>
              <c:f>'Diagramm d'!$A$36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'Diagramm d'!$B$28:$C$29</c:f>
              <c:multiLvlStrCache>
                <c:ptCount val="2"/>
                <c:lvl>
                  <c:pt idx="0">
                    <c:v>Inland</c:v>
                  </c:pt>
                  <c:pt idx="1">
                    <c:v>Ausland</c:v>
                  </c:pt>
                </c:lvl>
                <c:lvl>
                  <c:pt idx="0">
                    <c:v>Wohnsitz</c:v>
                  </c:pt>
                </c:lvl>
              </c:multiLvlStrCache>
            </c:multiLvlStrRef>
          </c:cat>
          <c:val>
            <c:numRef>
              <c:f>'Diagramm d'!$B$36:$C$36</c:f>
              <c:numCache>
                <c:formatCode>General</c:formatCode>
                <c:ptCount val="2"/>
                <c:pt idx="0">
                  <c:v>204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5E-411C-A1DB-2C87D5C4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185248"/>
        <c:axId val="1"/>
      </c:barChart>
      <c:catAx>
        <c:axId val="6281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818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240953484398793E-2"/>
          <c:y val="2.865333521743936E-2"/>
          <c:w val="0.93499131269355051"/>
          <c:h val="6.87680045218544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38100</xdr:rowOff>
    </xdr:from>
    <xdr:to>
      <xdr:col>10</xdr:col>
      <xdr:colOff>57150</xdr:colOff>
      <xdr:row>25</xdr:row>
      <xdr:rowOff>85725</xdr:rowOff>
    </xdr:to>
    <xdr:graphicFrame macro="">
      <xdr:nvGraphicFramePr>
        <xdr:cNvPr id="1966" name="Diagramm 1">
          <a:extLst>
            <a:ext uri="{FF2B5EF4-FFF2-40B4-BE49-F238E27FC236}">
              <a16:creationId xmlns:a16="http://schemas.microsoft.com/office/drawing/2014/main" id="{006F4C03-76F9-49FB-965E-0215D4660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38100</xdr:rowOff>
    </xdr:from>
    <xdr:to>
      <xdr:col>9</xdr:col>
      <xdr:colOff>295275</xdr:colOff>
      <xdr:row>23</xdr:row>
      <xdr:rowOff>95250</xdr:rowOff>
    </xdr:to>
    <xdr:graphicFrame macro="">
      <xdr:nvGraphicFramePr>
        <xdr:cNvPr id="2990" name="Diagramm 1">
          <a:extLst>
            <a:ext uri="{FF2B5EF4-FFF2-40B4-BE49-F238E27FC236}">
              <a16:creationId xmlns:a16="http://schemas.microsoft.com/office/drawing/2014/main" id="{402FDE12-59BE-43F1-8A8D-7E66F1E2B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47625</xdr:rowOff>
    </xdr:from>
    <xdr:to>
      <xdr:col>6</xdr:col>
      <xdr:colOff>228600</xdr:colOff>
      <xdr:row>27</xdr:row>
      <xdr:rowOff>104775</xdr:rowOff>
    </xdr:to>
    <xdr:graphicFrame macro="">
      <xdr:nvGraphicFramePr>
        <xdr:cNvPr id="4014" name="Diagramm 1">
          <a:extLst>
            <a:ext uri="{FF2B5EF4-FFF2-40B4-BE49-F238E27FC236}">
              <a16:creationId xmlns:a16="http://schemas.microsoft.com/office/drawing/2014/main" id="{5E94F268-DA72-4867-9B4E-EC55179C7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66675</xdr:rowOff>
    </xdr:from>
    <xdr:to>
      <xdr:col>6</xdr:col>
      <xdr:colOff>714375</xdr:colOff>
      <xdr:row>22</xdr:row>
      <xdr:rowOff>152400</xdr:rowOff>
    </xdr:to>
    <xdr:graphicFrame macro="">
      <xdr:nvGraphicFramePr>
        <xdr:cNvPr id="2885648" name="Diagramm 1">
          <a:extLst>
            <a:ext uri="{FF2B5EF4-FFF2-40B4-BE49-F238E27FC236}">
              <a16:creationId xmlns:a16="http://schemas.microsoft.com/office/drawing/2014/main" id="{D0871D8E-D87C-41A9-BB01-6E222DF11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K9:Q12"/>
  <sheetViews>
    <sheetView tabSelected="1" zoomScale="70" zoomScaleNormal="70" workbookViewId="0">
      <selection activeCell="P16" sqref="P16"/>
    </sheetView>
  </sheetViews>
  <sheetFormatPr baseColWidth="10" defaultRowHeight="12.75" x14ac:dyDescent="0.2"/>
  <cols>
    <col min="12" max="12" width="24" customWidth="1"/>
    <col min="13" max="13" width="20" customWidth="1"/>
    <col min="14" max="14" width="14.5703125" customWidth="1"/>
    <col min="15" max="15" width="10" customWidth="1"/>
  </cols>
  <sheetData>
    <row r="9" spans="11:17" ht="51" x14ac:dyDescent="0.2">
      <c r="L9" s="6" t="s">
        <v>11</v>
      </c>
      <c r="M9" s="6" t="s">
        <v>6</v>
      </c>
      <c r="N9" s="6" t="s">
        <v>9</v>
      </c>
      <c r="O9" t="s">
        <v>7</v>
      </c>
      <c r="P9" s="6" t="s">
        <v>8</v>
      </c>
      <c r="Q9" s="6" t="s">
        <v>12</v>
      </c>
    </row>
    <row r="10" spans="11:17" x14ac:dyDescent="0.2">
      <c r="K10">
        <v>2021</v>
      </c>
      <c r="L10" s="4">
        <v>0.104</v>
      </c>
      <c r="M10" s="4">
        <v>6.0999999999999999E-2</v>
      </c>
      <c r="N10" s="4">
        <v>0.70599999999999996</v>
      </c>
      <c r="O10" s="4">
        <v>6.0000000000000001E-3</v>
      </c>
      <c r="P10" s="4">
        <v>0.11700000000000001</v>
      </c>
      <c r="Q10" s="4">
        <v>6.0000000000000001E-3</v>
      </c>
    </row>
    <row r="11" spans="11:17" x14ac:dyDescent="0.2">
      <c r="L11">
        <v>17</v>
      </c>
      <c r="M11">
        <v>10</v>
      </c>
      <c r="N11">
        <v>115</v>
      </c>
      <c r="O11">
        <v>1</v>
      </c>
      <c r="P11">
        <v>19</v>
      </c>
      <c r="Q11">
        <v>1</v>
      </c>
    </row>
    <row r="12" spans="11:17" x14ac:dyDescent="0.2">
      <c r="L12" s="10"/>
      <c r="M12" s="10"/>
      <c r="N12" s="10"/>
      <c r="O12" s="10"/>
      <c r="P12" s="10"/>
      <c r="Q12" s="10"/>
    </row>
  </sheetData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6:Q37"/>
  <sheetViews>
    <sheetView zoomScale="70" zoomScaleNormal="70" zoomScaleSheetLayoutView="85" workbookViewId="0">
      <selection activeCell="M15" sqref="M15"/>
    </sheetView>
  </sheetViews>
  <sheetFormatPr baseColWidth="10" defaultRowHeight="12.75" x14ac:dyDescent="0.2"/>
  <cols>
    <col min="1" max="1" width="18.5703125" bestFit="1" customWidth="1"/>
    <col min="17" max="17" width="5.42578125" customWidth="1"/>
    <col min="19" max="19" width="8.5703125" customWidth="1"/>
  </cols>
  <sheetData>
    <row r="26" spans="1:16" s="8" customFormat="1" x14ac:dyDescent="0.2">
      <c r="A26" s="7"/>
    </row>
    <row r="27" spans="1:16" s="8" customFormat="1" x14ac:dyDescent="0.2">
      <c r="A27" s="7"/>
    </row>
    <row r="30" spans="1:16" x14ac:dyDescent="0.2">
      <c r="B30">
        <v>2007</v>
      </c>
      <c r="C30">
        <v>2008</v>
      </c>
      <c r="D30">
        <v>2009</v>
      </c>
      <c r="E30">
        <v>2010</v>
      </c>
      <c r="F30">
        <v>2011</v>
      </c>
      <c r="G30">
        <v>2012</v>
      </c>
      <c r="H30">
        <v>2013</v>
      </c>
      <c r="I30">
        <v>2014</v>
      </c>
      <c r="J30">
        <v>2015</v>
      </c>
      <c r="K30">
        <v>2016</v>
      </c>
      <c r="L30">
        <v>2017</v>
      </c>
      <c r="M30">
        <v>2018</v>
      </c>
      <c r="N30">
        <v>2019</v>
      </c>
      <c r="O30">
        <v>2020</v>
      </c>
      <c r="P30">
        <v>2021</v>
      </c>
    </row>
    <row r="31" spans="1:16" x14ac:dyDescent="0.2">
      <c r="A31" s="11" t="s">
        <v>15</v>
      </c>
      <c r="B31">
        <v>208</v>
      </c>
      <c r="C31">
        <v>250</v>
      </c>
      <c r="D31">
        <v>103</v>
      </c>
      <c r="E31">
        <v>95</v>
      </c>
      <c r="F31">
        <v>117</v>
      </c>
      <c r="G31">
        <v>119</v>
      </c>
      <c r="H31">
        <v>114</v>
      </c>
      <c r="I31">
        <v>178</v>
      </c>
      <c r="J31">
        <v>112</v>
      </c>
      <c r="K31">
        <v>171</v>
      </c>
      <c r="L31">
        <v>147</v>
      </c>
      <c r="M31">
        <v>139</v>
      </c>
      <c r="N31">
        <v>112</v>
      </c>
      <c r="O31">
        <v>114</v>
      </c>
      <c r="P31">
        <v>163</v>
      </c>
    </row>
    <row r="32" spans="1:16" x14ac:dyDescent="0.2">
      <c r="A32" s="11" t="s">
        <v>16</v>
      </c>
      <c r="B32" s="9">
        <v>125</v>
      </c>
      <c r="C32">
        <v>170</v>
      </c>
      <c r="D32">
        <v>118</v>
      </c>
      <c r="E32">
        <v>127</v>
      </c>
      <c r="F32">
        <v>55</v>
      </c>
      <c r="G32">
        <v>56</v>
      </c>
      <c r="H32">
        <v>56</v>
      </c>
      <c r="I32">
        <v>54</v>
      </c>
      <c r="J32">
        <v>48</v>
      </c>
      <c r="K32">
        <v>58</v>
      </c>
      <c r="L32">
        <v>37</v>
      </c>
      <c r="M32">
        <v>22</v>
      </c>
      <c r="N32">
        <v>27</v>
      </c>
      <c r="O32">
        <v>31</v>
      </c>
      <c r="P32">
        <v>38</v>
      </c>
    </row>
    <row r="33" spans="2:17" x14ac:dyDescent="0.2">
      <c r="P33" s="10">
        <f>100/O31*P31</f>
        <v>142.98245614035088</v>
      </c>
      <c r="Q33" s="10">
        <f>100-P33</f>
        <v>-42.982456140350877</v>
      </c>
    </row>
    <row r="34" spans="2:17" x14ac:dyDescent="0.2">
      <c r="P34" s="11" t="s">
        <v>14</v>
      </c>
    </row>
    <row r="37" spans="2:17" x14ac:dyDescent="0.2">
      <c r="B37" s="2"/>
      <c r="C37" s="2"/>
      <c r="D37" s="2"/>
      <c r="E37" s="2"/>
      <c r="F37" s="2"/>
      <c r="G37" s="2"/>
      <c r="H37" s="9"/>
      <c r="I37" s="2"/>
      <c r="J37" s="2"/>
      <c r="K37" s="2"/>
      <c r="L37" s="2"/>
      <c r="M37" s="2"/>
      <c r="N37" s="2"/>
      <c r="O37" s="2"/>
      <c r="P37" s="3"/>
    </row>
  </sheetData>
  <phoneticPr fontId="2" type="noConversion"/>
  <pageMargins left="0.78740157499999996" right="0.78740157499999996" top="0.984251969" bottom="0.984251969" header="0.4921259845" footer="0.4921259845"/>
  <pageSetup paperSize="9" scale="56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7:N37"/>
  <sheetViews>
    <sheetView topLeftCell="A9" zoomScale="85" zoomScaleNormal="85" workbookViewId="0">
      <selection activeCell="M15" sqref="M15"/>
    </sheetView>
  </sheetViews>
  <sheetFormatPr baseColWidth="10" defaultRowHeight="12.75" x14ac:dyDescent="0.2"/>
  <cols>
    <col min="1" max="1" width="42" bestFit="1" customWidth="1"/>
  </cols>
  <sheetData>
    <row r="27" spans="1:14" x14ac:dyDescent="0.2">
      <c r="N27" s="4"/>
    </row>
    <row r="30" spans="1:14" x14ac:dyDescent="0.2">
      <c r="N30" s="4"/>
    </row>
    <row r="31" spans="1:14" x14ac:dyDescent="0.2">
      <c r="B31">
        <v>2014</v>
      </c>
      <c r="C31">
        <v>2015</v>
      </c>
      <c r="D31">
        <v>2016</v>
      </c>
      <c r="E31">
        <v>2017</v>
      </c>
      <c r="F31">
        <v>2018</v>
      </c>
      <c r="G31">
        <v>2019</v>
      </c>
      <c r="H31">
        <v>2020</v>
      </c>
      <c r="I31">
        <v>2021</v>
      </c>
      <c r="K31" s="4"/>
    </row>
    <row r="32" spans="1:14" x14ac:dyDescent="0.2">
      <c r="A32" t="s">
        <v>12</v>
      </c>
      <c r="B32" s="5">
        <v>1.7000000000000001E-2</v>
      </c>
      <c r="C32" s="5">
        <v>1.7999999999999999E-2</v>
      </c>
      <c r="D32" s="5">
        <v>2.3E-2</v>
      </c>
      <c r="E32" s="5">
        <v>0</v>
      </c>
      <c r="F32" s="1">
        <v>7.0000000000000001E-3</v>
      </c>
      <c r="G32" s="1">
        <v>2.7E-2</v>
      </c>
      <c r="H32" s="1">
        <v>0</v>
      </c>
      <c r="I32" s="1">
        <v>6.0000000000000001E-3</v>
      </c>
      <c r="K32" s="4"/>
    </row>
    <row r="33" spans="1:11" x14ac:dyDescent="0.2">
      <c r="A33" t="s">
        <v>5</v>
      </c>
      <c r="B33" s="5">
        <v>9.6000000000000002E-2</v>
      </c>
      <c r="C33" s="5">
        <v>0.13400000000000001</v>
      </c>
      <c r="D33" s="5">
        <v>7.0000000000000007E-2</v>
      </c>
      <c r="E33" s="5">
        <v>6.0999999999999999E-2</v>
      </c>
      <c r="F33" s="5">
        <v>7.1999999999999995E-2</v>
      </c>
      <c r="G33" s="5">
        <v>8.8999999999999996E-2</v>
      </c>
      <c r="H33" s="5">
        <v>0.14899999999999999</v>
      </c>
      <c r="I33" s="5">
        <v>0.104</v>
      </c>
      <c r="K33" s="4"/>
    </row>
    <row r="34" spans="1:11" x14ac:dyDescent="0.2">
      <c r="A34" t="s">
        <v>6</v>
      </c>
      <c r="B34" s="5">
        <v>3.4000000000000002E-2</v>
      </c>
      <c r="C34" s="5">
        <v>7.0999999999999994E-2</v>
      </c>
      <c r="D34" s="5">
        <v>4.7E-2</v>
      </c>
      <c r="E34" s="5">
        <v>5.3999999999999999E-2</v>
      </c>
      <c r="F34" s="5">
        <v>7.9000000000000001E-2</v>
      </c>
      <c r="G34" s="5">
        <v>6.3E-2</v>
      </c>
      <c r="H34" s="5">
        <v>7.0000000000000007E-2</v>
      </c>
      <c r="I34" s="5">
        <v>6.0999999999999999E-2</v>
      </c>
      <c r="K34" s="4"/>
    </row>
    <row r="35" spans="1:11" x14ac:dyDescent="0.2">
      <c r="A35" t="s">
        <v>8</v>
      </c>
      <c r="B35" s="5">
        <v>7.9000000000000001E-2</v>
      </c>
      <c r="C35" s="5">
        <v>0.17</v>
      </c>
      <c r="D35" s="5">
        <v>9.4E-2</v>
      </c>
      <c r="E35" s="5">
        <v>3.4000000000000002E-2</v>
      </c>
      <c r="F35" s="5">
        <v>0.13700000000000001</v>
      </c>
      <c r="G35" s="5">
        <v>0.14299999999999999</v>
      </c>
      <c r="H35" s="5">
        <v>0.14000000000000001</v>
      </c>
      <c r="I35" s="5">
        <v>0.11700000000000001</v>
      </c>
      <c r="K35" s="4"/>
    </row>
    <row r="36" spans="1:11" x14ac:dyDescent="0.2">
      <c r="A36" t="s">
        <v>9</v>
      </c>
      <c r="B36" s="5">
        <v>0.77</v>
      </c>
      <c r="C36" s="5">
        <v>0.60699999999999998</v>
      </c>
      <c r="D36" s="5">
        <v>0.76600000000000001</v>
      </c>
      <c r="E36" s="5">
        <v>0.83699999999999997</v>
      </c>
      <c r="F36" s="5">
        <v>0.69799999999999995</v>
      </c>
      <c r="G36" s="5">
        <v>0.66100000000000003</v>
      </c>
      <c r="H36" s="5">
        <v>0.63200000000000001</v>
      </c>
      <c r="I36" s="5">
        <v>0.70599999999999996</v>
      </c>
    </row>
    <row r="37" spans="1:11" x14ac:dyDescent="0.2">
      <c r="A37" t="s">
        <v>13</v>
      </c>
      <c r="B37" s="5">
        <v>6.0000000000000001E-3</v>
      </c>
      <c r="C37" s="5">
        <v>0</v>
      </c>
      <c r="D37" s="5">
        <v>0</v>
      </c>
      <c r="E37" s="5">
        <v>1.4E-2</v>
      </c>
      <c r="F37" s="5">
        <v>7.0000000000000001E-3</v>
      </c>
      <c r="G37" s="5">
        <v>1.7999999999999999E-2</v>
      </c>
      <c r="H37" s="5">
        <v>8.9999999999999993E-3</v>
      </c>
      <c r="I37" s="5">
        <v>6.0000000000000001E-3</v>
      </c>
    </row>
  </sheetData>
  <phoneticPr fontId="2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I38"/>
  <sheetViews>
    <sheetView zoomScaleNormal="100" workbookViewId="0">
      <selection activeCell="M15" sqref="M15"/>
    </sheetView>
  </sheetViews>
  <sheetFormatPr baseColWidth="10" defaultRowHeight="12.75" x14ac:dyDescent="0.2"/>
  <sheetData>
    <row r="1" spans="1:1" x14ac:dyDescent="0.2">
      <c r="A1" s="12" t="s">
        <v>19</v>
      </c>
    </row>
    <row r="25" spans="1:7" x14ac:dyDescent="0.2">
      <c r="A25" t="s">
        <v>17</v>
      </c>
    </row>
    <row r="26" spans="1:7" x14ac:dyDescent="0.2">
      <c r="A26" t="s">
        <v>21</v>
      </c>
    </row>
    <row r="28" spans="1:7" x14ac:dyDescent="0.2">
      <c r="B28" s="13" t="s">
        <v>20</v>
      </c>
      <c r="C28" s="13"/>
    </row>
    <row r="29" spans="1:7" x14ac:dyDescent="0.2">
      <c r="B29" t="s">
        <v>15</v>
      </c>
      <c r="C29" t="s">
        <v>16</v>
      </c>
    </row>
    <row r="30" spans="1:7" x14ac:dyDescent="0.2">
      <c r="A30" s="11" t="s">
        <v>1</v>
      </c>
      <c r="B30" s="8">
        <v>94</v>
      </c>
      <c r="C30" s="8">
        <v>37</v>
      </c>
      <c r="D30" s="10"/>
      <c r="E30" s="10"/>
      <c r="F30" s="10"/>
      <c r="G30" s="10"/>
    </row>
    <row r="31" spans="1:7" x14ac:dyDescent="0.2">
      <c r="A31" s="11" t="s">
        <v>0</v>
      </c>
      <c r="B31" s="8">
        <v>114</v>
      </c>
      <c r="C31" s="8">
        <v>82</v>
      </c>
      <c r="F31" s="10"/>
      <c r="G31" s="10"/>
    </row>
    <row r="32" spans="1:7" x14ac:dyDescent="0.2">
      <c r="A32" s="11" t="s">
        <v>2</v>
      </c>
      <c r="B32" s="8">
        <v>46</v>
      </c>
      <c r="C32" s="8">
        <v>14</v>
      </c>
      <c r="F32" s="10"/>
      <c r="G32" s="10"/>
    </row>
    <row r="33" spans="1:9" x14ac:dyDescent="0.2">
      <c r="A33" s="11" t="s">
        <v>4</v>
      </c>
      <c r="B33" s="8">
        <v>105</v>
      </c>
      <c r="C33" s="8">
        <v>0</v>
      </c>
      <c r="F33" s="10"/>
      <c r="G33" s="10"/>
      <c r="I33" s="11"/>
    </row>
    <row r="34" spans="1:9" x14ac:dyDescent="0.2">
      <c r="A34" s="11" t="s">
        <v>10</v>
      </c>
      <c r="B34" s="8">
        <v>79</v>
      </c>
      <c r="C34" s="8">
        <v>0</v>
      </c>
      <c r="F34" s="10"/>
      <c r="G34" s="10"/>
    </row>
    <row r="35" spans="1:9" x14ac:dyDescent="0.2">
      <c r="A35" s="11" t="s">
        <v>3</v>
      </c>
      <c r="B35" s="8">
        <v>41</v>
      </c>
      <c r="C35" s="8">
        <v>5</v>
      </c>
      <c r="F35" s="10"/>
      <c r="G35" s="10"/>
    </row>
    <row r="36" spans="1:9" x14ac:dyDescent="0.2">
      <c r="A36" s="11" t="s">
        <v>18</v>
      </c>
      <c r="B36" s="8">
        <f>683-SUM(B30:B35)</f>
        <v>204</v>
      </c>
      <c r="C36" s="8">
        <f>175-SUM(C30:C35)</f>
        <v>37</v>
      </c>
      <c r="F36" s="10"/>
      <c r="G36" s="10"/>
    </row>
    <row r="38" spans="1:9" x14ac:dyDescent="0.2">
      <c r="B38">
        <f>SUM(B30:B37)</f>
        <v>683</v>
      </c>
      <c r="C38">
        <f>SUM(C30:C37)</f>
        <v>175</v>
      </c>
    </row>
  </sheetData>
  <mergeCells count="1">
    <mergeCell ref="B28:C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Diagramm a</vt:lpstr>
      <vt:lpstr>Diagramm b</vt:lpstr>
      <vt:lpstr>Diagramm c</vt:lpstr>
      <vt:lpstr>Diagramm d</vt:lpstr>
      <vt:lpstr>'Diagramm a'!Druckbereich</vt:lpstr>
      <vt:lpstr>'Diagramm b'!Druckbereich</vt:lpstr>
      <vt:lpstr>'Diagramm c'!Druckbereich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scbr</dc:creator>
  <cp:lastModifiedBy>Schwarz Brigitte</cp:lastModifiedBy>
  <cp:lastPrinted>2021-03-26T06:53:45Z</cp:lastPrinted>
  <dcterms:created xsi:type="dcterms:W3CDTF">2010-05-04T12:41:46Z</dcterms:created>
  <dcterms:modified xsi:type="dcterms:W3CDTF">2022-04-19T11:44:21Z</dcterms:modified>
</cp:coreProperties>
</file>