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DieseArbeitsmappe" defaultThemeVersion="124226"/>
  <mc:AlternateContent xmlns:mc="http://schemas.openxmlformats.org/markup-compatibility/2006">
    <mc:Choice Requires="x15">
      <x15ac:absPath xmlns:x15ac="http://schemas.microsoft.com/office/spreadsheetml/2010/11/ac" url="G:\1 Raum, Umwelt und Energie\Umweltstatistik\Umweltstatistik_2020\Internet\"/>
    </mc:Choice>
  </mc:AlternateContent>
  <xr:revisionPtr revIDLastSave="0" documentId="13_ncr:1_{FE4C9015-A414-4E07-A762-098FD58DA375}" xr6:coauthVersionLast="36" xr6:coauthVersionMax="36" xr10:uidLastSave="{00000000-0000-0000-0000-000000000000}"/>
  <bookViews>
    <workbookView xWindow="132" yWindow="120" windowWidth="23640" windowHeight="13536" tabRatio="944" xr2:uid="{00000000-000D-0000-FFFF-FFFF00000000}"/>
  </bookViews>
  <sheets>
    <sheet name="Indikatoren" sheetId="148" r:id="rId1"/>
    <sheet name="Luft" sheetId="7" r:id="rId2"/>
    <sheet name="Klima" sheetId="10" r:id="rId3"/>
    <sheet name="Wasser" sheetId="36" r:id="rId4"/>
    <sheet name="Boden" sheetId="125" r:id="rId5"/>
    <sheet name="Landschaft" sheetId="145" r:id="rId6"/>
    <sheet name="Biodiversität" sheetId="146" r:id="rId7"/>
    <sheet name="Wald" sheetId="147" r:id="rId8"/>
    <sheet name="Abfall" sheetId="97" r:id="rId9"/>
    <sheet name="Lärm" sheetId="149" r:id="rId10"/>
    <sheet name="Umweltbezogene Abgaben" sheetId="129" r:id="rId11"/>
  </sheets>
  <definedNames>
    <definedName name="_xlnm.Print_Area" localSheetId="8">Abfall!$A$1:$B$45</definedName>
    <definedName name="_xlnm.Print_Area" localSheetId="6">Biodiversität!#REF!</definedName>
    <definedName name="_xlnm.Print_Area" localSheetId="4">Boden!#REF!</definedName>
    <definedName name="_xlnm.Print_Area" localSheetId="2">Klima!$A$1:$B$38</definedName>
    <definedName name="_xlnm.Print_Area" localSheetId="5">Landschaft!#REF!</definedName>
    <definedName name="_xlnm.Print_Area" localSheetId="10">'Umweltbezogene Abgaben'!$A$1:$B$22</definedName>
    <definedName name="_xlnm.Print_Area" localSheetId="7">Wald!$A$2:$F$7</definedName>
  </definedNames>
  <calcPr calcId="191029"/>
</workbook>
</file>

<file path=xl/calcChain.xml><?xml version="1.0" encoding="utf-8"?>
<calcChain xmlns="http://schemas.openxmlformats.org/spreadsheetml/2006/main">
  <c r="D31" i="129" l="1"/>
  <c r="C38" i="10" l="1"/>
  <c r="D30" i="129" l="1"/>
  <c r="D38" i="10"/>
  <c r="D29" i="129"/>
  <c r="D8" i="10"/>
  <c r="D28" i="129"/>
  <c r="D27" i="129"/>
  <c r="D26" i="129"/>
  <c r="D25" i="129"/>
  <c r="D23" i="129"/>
  <c r="F10" i="146"/>
  <c r="F11" i="146"/>
  <c r="F12" i="146"/>
  <c r="F13" i="146"/>
  <c r="F14" i="146"/>
  <c r="D24" i="129"/>
  <c r="H14" i="146"/>
  <c r="G14" i="146"/>
  <c r="H13" i="146"/>
  <c r="G13" i="146"/>
  <c r="H12" i="146"/>
  <c r="G12" i="146"/>
  <c r="H11" i="146"/>
  <c r="G11" i="146"/>
  <c r="H10" i="146"/>
  <c r="G10" i="146"/>
  <c r="H9" i="146"/>
  <c r="G9" i="146"/>
  <c r="F9" i="146"/>
  <c r="D22" i="129"/>
  <c r="D21" i="129"/>
  <c r="D20" i="129"/>
  <c r="D9" i="129"/>
  <c r="D10" i="129"/>
  <c r="D11" i="129"/>
  <c r="D12" i="129"/>
  <c r="D13" i="129"/>
  <c r="D14" i="129"/>
  <c r="D15" i="129"/>
  <c r="D16" i="129"/>
  <c r="D17" i="129"/>
  <c r="D18" i="129"/>
  <c r="D19" i="129"/>
</calcChain>
</file>

<file path=xl/sharedStrings.xml><?xml version="1.0" encoding="utf-8"?>
<sst xmlns="http://schemas.openxmlformats.org/spreadsheetml/2006/main" count="226" uniqueCount="141">
  <si>
    <t>Verbrannt</t>
  </si>
  <si>
    <t>Biodiversität</t>
  </si>
  <si>
    <t>Trinkwasserverbrauch</t>
  </si>
  <si>
    <r>
      <t>μ</t>
    </r>
    <r>
      <rPr>
        <sz val="10"/>
        <rFont val="Arial"/>
      </rPr>
      <t>g/m</t>
    </r>
    <r>
      <rPr>
        <vertAlign val="superscript"/>
        <sz val="10"/>
        <rFont val="Arial"/>
        <family val="2"/>
      </rPr>
      <t>3</t>
    </r>
  </si>
  <si>
    <t>Jahr</t>
  </si>
  <si>
    <t>%</t>
  </si>
  <si>
    <t>Total</t>
  </si>
  <si>
    <t>Erläuterungen zur Tabelle:</t>
  </si>
  <si>
    <t>Treibhausgasemissionen</t>
  </si>
  <si>
    <r>
      <t>Gg CO</t>
    </r>
    <r>
      <rPr>
        <vertAlign val="subscript"/>
        <sz val="10"/>
        <rFont val="Arial"/>
        <family val="2"/>
      </rPr>
      <t>2</t>
    </r>
    <r>
      <rPr>
        <sz val="10"/>
        <rFont val="Arial"/>
        <family val="2"/>
      </rPr>
      <t>-Äquiv.</t>
    </r>
  </si>
  <si>
    <t>Emissionen</t>
  </si>
  <si>
    <t>Durchschnittlicher Wasserverbrauch</t>
  </si>
  <si>
    <t>Liter/Einwohner/Tag</t>
  </si>
  <si>
    <t>*</t>
  </si>
  <si>
    <t>t</t>
  </si>
  <si>
    <t>Siedlungsabfälle</t>
  </si>
  <si>
    <t>CHF</t>
  </si>
  <si>
    <t>Bodenversiegelung</t>
  </si>
  <si>
    <t>Fiskaleinnahmen</t>
  </si>
  <si>
    <t>Grenzwert</t>
  </si>
  <si>
    <t xml:space="preserve">Zielwert: Gemäss Protokoll von Kyoto zum Rahmenübereinkommen der Vereinten Nationen über Klimaänderungen </t>
  </si>
  <si>
    <t>Gg: Ein Giga Gramm (Gg) entspricht 1'000 Tonnen.</t>
  </si>
  <si>
    <t>(LGBl. 2005 Nr. 49) ist Liechtenstein verpflichtet, die Treibhausgasemissionen im Zeitraum 2008-2012 auf 92%</t>
  </si>
  <si>
    <t>Fische</t>
  </si>
  <si>
    <t>Zielpfad</t>
  </si>
  <si>
    <t>Verletzlich</t>
  </si>
  <si>
    <t>Artengruppe</t>
  </si>
  <si>
    <t>vom Aussterben bedroht</t>
  </si>
  <si>
    <t>Stark gefährdet</t>
  </si>
  <si>
    <t>Brutvögel</t>
  </si>
  <si>
    <t>Reptilien</t>
  </si>
  <si>
    <t>Amphibien</t>
  </si>
  <si>
    <t>Krebstiere</t>
  </si>
  <si>
    <t>Prozent</t>
  </si>
  <si>
    <t>Gesamtfläche in ha</t>
  </si>
  <si>
    <t>Versiegelte Flächen in ha</t>
  </si>
  <si>
    <t>Einheimische Arten</t>
  </si>
  <si>
    <t>Davon</t>
  </si>
  <si>
    <t>Anzahl</t>
  </si>
  <si>
    <t>in Prozent</t>
  </si>
  <si>
    <t>an den Fiskaleinnahmen</t>
  </si>
  <si>
    <t>Quelle: Amt für Umwelt</t>
  </si>
  <si>
    <t>Einheimische Arten: Ohne ausgestorbene Arten.</t>
  </si>
  <si>
    <t>&lt;40 dB(A)</t>
  </si>
  <si>
    <t>40-45 dB(A)</t>
  </si>
  <si>
    <t>45-50 dB(A)</t>
  </si>
  <si>
    <t>50-55 dB(A)</t>
  </si>
  <si>
    <t>55-60 dB(A)</t>
  </si>
  <si>
    <t>60-65 dB(A)</t>
  </si>
  <si>
    <t>65-70 dB(A)</t>
  </si>
  <si>
    <t>70-75 dB(A)</t>
  </si>
  <si>
    <t>≥75 dB(A)</t>
  </si>
  <si>
    <t>Tag: 6 Uhr bis 22 Uhr.</t>
  </si>
  <si>
    <r>
      <t>dB(A)-Pegelklassen: Beurteilungspegel L</t>
    </r>
    <r>
      <rPr>
        <vertAlign val="subscript"/>
        <sz val="10"/>
        <color indexed="8"/>
        <rFont val="Arial"/>
        <family val="2"/>
      </rPr>
      <t>r</t>
    </r>
    <r>
      <rPr>
        <sz val="10"/>
        <color indexed="8"/>
        <rFont val="Arial"/>
        <family val="2"/>
      </rPr>
      <t xml:space="preserve"> in dB(A).</t>
    </r>
  </si>
  <si>
    <t>40-45</t>
  </si>
  <si>
    <t>45-50</t>
  </si>
  <si>
    <t>50-55</t>
  </si>
  <si>
    <t>55-60</t>
  </si>
  <si>
    <t>60-65</t>
  </si>
  <si>
    <t>65-70</t>
  </si>
  <si>
    <t>70-75</t>
  </si>
  <si>
    <t>≥75</t>
  </si>
  <si>
    <t>Ziel 2020</t>
  </si>
  <si>
    <t>Krebstiere: Naturkundliche Forschung im FL, Bd. 30, 2014.</t>
  </si>
  <si>
    <t>Fische: Naturkundliche Forschung im FL, Bd. 30, 2014. Neobiota im FL, 2006.</t>
  </si>
  <si>
    <t>Reptilien: Naturkundliche Forschung im FL, Bd. 23, 2006.</t>
  </si>
  <si>
    <t>Amphibien: Naturkundliche Forschung im FL, Bd. 27, 2011.</t>
  </si>
  <si>
    <t>Gefässpflanzen: Naturkundliche Forschung im FL, Bd. 24, 2006. Neobiota im FL, 2006.</t>
  </si>
  <si>
    <t>Gefässpflanzen</t>
  </si>
  <si>
    <t>Umweltbezogene Steuern</t>
  </si>
  <si>
    <t>Anteil umweltbezogene Steuern</t>
  </si>
  <si>
    <t>Tag</t>
  </si>
  <si>
    <t>Nacht</t>
  </si>
  <si>
    <t>Nacht: 22 Uhr bis 6 Uhr.</t>
  </si>
  <si>
    <t>(inkl. Industrie- und Dienstleistungsunternehmen)</t>
  </si>
  <si>
    <t>Industrieholz</t>
  </si>
  <si>
    <t>Energieholz</t>
  </si>
  <si>
    <r>
      <t>m</t>
    </r>
    <r>
      <rPr>
        <vertAlign val="superscript"/>
        <sz val="10"/>
        <rFont val="Arial"/>
        <family val="2"/>
      </rPr>
      <t>3</t>
    </r>
  </si>
  <si>
    <t>Kehricht</t>
  </si>
  <si>
    <t>Holznutzung nach Holzsortiment</t>
  </si>
  <si>
    <t>Stammholz</t>
  </si>
  <si>
    <t>BBF: Bodennutzung, Bodennutzungsveränderung und Forstwirtschaft.</t>
  </si>
  <si>
    <t>des Basisjahres 1990 zu senken. Gemäss Emissionshandelsgesetz (LGBl. 2012 Nr. 346) sollen die Treibhausgasemissionen</t>
  </si>
  <si>
    <t>gemäss drei Grundkategorien der Land Cover Nomenklatur der Arealstatistik, 1984, 1996, 2002, 2008 und 2014</t>
  </si>
  <si>
    <t>Quelle: Amt für Bau und Infrastruktur, Arealstatistik</t>
  </si>
  <si>
    <t>Separat verwertet</t>
  </si>
  <si>
    <t>Siedlungsabfälle total</t>
  </si>
  <si>
    <t>Schaan</t>
  </si>
  <si>
    <t>Lindenplatz</t>
  </si>
  <si>
    <t>μg/m3</t>
  </si>
  <si>
    <t>Passivsammler</t>
  </si>
  <si>
    <t>Schellenberg</t>
  </si>
  <si>
    <t>im Dorf</t>
  </si>
  <si>
    <t>Schwarze Strasse</t>
  </si>
  <si>
    <t>Eschen</t>
  </si>
  <si>
    <t>Malbun</t>
  </si>
  <si>
    <t>Triesenberg</t>
  </si>
  <si>
    <t>Stickstoffdioxid-Konzentration</t>
  </si>
  <si>
    <t>Schaan (Lindenplatz)</t>
  </si>
  <si>
    <t>Schellenberg (im Dorf)</t>
  </si>
  <si>
    <t>Eschen (Schwarze Strasse)</t>
  </si>
  <si>
    <t>Triesenberg (Malbun)</t>
  </si>
  <si>
    <r>
      <t>Grenzwert: Der Immissionsgrenzwert für Stickstoffdioxid (NO</t>
    </r>
    <r>
      <rPr>
        <vertAlign val="subscript"/>
        <sz val="10"/>
        <rFont val="Arial"/>
        <family val="2"/>
      </rPr>
      <t>2</t>
    </r>
    <r>
      <rPr>
        <sz val="10"/>
        <rFont val="Arial"/>
        <family val="2"/>
      </rPr>
      <t>) liegt gemäss Luftreinhalteverordnung</t>
    </r>
  </si>
  <si>
    <r>
      <t>(LGBl. 2008 Nr. 245) bei 30 μg/m</t>
    </r>
    <r>
      <rPr>
        <vertAlign val="superscript"/>
        <sz val="10"/>
        <rFont val="Arial"/>
        <family val="2"/>
      </rPr>
      <t>3</t>
    </r>
    <r>
      <rPr>
        <sz val="10"/>
        <rFont val="Arial"/>
        <family val="2"/>
      </rPr>
      <t xml:space="preserve"> (Jahresmittelwert).</t>
    </r>
  </si>
  <si>
    <t>Pers.</t>
  </si>
  <si>
    <t>Personen: Einwohner in Liechtenstein (Ständige und nichtständige Bevölkerung).</t>
  </si>
  <si>
    <t>in Liechtenstein bis ins Jahr 2020 auf 80% des Basisjahres 1990 vermindert werden.</t>
  </si>
  <si>
    <t>Bunt-</t>
  </si>
  <si>
    <t>Bewirtschaftung naturnaher Lebensräume</t>
  </si>
  <si>
    <t>brachen</t>
  </si>
  <si>
    <t>Extensiv genutzte Wiesen,</t>
  </si>
  <si>
    <t>Wenig intensiv</t>
  </si>
  <si>
    <t>Streueflächen,</t>
  </si>
  <si>
    <t>genutzte</t>
  </si>
  <si>
    <t>Hecken mit Krautsäumen</t>
  </si>
  <si>
    <t>Wiesen</t>
  </si>
  <si>
    <t>ha</t>
  </si>
  <si>
    <t>Bewirtschaftung naturnaher Lebensräume und Buntbrachen</t>
  </si>
  <si>
    <t>(ökologische Ausgleichsflächen)</t>
  </si>
  <si>
    <t>Brutvögel: Naturkundliche Forschung im FL, Bd. 31, 2019.</t>
  </si>
  <si>
    <t>nach Artengruppe, Stand 1986 bis 2018 je nach Artengruppe</t>
  </si>
  <si>
    <t>nach dB(A)-Pegelklassen, 2017</t>
  </si>
  <si>
    <t>Personen mit Belastung durch Eisenbahnverkehrslärm</t>
  </si>
  <si>
    <t>Quelle: Amt für Umwelt, Eisenbahnlärmkataster</t>
  </si>
  <si>
    <t>Eisenbahnverkehr: Nur Einwohner in der Nähe einer Eisenbahnlinie berücksichtigt.</t>
  </si>
  <si>
    <t>Grenzwert: Gemäss Lärmschutzverordnung (LGBl. 2008 Nr. 253) beträgt der Immissionsgrenzwert für Eisenbahnverkehrslärm am Tag für die Empfindlichkeitsstufe II (Bauzonen, in denen keine störenden Betriebe zugelassen sind, insbesondere Wohnzonen sowie in Zonen für öffentliche Bauten und Anlagen) 60dB(A).</t>
  </si>
  <si>
    <t>Grenzwert: Gemäss Lärmschutzverordnung (LGBl. 2008 Nr. 253) beträgt der Immissionsgrenzwert für Eisenbahnverkehrslärm in der Nacht für die Empfindlichkeitsstufe II (Bauzonen, in denen keine störenden Betriebe zugelassen sind, insbesondere Wohnzonen sowie in Zonen für öffentliche Bauten und Anlagen) 50 dB(A).</t>
  </si>
  <si>
    <t>dB(A)-Pegelklassen</t>
  </si>
  <si>
    <t>Quelle: Amt für Umwelt, Rechenschaftsbericht, Landwirtschaftsstatistik</t>
  </si>
  <si>
    <t>Quelle: Steuerstatistik, Rechenschaftsbericht der Regierung, Stabstelle Finanzen</t>
  </si>
  <si>
    <t>Entwicklung der Umweltindikatoren bis 2020</t>
  </si>
  <si>
    <t>© Amt für Statistik am 16. Dezember 2021 / Umweltstatistik 2020</t>
  </si>
  <si>
    <t>Jahresmittelwert nach Messstandort, 1994 - 2020</t>
  </si>
  <si>
    <t>nach Treibhausgas inkl. BBF, 1990 - 2019</t>
  </si>
  <si>
    <t>1982 - 2020</t>
  </si>
  <si>
    <t>nach Kategorie, 1996 - 2020</t>
  </si>
  <si>
    <t>2010 - 2020</t>
  </si>
  <si>
    <t>1972 - 2020</t>
  </si>
  <si>
    <t>1998 - 2020</t>
  </si>
  <si>
    <t>Erläuterung zur Tabelle:</t>
  </si>
  <si>
    <t>Holznutzung: Rundholz inkl. Ast- und Kronenmaterial.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</si>
</sst>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64" formatCode="0.0"/>
    <numFmt numFmtId="165" formatCode="_ * #,##0.0_ ;_ * \-#,##0.0_ ;_ * &quot;-&quot;?_ ;_ @_ "/>
    <numFmt numFmtId="166" formatCode="#,##0.0;\-#,##0.0"/>
    <numFmt numFmtId="167" formatCode="_ [$€-2]\ * #,##0.00_ ;_ [$€-2]\ * \-#,##0.00_ ;_ [$€-2]\ * &quot;-&quot;??_ "/>
    <numFmt numFmtId="168" formatCode="0.000"/>
    <numFmt numFmtId="169" formatCode="_ * #,##0.000_ ;_ * \-#,##0.000_ ;_ * &quot;-&quot;???_ ;_ @_ "/>
    <numFmt numFmtId="170" formatCode="_ * #,##0.0;_ * \-#,##0.0;_ * &quot;-&quot;;_ @"/>
    <numFmt numFmtId="171" formatCode="_ * #,##0;_ * \-#,##0;_ * &quot;-&quot;;_ @\ "/>
    <numFmt numFmtId="172" formatCode="_ * #,##0;_ * \-#,##0;_ * &quot;-&quot;\ ;_ @"/>
    <numFmt numFmtId="173" formatCode="#\ ##0;#\ ##0;&quot;-&quot;\ ;@"/>
    <numFmt numFmtId="174" formatCode="#\ ##0;\-#\ ##0"/>
    <numFmt numFmtId="175" formatCode="_ * #\ ##0_ ;_ * \-#\ ##0_ ;_ * &quot;-&quot;_ ;_ @_ "/>
    <numFmt numFmtId="176" formatCode="_ * #\ ##0;_ * \-#\ ##0;_ * &quot;-&quot;\ ;_ @"/>
    <numFmt numFmtId="177" formatCode="#,##0;\-#,##0;&quot;-&quot;;@\ "/>
  </numFmts>
  <fonts count="33" x14ac:knownFonts="1">
    <font>
      <sz val="10"/>
      <name val="Arial"/>
    </font>
    <font>
      <sz val="10"/>
      <name val="Arial"/>
    </font>
    <font>
      <b/>
      <sz val="10"/>
      <name val="Arial"/>
      <family val="2"/>
    </font>
    <font>
      <b/>
      <sz val="12"/>
      <name val="Arial"/>
      <family val="2"/>
    </font>
    <font>
      <sz val="8"/>
      <name val="Arial"/>
      <family val="2"/>
    </font>
    <font>
      <sz val="10"/>
      <name val="Arial"/>
      <family val="2"/>
    </font>
    <font>
      <vertAlign val="subscript"/>
      <sz val="10"/>
      <name val="Arial"/>
      <family val="2"/>
    </font>
    <font>
      <vertAlign val="superscrip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9"/>
      <name val="Times New Roman"/>
      <family val="1"/>
    </font>
    <font>
      <sz val="10"/>
      <name val="Arial"/>
    </font>
    <font>
      <vertAlign val="subscript"/>
      <sz val="10"/>
      <color indexed="8"/>
      <name val="Arial"/>
      <family val="2"/>
    </font>
    <font>
      <b/>
      <sz val="10"/>
      <color rgb="FF00B050"/>
      <name val="Arial"/>
      <family val="2"/>
    </font>
    <font>
      <sz val="10"/>
      <color theme="1"/>
      <name val="Arial"/>
      <family val="2"/>
    </font>
    <font>
      <sz val="10"/>
      <color rgb="FFFF0000"/>
      <name val="Arial"/>
      <family val="2"/>
    </font>
    <font>
      <sz val="10"/>
      <color theme="0" tint="-0.499984740745262"/>
      <name val="Arial"/>
      <family val="2"/>
    </font>
  </fonts>
  <fills count="25">
    <fill>
      <patternFill patternType="none"/>
    </fill>
    <fill>
      <patternFill patternType="gray125"/>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5"/>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style="thin">
        <color indexed="64"/>
      </top>
      <bottom style="thin">
        <color indexed="64"/>
      </bottom>
      <diagonal/>
    </border>
    <border>
      <left/>
      <right/>
      <top/>
      <bottom style="thin">
        <color indexed="24"/>
      </bottom>
      <diagonal/>
    </border>
    <border>
      <left/>
      <right/>
      <top style="thin">
        <color indexed="64"/>
      </top>
      <bottom/>
      <diagonal/>
    </border>
    <border>
      <left/>
      <right/>
      <top/>
      <bottom style="thin">
        <color rgb="FF0055A0"/>
      </bottom>
      <diagonal/>
    </border>
  </borders>
  <cellStyleXfs count="48">
    <xf numFmtId="0" fontId="0"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9" fillId="15"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14" borderId="1" applyNumberFormat="0" applyAlignment="0" applyProtection="0"/>
    <xf numFmtId="0" fontId="11" fillId="14" borderId="2" applyNumberFormat="0" applyAlignment="0" applyProtection="0"/>
    <xf numFmtId="0" fontId="12" fillId="2"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167" fontId="1" fillId="0" borderId="0" applyFont="0" applyFill="0" applyBorder="0" applyAlignment="0" applyProtection="0"/>
    <xf numFmtId="0" fontId="15" fillId="6" borderId="0" applyNumberFormat="0" applyBorder="0" applyAlignment="0" applyProtection="0"/>
    <xf numFmtId="1" fontId="4" fillId="0" borderId="0">
      <alignment horizontal="left" vertical="center"/>
    </xf>
    <xf numFmtId="0" fontId="16" fillId="10" borderId="0" applyNumberFormat="0" applyBorder="0" applyAlignment="0" applyProtection="0"/>
    <xf numFmtId="0" fontId="1" fillId="3" borderId="4" applyNumberFormat="0" applyFont="0" applyAlignment="0" applyProtection="0"/>
    <xf numFmtId="0" fontId="17" fillId="5" borderId="0" applyNumberFormat="0" applyBorder="0" applyAlignment="0" applyProtection="0"/>
    <xf numFmtId="0" fontId="5" fillId="0" borderId="0"/>
    <xf numFmtId="0" fontId="18" fillId="0" borderId="0" applyNumberFormat="0" applyFill="0" applyBorder="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0" applyNumberFormat="0" applyFill="0" applyBorder="0" applyAlignment="0" applyProtection="0"/>
    <xf numFmtId="166" fontId="4" fillId="0" borderId="0">
      <alignment horizontal="right" vertical="center"/>
    </xf>
    <xf numFmtId="164" fontId="4" fillId="0" borderId="0">
      <alignment horizontal="right" vertical="center"/>
    </xf>
    <xf numFmtId="0" fontId="24" fillId="23" borderId="9" applyNumberFormat="0" applyAlignment="0" applyProtection="0"/>
    <xf numFmtId="4" fontId="26" fillId="0" borderId="0"/>
  </cellStyleXfs>
  <cellXfs count="140">
    <xf numFmtId="0" fontId="0" fillId="0" borderId="0" xfId="0"/>
    <xf numFmtId="0" fontId="2" fillId="0" borderId="0" xfId="0" applyFont="1"/>
    <xf numFmtId="0" fontId="3" fillId="0" borderId="0" xfId="0" applyFont="1"/>
    <xf numFmtId="0" fontId="0" fillId="0" borderId="0" xfId="0" applyAlignment="1">
      <alignment horizontal="right"/>
    </xf>
    <xf numFmtId="0" fontId="0" fillId="0" borderId="10" xfId="0" applyBorder="1"/>
    <xf numFmtId="0" fontId="5" fillId="0" borderId="10" xfId="0" applyFont="1" applyBorder="1" applyAlignment="1">
      <alignment horizontal="right"/>
    </xf>
    <xf numFmtId="0" fontId="2" fillId="0" borderId="10" xfId="0" applyFont="1" applyBorder="1" applyAlignment="1">
      <alignment horizontal="right"/>
    </xf>
    <xf numFmtId="0" fontId="2" fillId="0" borderId="10" xfId="0" applyFont="1" applyBorder="1"/>
    <xf numFmtId="0" fontId="2" fillId="0" borderId="10" xfId="0" applyFont="1" applyBorder="1" applyAlignment="1">
      <alignment horizontal="left"/>
    </xf>
    <xf numFmtId="0" fontId="2"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3" fillId="0" borderId="0" xfId="0" applyFont="1" applyAlignment="1">
      <alignment horizontal="left"/>
    </xf>
    <xf numFmtId="0" fontId="0" fillId="0" borderId="10" xfId="0" applyBorder="1" applyAlignment="1">
      <alignment horizontal="right"/>
    </xf>
    <xf numFmtId="0" fontId="0" fillId="0" borderId="0" xfId="0" applyBorder="1"/>
    <xf numFmtId="0" fontId="2" fillId="0" borderId="0" xfId="0" applyFont="1" applyBorder="1" applyAlignment="1">
      <alignment horizontal="right"/>
    </xf>
    <xf numFmtId="0" fontId="2" fillId="0" borderId="0" xfId="0" applyFont="1" applyBorder="1"/>
    <xf numFmtId="164" fontId="0" fillId="0" borderId="0" xfId="0" applyNumberFormat="1"/>
    <xf numFmtId="0" fontId="5" fillId="0" borderId="0" xfId="0" applyFont="1"/>
    <xf numFmtId="0" fontId="2" fillId="0" borderId="10" xfId="0" applyFont="1" applyBorder="1" applyAlignment="1">
      <alignment horizontal="left" vertical="center"/>
    </xf>
    <xf numFmtId="0" fontId="5" fillId="0" borderId="0" xfId="0" applyFont="1" applyBorder="1"/>
    <xf numFmtId="0" fontId="1" fillId="0" borderId="0" xfId="0" applyFont="1" applyAlignment="1">
      <alignment horizontal="left"/>
    </xf>
    <xf numFmtId="0" fontId="0" fillId="0" borderId="11" xfId="0" applyBorder="1" applyAlignment="1">
      <alignment horizontal="right"/>
    </xf>
    <xf numFmtId="0" fontId="2" fillId="0" borderId="0" xfId="0" applyFont="1" applyFill="1" applyBorder="1"/>
    <xf numFmtId="0" fontId="0" fillId="0" borderId="0" xfId="0" applyFill="1"/>
    <xf numFmtId="165" fontId="0" fillId="0" borderId="0" xfId="0" applyNumberFormat="1"/>
    <xf numFmtId="0" fontId="0" fillId="0" borderId="12" xfId="0" applyBorder="1" applyAlignment="1">
      <alignment horizontal="left"/>
    </xf>
    <xf numFmtId="0" fontId="5" fillId="0" borderId="11" xfId="0" applyFont="1" applyFill="1" applyBorder="1" applyAlignment="1">
      <alignment horizontal="right"/>
    </xf>
    <xf numFmtId="168" fontId="0" fillId="0" borderId="0" xfId="0" applyNumberFormat="1"/>
    <xf numFmtId="0" fontId="0" fillId="0" borderId="0" xfId="0" applyFill="1" applyBorder="1"/>
    <xf numFmtId="0" fontId="0" fillId="0" borderId="0" xfId="0" applyFill="1" applyBorder="1" applyAlignment="1">
      <alignment horizontal="left"/>
    </xf>
    <xf numFmtId="169" fontId="0" fillId="0" borderId="0" xfId="0" applyNumberFormat="1"/>
    <xf numFmtId="41" fontId="0" fillId="0" borderId="0" xfId="0" applyNumberFormat="1" applyBorder="1"/>
    <xf numFmtId="165" fontId="0" fillId="0" borderId="0" xfId="0" applyNumberFormat="1" applyFill="1" applyBorder="1"/>
    <xf numFmtId="171" fontId="0" fillId="0" borderId="0" xfId="0" applyNumberFormat="1" applyAlignment="1">
      <alignment horizontal="right"/>
    </xf>
    <xf numFmtId="171" fontId="0" fillId="0" borderId="0" xfId="0" applyNumberFormat="1"/>
    <xf numFmtId="0" fontId="5" fillId="0" borderId="11" xfId="0" applyNumberFormat="1" applyFont="1" applyBorder="1" applyAlignment="1">
      <alignment horizontal="right"/>
    </xf>
    <xf numFmtId="171" fontId="0" fillId="0" borderId="0" xfId="0" applyNumberFormat="1" applyFill="1" applyBorder="1"/>
    <xf numFmtId="0" fontId="2" fillId="0" borderId="10" xfId="0" applyNumberFormat="1" applyFont="1" applyBorder="1"/>
    <xf numFmtId="0" fontId="0" fillId="0" borderId="11" xfId="0" applyNumberFormat="1" applyBorder="1" applyAlignment="1">
      <alignment horizontal="right"/>
    </xf>
    <xf numFmtId="171" fontId="0" fillId="0" borderId="12" xfId="0" applyNumberFormat="1" applyBorder="1" applyAlignment="1">
      <alignment horizontal="right"/>
    </xf>
    <xf numFmtId="0" fontId="29" fillId="0" borderId="0" xfId="0" applyFont="1"/>
    <xf numFmtId="0" fontId="29" fillId="0" borderId="0" xfId="0" applyFont="1" applyFill="1" applyBorder="1" applyAlignment="1">
      <alignment horizontal="left"/>
    </xf>
    <xf numFmtId="41" fontId="5" fillId="0" borderId="0" xfId="0" applyNumberFormat="1" applyFont="1" applyBorder="1"/>
    <xf numFmtId="0" fontId="2" fillId="0" borderId="0" xfId="0" applyFont="1" applyFill="1"/>
    <xf numFmtId="0" fontId="1" fillId="0" borderId="0" xfId="0" applyFont="1" applyFill="1" applyBorder="1" applyAlignment="1">
      <alignment horizontal="left"/>
    </xf>
    <xf numFmtId="164" fontId="0" fillId="0" borderId="0" xfId="0" applyNumberFormat="1" applyBorder="1"/>
    <xf numFmtId="49" fontId="5" fillId="0" borderId="0" xfId="0" applyNumberFormat="1" applyFont="1" applyFill="1" applyBorder="1" applyAlignment="1">
      <alignment horizontal="left" vertical="center"/>
    </xf>
    <xf numFmtId="0" fontId="2" fillId="0" borderId="10" xfId="0" applyFont="1" applyFill="1" applyBorder="1"/>
    <xf numFmtId="0" fontId="0" fillId="0" borderId="10" xfId="0" applyFill="1" applyBorder="1" applyAlignment="1">
      <alignment horizontal="right"/>
    </xf>
    <xf numFmtId="0" fontId="0" fillId="0" borderId="13" xfId="0" applyFill="1" applyBorder="1"/>
    <xf numFmtId="171" fontId="0" fillId="0" borderId="12" xfId="0" applyNumberFormat="1" applyFill="1" applyBorder="1"/>
    <xf numFmtId="165" fontId="0" fillId="0" borderId="14" xfId="0" applyNumberFormat="1" applyBorder="1"/>
    <xf numFmtId="0" fontId="0" fillId="0" borderId="0" xfId="0" applyFill="1" applyAlignment="1">
      <alignment horizontal="left"/>
    </xf>
    <xf numFmtId="170" fontId="5" fillId="0" borderId="0" xfId="0" applyNumberFormat="1" applyFont="1" applyFill="1" applyAlignment="1">
      <alignment horizontal="right"/>
    </xf>
    <xf numFmtId="170" fontId="5" fillId="0" borderId="12" xfId="0" applyNumberFormat="1" applyFont="1" applyFill="1" applyBorder="1" applyAlignment="1">
      <alignment horizontal="right"/>
    </xf>
    <xf numFmtId="173" fontId="27" fillId="0" borderId="0" xfId="0" applyNumberFormat="1" applyFont="1" applyAlignment="1">
      <alignment horizontal="right"/>
    </xf>
    <xf numFmtId="173" fontId="0" fillId="0" borderId="0" xfId="0" applyNumberFormat="1" applyAlignment="1">
      <alignment horizontal="right"/>
    </xf>
    <xf numFmtId="173" fontId="27" fillId="0" borderId="0" xfId="0" applyNumberFormat="1" applyFont="1" applyFill="1" applyAlignment="1">
      <alignment horizontal="right"/>
    </xf>
    <xf numFmtId="173" fontId="5" fillId="0" borderId="0" xfId="0" applyNumberFormat="1" applyFont="1" applyFill="1" applyAlignment="1">
      <alignment horizontal="right"/>
    </xf>
    <xf numFmtId="173" fontId="5" fillId="0" borderId="0" xfId="0" applyNumberFormat="1" applyFont="1" applyAlignment="1">
      <alignment horizontal="right"/>
    </xf>
    <xf numFmtId="0" fontId="30" fillId="0" borderId="0" xfId="0" applyFont="1" applyBorder="1"/>
    <xf numFmtId="0" fontId="5" fillId="0" borderId="0" xfId="0" applyFont="1" applyAlignment="1">
      <alignment horizontal="right"/>
    </xf>
    <xf numFmtId="49" fontId="3" fillId="0" borderId="0" xfId="36" applyNumberFormat="1" applyFont="1" applyBorder="1" applyAlignment="1">
      <alignment horizontal="left"/>
    </xf>
    <xf numFmtId="49" fontId="5" fillId="0" borderId="0" xfId="36" applyNumberFormat="1" applyBorder="1" applyAlignment="1">
      <alignment horizontal="left"/>
    </xf>
    <xf numFmtId="49" fontId="5" fillId="0" borderId="0" xfId="36" applyNumberFormat="1" applyFont="1" applyBorder="1" applyAlignment="1">
      <alignment horizontal="left"/>
    </xf>
    <xf numFmtId="49" fontId="5" fillId="0" borderId="0" xfId="36" applyNumberFormat="1" applyBorder="1"/>
    <xf numFmtId="49" fontId="2" fillId="0" borderId="0" xfId="36" applyNumberFormat="1" applyFont="1" applyBorder="1" applyAlignment="1">
      <alignment horizontal="left"/>
    </xf>
    <xf numFmtId="49" fontId="2" fillId="0" borderId="10" xfId="36" applyNumberFormat="1" applyFont="1" applyBorder="1" applyAlignment="1">
      <alignment horizontal="center"/>
    </xf>
    <xf numFmtId="49" fontId="2" fillId="0" borderId="10" xfId="36" applyNumberFormat="1" applyFont="1" applyBorder="1" applyAlignment="1">
      <alignment horizontal="left"/>
    </xf>
    <xf numFmtId="49" fontId="5" fillId="0" borderId="10" xfId="36" applyNumberFormat="1" applyFont="1" applyBorder="1" applyAlignment="1">
      <alignment horizontal="right"/>
    </xf>
    <xf numFmtId="175" fontId="30" fillId="24" borderId="0" xfId="36" applyNumberFormat="1" applyFont="1" applyFill="1" applyAlignment="1">
      <alignment horizontal="right"/>
    </xf>
    <xf numFmtId="0" fontId="5" fillId="0" borderId="12" xfId="36" applyFont="1" applyBorder="1" applyAlignment="1"/>
    <xf numFmtId="175" fontId="30" fillId="24" borderId="12" xfId="36" applyNumberFormat="1" applyFont="1" applyFill="1" applyBorder="1" applyAlignment="1">
      <alignment horizontal="right"/>
    </xf>
    <xf numFmtId="1" fontId="5" fillId="0" borderId="0" xfId="36" applyNumberFormat="1" applyFont="1" applyBorder="1" applyAlignment="1">
      <alignment horizontal="left" indent="1"/>
    </xf>
    <xf numFmtId="1" fontId="5" fillId="0" borderId="0" xfId="36" applyNumberFormat="1" applyFont="1" applyBorder="1" applyAlignment="1">
      <alignment horizontal="left"/>
    </xf>
    <xf numFmtId="171" fontId="30" fillId="0" borderId="0" xfId="36" applyNumberFormat="1" applyFont="1" applyFill="1" applyAlignment="1">
      <alignment horizontal="right"/>
    </xf>
    <xf numFmtId="0" fontId="5" fillId="0" borderId="0" xfId="36" applyFont="1" applyBorder="1"/>
    <xf numFmtId="1" fontId="5" fillId="0" borderId="0" xfId="36" applyNumberFormat="1" applyFont="1" applyBorder="1" applyAlignment="1">
      <alignment horizontal="left" vertical="center" indent="1"/>
    </xf>
    <xf numFmtId="0" fontId="5" fillId="0" borderId="0" xfId="36" applyAlignment="1">
      <alignment horizontal="left"/>
    </xf>
    <xf numFmtId="0" fontId="5" fillId="0" borderId="0" xfId="36"/>
    <xf numFmtId="0" fontId="2" fillId="0" borderId="0" xfId="36" applyFont="1" applyAlignment="1">
      <alignment horizontal="left"/>
    </xf>
    <xf numFmtId="0" fontId="30" fillId="0" borderId="0" xfId="36" applyFont="1" applyAlignment="1">
      <alignment horizontal="left"/>
    </xf>
    <xf numFmtId="49" fontId="5" fillId="0" borderId="0" xfId="36" applyNumberFormat="1" applyFont="1" applyBorder="1" applyAlignment="1">
      <alignment vertical="center"/>
    </xf>
    <xf numFmtId="49" fontId="5" fillId="0" borderId="0" xfId="36" applyNumberFormat="1" applyFont="1" applyBorder="1" applyAlignment="1">
      <alignment horizontal="left" vertical="top"/>
    </xf>
    <xf numFmtId="0" fontId="5" fillId="0" borderId="0" xfId="36" applyAlignment="1">
      <alignment vertical="top"/>
    </xf>
    <xf numFmtId="175" fontId="5" fillId="0" borderId="0" xfId="0" applyNumberFormat="1" applyFont="1" applyFill="1" applyBorder="1" applyAlignment="1"/>
    <xf numFmtId="0" fontId="5" fillId="0" borderId="11" xfId="0" applyFont="1" applyBorder="1" applyAlignment="1">
      <alignment horizontal="right"/>
    </xf>
    <xf numFmtId="0" fontId="0" fillId="0" borderId="14" xfId="0" applyBorder="1" applyAlignment="1">
      <alignment horizontal="left"/>
    </xf>
    <xf numFmtId="0" fontId="0" fillId="0" borderId="14" xfId="0" applyBorder="1" applyAlignment="1">
      <alignment horizontal="right"/>
    </xf>
    <xf numFmtId="0" fontId="0" fillId="0" borderId="0" xfId="0" applyFont="1" applyAlignment="1">
      <alignment horizontal="right"/>
    </xf>
    <xf numFmtId="0" fontId="2" fillId="0" borderId="10" xfId="0" applyFont="1" applyFill="1" applyBorder="1" applyAlignment="1">
      <alignment horizontal="right"/>
    </xf>
    <xf numFmtId="174" fontId="5" fillId="0" borderId="0" xfId="0" applyNumberFormat="1" applyFont="1" applyAlignment="1">
      <alignment horizontal="right"/>
    </xf>
    <xf numFmtId="164" fontId="5" fillId="0" borderId="0" xfId="0" applyNumberFormat="1" applyFont="1"/>
    <xf numFmtId="37" fontId="5" fillId="0" borderId="0" xfId="0" applyNumberFormat="1" applyFont="1" applyAlignment="1">
      <alignment horizontal="right"/>
    </xf>
    <xf numFmtId="175" fontId="5" fillId="0" borderId="0" xfId="36" applyNumberFormat="1" applyFont="1" applyFill="1" applyBorder="1" applyAlignment="1">
      <alignment horizontal="right"/>
    </xf>
    <xf numFmtId="0" fontId="5" fillId="0" borderId="0" xfId="0" applyFont="1" applyFill="1" applyBorder="1"/>
    <xf numFmtId="1" fontId="5" fillId="0" borderId="0" xfId="36" applyNumberFormat="1" applyFont="1" applyFill="1" applyBorder="1" applyAlignment="1">
      <alignment horizontal="left" indent="1"/>
    </xf>
    <xf numFmtId="0" fontId="5" fillId="0" borderId="0" xfId="36" applyFont="1" applyFill="1" applyBorder="1"/>
    <xf numFmtId="49" fontId="5" fillId="0" borderId="0" xfId="36" applyNumberFormat="1" applyFont="1" applyFill="1" applyBorder="1" applyAlignment="1">
      <alignment vertical="center"/>
    </xf>
    <xf numFmtId="0" fontId="5" fillId="0" borderId="0" xfId="0" applyFont="1" applyBorder="1" applyAlignment="1">
      <alignment horizontal="left"/>
    </xf>
    <xf numFmtId="176" fontId="5" fillId="24" borderId="0" xfId="0" applyNumberFormat="1" applyFont="1" applyFill="1" applyBorder="1"/>
    <xf numFmtId="176" fontId="5" fillId="0" borderId="0" xfId="0" applyNumberFormat="1" applyFont="1" applyBorder="1"/>
    <xf numFmtId="176" fontId="5" fillId="0" borderId="0" xfId="0" applyNumberFormat="1" applyFont="1" applyFill="1" applyBorder="1"/>
    <xf numFmtId="0" fontId="5" fillId="0" borderId="12" xfId="0" applyFont="1" applyBorder="1" applyAlignment="1">
      <alignment horizontal="left"/>
    </xf>
    <xf numFmtId="0" fontId="5" fillId="0" borderId="1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Fill="1" applyBorder="1" applyAlignment="1">
      <alignment horizontal="left"/>
    </xf>
    <xf numFmtId="171" fontId="0" fillId="0" borderId="0" xfId="0" applyNumberFormat="1" applyFill="1"/>
    <xf numFmtId="0" fontId="5" fillId="0" borderId="0" xfId="0" applyFont="1" applyFill="1"/>
    <xf numFmtId="0" fontId="5" fillId="0" borderId="0" xfId="0" applyFont="1" applyBorder="1" applyAlignment="1" applyProtection="1">
      <alignment horizontal="left"/>
      <protection locked="0"/>
    </xf>
    <xf numFmtId="0" fontId="0" fillId="0" borderId="0" xfId="0" applyBorder="1" applyAlignment="1">
      <alignment horizontal="left"/>
    </xf>
    <xf numFmtId="171" fontId="1" fillId="0" borderId="0" xfId="0" applyNumberFormat="1" applyFont="1" applyAlignment="1">
      <alignment horizontal="right"/>
    </xf>
    <xf numFmtId="171" fontId="1" fillId="0" borderId="0" xfId="0" applyNumberFormat="1" applyFont="1" applyBorder="1" applyAlignment="1">
      <alignment horizontal="right"/>
    </xf>
    <xf numFmtId="171" fontId="1" fillId="0" borderId="12" xfId="0" applyNumberFormat="1" applyFont="1" applyBorder="1" applyAlignment="1">
      <alignment horizontal="right"/>
    </xf>
    <xf numFmtId="0" fontId="5" fillId="0" borderId="10" xfId="0" applyNumberFormat="1" applyFont="1" applyBorder="1" applyAlignment="1">
      <alignment horizontal="right"/>
    </xf>
    <xf numFmtId="0" fontId="5" fillId="0" borderId="0" xfId="0" applyFont="1" applyFill="1" applyBorder="1" applyAlignment="1">
      <alignment horizontal="right"/>
    </xf>
    <xf numFmtId="0" fontId="30" fillId="0" borderId="0" xfId="0" applyFont="1" applyAlignment="1">
      <alignment horizontal="left"/>
    </xf>
    <xf numFmtId="0" fontId="0" fillId="0" borderId="0" xfId="0" applyNumberFormat="1"/>
    <xf numFmtId="0" fontId="2" fillId="0" borderId="0" xfId="0" applyNumberFormat="1" applyFont="1" applyBorder="1" applyAlignment="1">
      <alignment horizontal="right"/>
    </xf>
    <xf numFmtId="0" fontId="2" fillId="0" borderId="10" xfId="0" applyNumberFormat="1" applyFont="1" applyBorder="1" applyAlignment="1">
      <alignment horizontal="right"/>
    </xf>
    <xf numFmtId="0" fontId="0" fillId="0" borderId="0" xfId="0" applyNumberFormat="1" applyBorder="1" applyAlignment="1">
      <alignment horizontal="right"/>
    </xf>
    <xf numFmtId="0" fontId="5" fillId="0" borderId="0" xfId="0" applyNumberFormat="1" applyFont="1" applyBorder="1" applyAlignment="1">
      <alignment horizontal="right"/>
    </xf>
    <xf numFmtId="0" fontId="2" fillId="0" borderId="10" xfId="0" applyFont="1" applyBorder="1" applyAlignment="1">
      <alignment horizontal="left" wrapText="1"/>
    </xf>
    <xf numFmtId="41" fontId="5" fillId="0" borderId="0" xfId="0" applyNumberFormat="1" applyFont="1" applyBorder="1" applyAlignment="1">
      <alignment horizontal="right"/>
    </xf>
    <xf numFmtId="172" fontId="5" fillId="0" borderId="0" xfId="0" applyNumberFormat="1" applyFont="1" applyBorder="1" applyAlignment="1">
      <alignment horizontal="right"/>
    </xf>
    <xf numFmtId="172" fontId="5" fillId="0" borderId="0" xfId="0" applyNumberFormat="1" applyFont="1" applyFill="1" applyBorder="1" applyAlignment="1">
      <alignment horizontal="right"/>
    </xf>
    <xf numFmtId="172" fontId="5" fillId="0" borderId="12" xfId="0" applyNumberFormat="1" applyFont="1" applyBorder="1" applyAlignment="1">
      <alignment horizontal="right"/>
    </xf>
    <xf numFmtId="172" fontId="5" fillId="0" borderId="0" xfId="0" applyNumberFormat="1" applyFont="1" applyAlignment="1">
      <alignment horizontal="right"/>
    </xf>
    <xf numFmtId="0" fontId="5" fillId="0" borderId="0" xfId="0" applyFont="1" applyFill="1" applyAlignment="1">
      <alignment horizontal="left"/>
    </xf>
    <xf numFmtId="0" fontId="31" fillId="0" borderId="0" xfId="0" applyFont="1"/>
    <xf numFmtId="177" fontId="5" fillId="0" borderId="0" xfId="0" applyNumberFormat="1" applyFont="1" applyAlignment="1">
      <alignment horizontal="right"/>
    </xf>
    <xf numFmtId="0" fontId="32" fillId="0" borderId="0" xfId="0" applyFont="1" applyAlignment="1">
      <alignment horizontal="right"/>
    </xf>
    <xf numFmtId="0" fontId="32" fillId="0" borderId="0" xfId="0" applyFont="1" applyAlignment="1">
      <alignment horizontal="left"/>
    </xf>
    <xf numFmtId="0" fontId="30" fillId="0" borderId="0" xfId="0" applyFont="1"/>
    <xf numFmtId="0" fontId="32" fillId="0" borderId="0" xfId="0" applyFont="1" applyAlignment="1">
      <alignment horizontal="left"/>
    </xf>
    <xf numFmtId="0" fontId="32" fillId="0" borderId="0" xfId="0" applyFont="1" applyAlignment="1">
      <alignment horizontal="left"/>
    </xf>
    <xf numFmtId="0" fontId="32" fillId="0" borderId="0" xfId="0" applyFont="1" applyAlignment="1">
      <alignment horizontal="right"/>
    </xf>
    <xf numFmtId="49" fontId="5" fillId="0" borderId="0" xfId="36" applyNumberFormat="1" applyFont="1" applyBorder="1" applyAlignment="1">
      <alignment horizontal="left" vertical="top" wrapText="1"/>
    </xf>
    <xf numFmtId="0" fontId="5" fillId="0" borderId="0" xfId="36" applyAlignment="1">
      <alignment vertical="top" wrapText="1"/>
    </xf>
  </cellXfs>
  <cellStyles count="4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xr:uid="{00000000-0005-0000-0000-00001D000000}"/>
    <cellStyle name="Gut" xfId="31" builtinId="26" customBuiltin="1"/>
    <cellStyle name="Jahr" xfId="32" xr:uid="{00000000-0005-0000-0000-00001F000000}"/>
    <cellStyle name="Neutral" xfId="33" builtinId="28" customBuiltin="1"/>
    <cellStyle name="Notiz" xfId="34" builtinId="10" customBuiltin="1"/>
    <cellStyle name="Schlecht" xfId="35" builtinId="27" customBuiltin="1"/>
    <cellStyle name="Standard" xfId="0" builtinId="0"/>
    <cellStyle name="Standard 2" xfId="36" xr:uid="{00000000-0005-0000-0000-000024000000}"/>
    <cellStyle name="Überschrift" xfId="37" builtinId="15" customBuiltin="1"/>
    <cellStyle name="Überschrift 1" xfId="38" builtinId="16" customBuiltin="1"/>
    <cellStyle name="Überschrift 2" xfId="39" builtinId="17" customBuiltin="1"/>
    <cellStyle name="Überschrift 3" xfId="40" builtinId="18" customBuiltin="1"/>
    <cellStyle name="Überschrift 4" xfId="41" builtinId="19" customBuiltin="1"/>
    <cellStyle name="Verknüpfte Zelle" xfId="42" builtinId="24" customBuiltin="1"/>
    <cellStyle name="Warnender Text" xfId="43" builtinId="11" customBuiltin="1"/>
    <cellStyle name="xxx" xfId="44" xr:uid="{00000000-0005-0000-0000-00002C000000}"/>
    <cellStyle name="Zahlen" xfId="45" xr:uid="{00000000-0005-0000-0000-00002D000000}"/>
    <cellStyle name="Zelle überprüfen" xfId="46" builtinId="23" customBuiltin="1"/>
    <cellStyle name="Обычный_2++_CRFReport-template" xfId="47" xr:uid="{00000000-0005-0000-0000-00002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5A0"/>
      <rgbColor rgb="00BBC5E1"/>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de-CH" sz="1300" b="1" i="0" u="none" strike="noStrike" baseline="0">
                <a:solidFill>
                  <a:srgbClr val="000000"/>
                </a:solidFill>
                <a:latin typeface="Arial"/>
                <a:cs typeface="Arial"/>
              </a:rPr>
              <a:t>Stickstoffdioxid-Konzentration</a:t>
            </a:r>
            <a:endParaRPr lang="de-CH" sz="1000" b="1" i="0" u="none" strike="noStrike" baseline="0">
              <a:solidFill>
                <a:srgbClr val="000000"/>
              </a:solidFill>
              <a:latin typeface="Arial"/>
              <a:cs typeface="Arial"/>
            </a:endParaRPr>
          </a:p>
          <a:p>
            <a:pPr>
              <a:defRPr sz="800" b="0" i="0" u="none" strike="noStrike" baseline="0">
                <a:solidFill>
                  <a:srgbClr val="000000"/>
                </a:solidFill>
                <a:latin typeface="Arial"/>
                <a:ea typeface="Arial"/>
                <a:cs typeface="Arial"/>
              </a:defRPr>
            </a:pPr>
            <a:r>
              <a:rPr lang="de-CH" sz="1000" b="0" i="0" u="none" strike="noStrike" baseline="0">
                <a:solidFill>
                  <a:srgbClr val="000000"/>
                </a:solidFill>
                <a:latin typeface="Arial"/>
                <a:cs typeface="Arial"/>
              </a:rPr>
              <a:t>Jahresmittelwert an vier Standorten</a:t>
            </a:r>
          </a:p>
        </c:rich>
      </c:tx>
      <c:layout>
        <c:manualLayout>
          <c:xMode val="edge"/>
          <c:yMode val="edge"/>
          <c:x val="0.23059890240992603"/>
          <c:y val="3.2085561497326207E-2"/>
        </c:manualLayout>
      </c:layout>
      <c:overlay val="0"/>
      <c:spPr>
        <a:noFill/>
        <a:ln w="25400">
          <a:noFill/>
        </a:ln>
      </c:spPr>
    </c:title>
    <c:autoTitleDeleted val="0"/>
    <c:plotArea>
      <c:layout>
        <c:manualLayout>
          <c:layoutTarget val="inner"/>
          <c:xMode val="edge"/>
          <c:yMode val="edge"/>
          <c:x val="0.14855891915417904"/>
          <c:y val="0.41443850267379678"/>
          <c:w val="0.78492324448625939"/>
          <c:h val="0.46524064171122997"/>
        </c:manualLayout>
      </c:layout>
      <c:scatterChart>
        <c:scatterStyle val="lineMarker"/>
        <c:varyColors val="0"/>
        <c:ser>
          <c:idx val="0"/>
          <c:order val="0"/>
          <c:tx>
            <c:strRef>
              <c:f>Luft!$J$7</c:f>
              <c:strCache>
                <c:ptCount val="1"/>
                <c:pt idx="0">
                  <c:v>Schaan (Lindenplatz)</c:v>
                </c:pt>
              </c:strCache>
            </c:strRef>
          </c:tx>
          <c:spPr>
            <a:ln w="19050">
              <a:solidFill>
                <a:srgbClr val="0055A0"/>
              </a:solidFill>
              <a:prstDash val="solid"/>
            </a:ln>
          </c:spPr>
          <c:marker>
            <c:symbol val="none"/>
          </c:marker>
          <c:xVal>
            <c:numRef>
              <c:f>Luft!$A$11:$A$37</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xVal>
          <c:yVal>
            <c:numRef>
              <c:f>Luft!$B$11:$B$37</c:f>
              <c:numCache>
                <c:formatCode>General</c:formatCode>
                <c:ptCount val="27"/>
                <c:pt idx="0">
                  <c:v>46</c:v>
                </c:pt>
                <c:pt idx="1">
                  <c:v>46</c:v>
                </c:pt>
                <c:pt idx="2">
                  <c:v>47</c:v>
                </c:pt>
                <c:pt idx="3">
                  <c:v>43</c:v>
                </c:pt>
                <c:pt idx="4">
                  <c:v>43</c:v>
                </c:pt>
                <c:pt idx="5">
                  <c:v>41</c:v>
                </c:pt>
                <c:pt idx="6">
                  <c:v>44</c:v>
                </c:pt>
                <c:pt idx="7">
                  <c:v>36</c:v>
                </c:pt>
                <c:pt idx="8">
                  <c:v>38</c:v>
                </c:pt>
                <c:pt idx="9">
                  <c:v>41</c:v>
                </c:pt>
                <c:pt idx="10">
                  <c:v>37</c:v>
                </c:pt>
                <c:pt idx="11">
                  <c:v>40</c:v>
                </c:pt>
                <c:pt idx="12">
                  <c:v>41</c:v>
                </c:pt>
                <c:pt idx="13">
                  <c:v>40</c:v>
                </c:pt>
                <c:pt idx="14">
                  <c:v>37</c:v>
                </c:pt>
                <c:pt idx="15">
                  <c:v>37</c:v>
                </c:pt>
                <c:pt idx="16">
                  <c:v>38</c:v>
                </c:pt>
                <c:pt idx="17">
                  <c:v>34</c:v>
                </c:pt>
                <c:pt idx="18">
                  <c:v>31</c:v>
                </c:pt>
                <c:pt idx="19">
                  <c:v>33</c:v>
                </c:pt>
                <c:pt idx="20">
                  <c:v>28</c:v>
                </c:pt>
                <c:pt idx="21">
                  <c:v>29</c:v>
                </c:pt>
                <c:pt idx="22">
                  <c:v>28</c:v>
                </c:pt>
                <c:pt idx="23">
                  <c:v>27</c:v>
                </c:pt>
                <c:pt idx="24">
                  <c:v>25</c:v>
                </c:pt>
                <c:pt idx="25">
                  <c:v>24</c:v>
                </c:pt>
                <c:pt idx="26">
                  <c:v>22</c:v>
                </c:pt>
              </c:numCache>
            </c:numRef>
          </c:yVal>
          <c:smooth val="0"/>
          <c:extLst>
            <c:ext xmlns:c16="http://schemas.microsoft.com/office/drawing/2014/chart" uri="{C3380CC4-5D6E-409C-BE32-E72D297353CC}">
              <c16:uniqueId val="{00000000-CFC0-4960-AF5D-1AD86B3F8106}"/>
            </c:ext>
          </c:extLst>
        </c:ser>
        <c:ser>
          <c:idx val="4"/>
          <c:order val="1"/>
          <c:tx>
            <c:strRef>
              <c:f>Luft!$F$6</c:f>
              <c:strCache>
                <c:ptCount val="1"/>
                <c:pt idx="0">
                  <c:v>Grenzwert</c:v>
                </c:pt>
              </c:strCache>
            </c:strRef>
          </c:tx>
          <c:spPr>
            <a:ln w="25400">
              <a:solidFill>
                <a:srgbClr val="FF9900"/>
              </a:solidFill>
              <a:prstDash val="solid"/>
            </a:ln>
          </c:spPr>
          <c:marker>
            <c:symbol val="none"/>
          </c:marker>
          <c:xVal>
            <c:numRef>
              <c:f>Luft!$A$11:$A$35</c:f>
              <c:numCache>
                <c:formatCode>General</c:formatCode>
                <c:ptCount val="25"/>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numCache>
            </c:numRef>
          </c:xVal>
          <c:yVal>
            <c:numRef>
              <c:f>Luft!$F$11:$F$35</c:f>
              <c:numCache>
                <c:formatCode>General</c:formatCode>
                <c:ptCount val="25"/>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pt idx="22">
                  <c:v>30</c:v>
                </c:pt>
                <c:pt idx="23">
                  <c:v>30</c:v>
                </c:pt>
                <c:pt idx="24">
                  <c:v>30</c:v>
                </c:pt>
              </c:numCache>
            </c:numRef>
          </c:yVal>
          <c:smooth val="0"/>
          <c:extLst>
            <c:ext xmlns:c16="http://schemas.microsoft.com/office/drawing/2014/chart" uri="{C3380CC4-5D6E-409C-BE32-E72D297353CC}">
              <c16:uniqueId val="{00000001-CFC0-4960-AF5D-1AD86B3F8106}"/>
            </c:ext>
          </c:extLst>
        </c:ser>
        <c:ser>
          <c:idx val="1"/>
          <c:order val="2"/>
          <c:tx>
            <c:strRef>
              <c:f>Luft!$J$8</c:f>
              <c:strCache>
                <c:ptCount val="1"/>
                <c:pt idx="0">
                  <c:v>Schellenberg (im Dorf)</c:v>
                </c:pt>
              </c:strCache>
            </c:strRef>
          </c:tx>
          <c:spPr>
            <a:ln w="19050">
              <a:solidFill>
                <a:srgbClr val="3366FF"/>
              </a:solidFill>
              <a:prstDash val="solid"/>
            </a:ln>
          </c:spPr>
          <c:marker>
            <c:symbol val="none"/>
          </c:marker>
          <c:xVal>
            <c:numRef>
              <c:f>Luft!$A$11:$A$37</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xVal>
          <c:yVal>
            <c:numRef>
              <c:f>Luft!$C$11:$C$37</c:f>
              <c:numCache>
                <c:formatCode>General</c:formatCode>
                <c:ptCount val="27"/>
                <c:pt idx="0">
                  <c:v>23</c:v>
                </c:pt>
                <c:pt idx="1">
                  <c:v>23</c:v>
                </c:pt>
                <c:pt idx="2">
                  <c:v>24</c:v>
                </c:pt>
                <c:pt idx="3">
                  <c:v>24</c:v>
                </c:pt>
                <c:pt idx="4">
                  <c:v>23</c:v>
                </c:pt>
                <c:pt idx="5">
                  <c:v>22</c:v>
                </c:pt>
                <c:pt idx="6">
                  <c:v>22</c:v>
                </c:pt>
                <c:pt idx="7">
                  <c:v>21</c:v>
                </c:pt>
                <c:pt idx="8">
                  <c:v>22</c:v>
                </c:pt>
                <c:pt idx="9">
                  <c:v>22</c:v>
                </c:pt>
                <c:pt idx="10">
                  <c:v>21</c:v>
                </c:pt>
                <c:pt idx="11">
                  <c:v>23</c:v>
                </c:pt>
                <c:pt idx="12">
                  <c:v>25</c:v>
                </c:pt>
                <c:pt idx="13">
                  <c:v>22</c:v>
                </c:pt>
                <c:pt idx="14">
                  <c:v>22</c:v>
                </c:pt>
                <c:pt idx="15">
                  <c:v>20</c:v>
                </c:pt>
                <c:pt idx="16">
                  <c:v>18</c:v>
                </c:pt>
                <c:pt idx="17">
                  <c:v>17</c:v>
                </c:pt>
                <c:pt idx="18">
                  <c:v>15</c:v>
                </c:pt>
                <c:pt idx="19">
                  <c:v>16</c:v>
                </c:pt>
                <c:pt idx="20">
                  <c:v>14</c:v>
                </c:pt>
                <c:pt idx="21">
                  <c:v>15</c:v>
                </c:pt>
                <c:pt idx="22">
                  <c:v>15</c:v>
                </c:pt>
                <c:pt idx="23">
                  <c:v>13</c:v>
                </c:pt>
                <c:pt idx="24">
                  <c:v>13</c:v>
                </c:pt>
                <c:pt idx="25">
                  <c:v>12</c:v>
                </c:pt>
                <c:pt idx="26">
                  <c:v>11</c:v>
                </c:pt>
              </c:numCache>
            </c:numRef>
          </c:yVal>
          <c:smooth val="0"/>
          <c:extLst>
            <c:ext xmlns:c16="http://schemas.microsoft.com/office/drawing/2014/chart" uri="{C3380CC4-5D6E-409C-BE32-E72D297353CC}">
              <c16:uniqueId val="{00000002-CFC0-4960-AF5D-1AD86B3F8106}"/>
            </c:ext>
          </c:extLst>
        </c:ser>
        <c:ser>
          <c:idx val="2"/>
          <c:order val="3"/>
          <c:tx>
            <c:strRef>
              <c:f>Luft!$J$9</c:f>
              <c:strCache>
                <c:ptCount val="1"/>
                <c:pt idx="0">
                  <c:v>Eschen (Schwarze Strasse)</c:v>
                </c:pt>
              </c:strCache>
            </c:strRef>
          </c:tx>
          <c:spPr>
            <a:ln w="19050">
              <a:solidFill>
                <a:srgbClr val="99CCFF"/>
              </a:solidFill>
              <a:prstDash val="solid"/>
            </a:ln>
          </c:spPr>
          <c:marker>
            <c:symbol val="none"/>
          </c:marker>
          <c:xVal>
            <c:numRef>
              <c:f>Luft!$A$11:$A$37</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xVal>
          <c:yVal>
            <c:numRef>
              <c:f>Luft!$D$11:$D$37</c:f>
              <c:numCache>
                <c:formatCode>General</c:formatCode>
                <c:ptCount val="27"/>
                <c:pt idx="0">
                  <c:v>17</c:v>
                </c:pt>
                <c:pt idx="1">
                  <c:v>17</c:v>
                </c:pt>
                <c:pt idx="2">
                  <c:v>18</c:v>
                </c:pt>
                <c:pt idx="3">
                  <c:v>18</c:v>
                </c:pt>
                <c:pt idx="4">
                  <c:v>18</c:v>
                </c:pt>
                <c:pt idx="5">
                  <c:v>18</c:v>
                </c:pt>
                <c:pt idx="6">
                  <c:v>14</c:v>
                </c:pt>
                <c:pt idx="7">
                  <c:v>16</c:v>
                </c:pt>
                <c:pt idx="8">
                  <c:v>17</c:v>
                </c:pt>
                <c:pt idx="9">
                  <c:v>18</c:v>
                </c:pt>
                <c:pt idx="10">
                  <c:v>16</c:v>
                </c:pt>
                <c:pt idx="11">
                  <c:v>18</c:v>
                </c:pt>
                <c:pt idx="12">
                  <c:v>19</c:v>
                </c:pt>
                <c:pt idx="13">
                  <c:v>15</c:v>
                </c:pt>
                <c:pt idx="14">
                  <c:v>16</c:v>
                </c:pt>
                <c:pt idx="15">
                  <c:v>15</c:v>
                </c:pt>
                <c:pt idx="16">
                  <c:v>15</c:v>
                </c:pt>
                <c:pt idx="17">
                  <c:v>14</c:v>
                </c:pt>
                <c:pt idx="18">
                  <c:v>14</c:v>
                </c:pt>
                <c:pt idx="19">
                  <c:v>13</c:v>
                </c:pt>
                <c:pt idx="20">
                  <c:v>12</c:v>
                </c:pt>
                <c:pt idx="21">
                  <c:v>13</c:v>
                </c:pt>
                <c:pt idx="22">
                  <c:v>12</c:v>
                </c:pt>
                <c:pt idx="23">
                  <c:v>12</c:v>
                </c:pt>
                <c:pt idx="24">
                  <c:v>12</c:v>
                </c:pt>
                <c:pt idx="25">
                  <c:v>11</c:v>
                </c:pt>
                <c:pt idx="26">
                  <c:v>10</c:v>
                </c:pt>
              </c:numCache>
            </c:numRef>
          </c:yVal>
          <c:smooth val="0"/>
          <c:extLst>
            <c:ext xmlns:c16="http://schemas.microsoft.com/office/drawing/2014/chart" uri="{C3380CC4-5D6E-409C-BE32-E72D297353CC}">
              <c16:uniqueId val="{00000003-CFC0-4960-AF5D-1AD86B3F8106}"/>
            </c:ext>
          </c:extLst>
        </c:ser>
        <c:ser>
          <c:idx val="3"/>
          <c:order val="4"/>
          <c:tx>
            <c:strRef>
              <c:f>Luft!$J$10</c:f>
              <c:strCache>
                <c:ptCount val="1"/>
                <c:pt idx="0">
                  <c:v>Triesenberg (Malbun)</c:v>
                </c:pt>
              </c:strCache>
            </c:strRef>
          </c:tx>
          <c:spPr>
            <a:ln w="19050">
              <a:solidFill>
                <a:srgbClr val="0000FF"/>
              </a:solidFill>
              <a:prstDash val="solid"/>
            </a:ln>
          </c:spPr>
          <c:marker>
            <c:symbol val="none"/>
          </c:marker>
          <c:xVal>
            <c:numRef>
              <c:f>Luft!$A$11:$A$37</c:f>
              <c:numCache>
                <c:formatCode>General</c:formatCode>
                <c:ptCount val="2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numCache>
            </c:numRef>
          </c:xVal>
          <c:yVal>
            <c:numRef>
              <c:f>Luft!$E$11:$E$37</c:f>
              <c:numCache>
                <c:formatCode>General</c:formatCode>
                <c:ptCount val="27"/>
                <c:pt idx="0">
                  <c:v>9</c:v>
                </c:pt>
                <c:pt idx="1">
                  <c:v>10</c:v>
                </c:pt>
                <c:pt idx="2">
                  <c:v>11</c:v>
                </c:pt>
                <c:pt idx="3">
                  <c:v>10</c:v>
                </c:pt>
                <c:pt idx="4">
                  <c:v>9</c:v>
                </c:pt>
                <c:pt idx="5">
                  <c:v>10</c:v>
                </c:pt>
                <c:pt idx="6">
                  <c:v>8</c:v>
                </c:pt>
                <c:pt idx="7">
                  <c:v>9</c:v>
                </c:pt>
                <c:pt idx="8">
                  <c:v>9</c:v>
                </c:pt>
                <c:pt idx="9">
                  <c:v>8</c:v>
                </c:pt>
                <c:pt idx="10">
                  <c:v>8</c:v>
                </c:pt>
                <c:pt idx="11">
                  <c:v>9</c:v>
                </c:pt>
                <c:pt idx="12">
                  <c:v>9</c:v>
                </c:pt>
                <c:pt idx="13">
                  <c:v>7</c:v>
                </c:pt>
                <c:pt idx="14">
                  <c:v>9</c:v>
                </c:pt>
                <c:pt idx="15">
                  <c:v>8</c:v>
                </c:pt>
                <c:pt idx="16">
                  <c:v>8</c:v>
                </c:pt>
                <c:pt idx="17">
                  <c:v>7</c:v>
                </c:pt>
                <c:pt idx="18">
                  <c:v>8</c:v>
                </c:pt>
                <c:pt idx="19">
                  <c:v>8</c:v>
                </c:pt>
                <c:pt idx="20">
                  <c:v>9</c:v>
                </c:pt>
                <c:pt idx="21">
                  <c:v>8</c:v>
                </c:pt>
                <c:pt idx="22">
                  <c:v>7</c:v>
                </c:pt>
                <c:pt idx="23">
                  <c:v>8</c:v>
                </c:pt>
                <c:pt idx="24">
                  <c:v>8</c:v>
                </c:pt>
                <c:pt idx="25">
                  <c:v>7</c:v>
                </c:pt>
                <c:pt idx="26">
                  <c:v>7</c:v>
                </c:pt>
              </c:numCache>
            </c:numRef>
          </c:yVal>
          <c:smooth val="0"/>
          <c:extLst>
            <c:ext xmlns:c16="http://schemas.microsoft.com/office/drawing/2014/chart" uri="{C3380CC4-5D6E-409C-BE32-E72D297353CC}">
              <c16:uniqueId val="{00000004-CFC0-4960-AF5D-1AD86B3F8106}"/>
            </c:ext>
          </c:extLst>
        </c:ser>
        <c:dLbls>
          <c:showLegendKey val="0"/>
          <c:showVal val="0"/>
          <c:showCatName val="0"/>
          <c:showSerName val="0"/>
          <c:showPercent val="0"/>
          <c:showBubbleSize val="0"/>
        </c:dLbls>
        <c:axId val="595110656"/>
        <c:axId val="1"/>
      </c:scatterChart>
      <c:valAx>
        <c:axId val="595110656"/>
        <c:scaling>
          <c:orientation val="minMax"/>
          <c:max val="2022"/>
          <c:min val="1992"/>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4"/>
      </c:valAx>
      <c:valAx>
        <c:axId val="1"/>
        <c:scaling>
          <c:orientation val="minMax"/>
        </c:scaling>
        <c:delete val="0"/>
        <c:axPos val="l"/>
        <c:majorGridlines>
          <c:spPr>
            <a:ln w="3175">
              <a:solidFill>
                <a:srgbClr val="80808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de-CH" sz="1000" b="0" i="0" u="none" strike="noStrike" baseline="0">
                    <a:solidFill>
                      <a:srgbClr val="000000"/>
                    </a:solidFill>
                    <a:latin typeface="Arial"/>
                    <a:cs typeface="Arial"/>
                  </a:rPr>
                  <a:t>in μg/m</a:t>
                </a:r>
                <a:r>
                  <a:rPr lang="de-CH" sz="1000" b="0" i="0" u="none" strike="noStrike" baseline="30000">
                    <a:solidFill>
                      <a:srgbClr val="000000"/>
                    </a:solidFill>
                    <a:latin typeface="Arial"/>
                    <a:cs typeface="Arial"/>
                  </a:rPr>
                  <a:t>3</a:t>
                </a:r>
              </a:p>
            </c:rich>
          </c:tx>
          <c:layout>
            <c:manualLayout>
              <c:xMode val="edge"/>
              <c:yMode val="edge"/>
              <c:x val="3.5476718403547672E-2"/>
              <c:y val="0.577540106951871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95110656"/>
        <c:crosses val="autoZero"/>
        <c:crossBetween val="midCat"/>
      </c:valAx>
      <c:spPr>
        <a:solidFill>
          <a:srgbClr val="FFFFFF"/>
        </a:solidFill>
        <a:ln w="25400">
          <a:noFill/>
        </a:ln>
      </c:spPr>
    </c:plotArea>
    <c:legend>
      <c:legendPos val="r"/>
      <c:layout>
        <c:manualLayout>
          <c:xMode val="edge"/>
          <c:yMode val="edge"/>
          <c:x val="7.0568119670312887E-2"/>
          <c:y val="0.2004137286067455"/>
          <c:w val="0.89730508084079863"/>
          <c:h val="0.16322355216425663"/>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de-CH" sz="1300" b="1" i="0" u="none" strike="noStrike" baseline="0">
                <a:solidFill>
                  <a:srgbClr val="000000"/>
                </a:solidFill>
                <a:latin typeface="Arial"/>
                <a:cs typeface="Arial"/>
              </a:rPr>
              <a:t>Umweltbezogene Steuern</a:t>
            </a:r>
            <a:endParaRPr lang="de-CH" sz="10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de-CH" sz="1000" b="0" i="0" u="none" strike="noStrike" baseline="0">
                <a:solidFill>
                  <a:srgbClr val="000000"/>
                </a:solidFill>
                <a:latin typeface="Arial"/>
                <a:cs typeface="Arial"/>
              </a:rPr>
              <a:t>Einnahmen aus umweltbezogenen Steuern des Landes in Prozent der Fiskaleinnahmen</a:t>
            </a:r>
          </a:p>
        </c:rich>
      </c:tx>
      <c:layout>
        <c:manualLayout>
          <c:xMode val="edge"/>
          <c:yMode val="edge"/>
          <c:x val="0.11777801108194808"/>
          <c:y val="3.5294117647058823E-2"/>
        </c:manualLayout>
      </c:layout>
      <c:overlay val="0"/>
      <c:spPr>
        <a:noFill/>
        <a:ln w="25400">
          <a:noFill/>
        </a:ln>
      </c:spPr>
    </c:title>
    <c:autoTitleDeleted val="0"/>
    <c:plotArea>
      <c:layout>
        <c:manualLayout>
          <c:layoutTarget val="inner"/>
          <c:xMode val="edge"/>
          <c:yMode val="edge"/>
          <c:x val="0.14444475790963088"/>
          <c:y val="0.30294161153149635"/>
          <c:w val="0.788890600891061"/>
          <c:h val="0.56470669334026502"/>
        </c:manualLayout>
      </c:layout>
      <c:scatterChart>
        <c:scatterStyle val="lineMarker"/>
        <c:varyColors val="0"/>
        <c:ser>
          <c:idx val="0"/>
          <c:order val="0"/>
          <c:tx>
            <c:strRef>
              <c:f>'Umweltbezogene Abgaben'!$D$5</c:f>
              <c:strCache>
                <c:ptCount val="1"/>
                <c:pt idx="0">
                  <c:v>Anteil umweltbezogene Steuern</c:v>
                </c:pt>
              </c:strCache>
            </c:strRef>
          </c:tx>
          <c:spPr>
            <a:ln w="12700">
              <a:solidFill>
                <a:srgbClr val="0055A0"/>
              </a:solidFill>
              <a:prstDash val="solid"/>
            </a:ln>
          </c:spPr>
          <c:marker>
            <c:symbol val="diamond"/>
            <c:size val="5"/>
            <c:spPr>
              <a:solidFill>
                <a:srgbClr val="0055A0"/>
              </a:solidFill>
              <a:ln>
                <a:solidFill>
                  <a:srgbClr val="0055A0"/>
                </a:solidFill>
                <a:prstDash val="solid"/>
              </a:ln>
            </c:spPr>
          </c:marker>
          <c:xVal>
            <c:numRef>
              <c:f>'Umweltbezogene Abgaben'!$A$9:$A$31</c:f>
              <c:numCache>
                <c:formatCode>General</c:formatCode>
                <c:ptCount val="23"/>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numCache>
            </c:numRef>
          </c:xVal>
          <c:yVal>
            <c:numRef>
              <c:f>'Umweltbezogene Abgaben'!$D$9:$D$31</c:f>
              <c:numCache>
                <c:formatCode>_ * #,##0.0_ ;_ * \-#,##0.0_ ;_ * "-"?_ ;_ @_ </c:formatCode>
                <c:ptCount val="23"/>
                <c:pt idx="0">
                  <c:v>3.6842117798569345</c:v>
                </c:pt>
                <c:pt idx="1">
                  <c:v>3.4323362204219459</c:v>
                </c:pt>
                <c:pt idx="2">
                  <c:v>3.2841453734335282</c:v>
                </c:pt>
                <c:pt idx="3">
                  <c:v>3.3334404374690818</c:v>
                </c:pt>
                <c:pt idx="4">
                  <c:v>3.2217192119434088</c:v>
                </c:pt>
                <c:pt idx="5">
                  <c:v>3.3228199151753479</c:v>
                </c:pt>
                <c:pt idx="6">
                  <c:v>3.4486221952210863</c:v>
                </c:pt>
                <c:pt idx="7">
                  <c:v>3.2298867629377117</c:v>
                </c:pt>
                <c:pt idx="8">
                  <c:v>3.0757370177354004</c:v>
                </c:pt>
                <c:pt idx="9">
                  <c:v>2.877111560518653</c:v>
                </c:pt>
                <c:pt idx="10">
                  <c:v>2.7580778952945879</c:v>
                </c:pt>
                <c:pt idx="11">
                  <c:v>2.9911507718513866</c:v>
                </c:pt>
                <c:pt idx="12">
                  <c:v>3.1055233891799237</c:v>
                </c:pt>
                <c:pt idx="13">
                  <c:v>3.2555142586445913</c:v>
                </c:pt>
                <c:pt idx="14">
                  <c:v>2.8810577645132782</c:v>
                </c:pt>
                <c:pt idx="15">
                  <c:v>3.4674112251331719</c:v>
                </c:pt>
                <c:pt idx="16">
                  <c:v>3.5111979947586121</c:v>
                </c:pt>
                <c:pt idx="17">
                  <c:v>3.2295214694305332</c:v>
                </c:pt>
                <c:pt idx="18">
                  <c:v>3.2258618728536028</c:v>
                </c:pt>
                <c:pt idx="19">
                  <c:v>3.267309706684892</c:v>
                </c:pt>
                <c:pt idx="20">
                  <c:v>2.9491618978340131</c:v>
                </c:pt>
                <c:pt idx="21">
                  <c:v>3.0524667723836068</c:v>
                </c:pt>
                <c:pt idx="22">
                  <c:v>2.290895488606572</c:v>
                </c:pt>
              </c:numCache>
            </c:numRef>
          </c:yVal>
          <c:smooth val="0"/>
          <c:extLst>
            <c:ext xmlns:c16="http://schemas.microsoft.com/office/drawing/2014/chart" uri="{C3380CC4-5D6E-409C-BE32-E72D297353CC}">
              <c16:uniqueId val="{00000000-FA3F-4D77-A722-0972A3643A01}"/>
            </c:ext>
          </c:extLst>
        </c:ser>
        <c:dLbls>
          <c:showLegendKey val="0"/>
          <c:showVal val="0"/>
          <c:showCatName val="0"/>
          <c:showSerName val="0"/>
          <c:showPercent val="0"/>
          <c:showBubbleSize val="0"/>
        </c:dLbls>
        <c:axId val="595255752"/>
        <c:axId val="1"/>
      </c:scatterChart>
      <c:valAx>
        <c:axId val="595255752"/>
        <c:scaling>
          <c:orientation val="minMax"/>
          <c:max val="2022"/>
          <c:min val="1996"/>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At val="0"/>
        <c:crossBetween val="midCat"/>
        <c:majorUnit val="4"/>
      </c:valAx>
      <c:valAx>
        <c:axId val="1"/>
        <c:scaling>
          <c:orientation val="minMax"/>
          <c:max val="10"/>
          <c:min val="0"/>
        </c:scaling>
        <c:delete val="0"/>
        <c:axPos val="l"/>
        <c:majorGridlines>
          <c:spPr>
            <a:ln w="3175">
              <a:solidFill>
                <a:srgbClr val="808080"/>
              </a:solidFill>
              <a:prstDash val="solid"/>
            </a:ln>
          </c:spPr>
        </c:majorGridlines>
        <c:title>
          <c:tx>
            <c:rich>
              <a:bodyPr/>
              <a:lstStyle/>
              <a:p>
                <a:pPr>
                  <a:defRPr sz="1000" b="0" i="0" u="none" strike="noStrike" baseline="0">
                    <a:solidFill>
                      <a:srgbClr val="000000"/>
                    </a:solidFill>
                    <a:latin typeface="Arial"/>
                    <a:ea typeface="Arial"/>
                    <a:cs typeface="Arial"/>
                  </a:defRPr>
                </a:pPr>
                <a:r>
                  <a:rPr lang="de-CH"/>
                  <a:t>in Prozent</a:t>
                </a:r>
              </a:p>
            </c:rich>
          </c:tx>
          <c:layout>
            <c:manualLayout>
              <c:xMode val="edge"/>
              <c:yMode val="edge"/>
              <c:x val="3.5555555555555556E-2"/>
              <c:y val="0.494118264628686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95255752"/>
        <c:crosses val="autoZero"/>
        <c:crossBetween val="midCat"/>
        <c:majorUnit val="1"/>
        <c:minorUnit val="0.5"/>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de-CH"/>
              <a:t>Treibhausgas-Emissionen</a:t>
            </a:r>
          </a:p>
        </c:rich>
      </c:tx>
      <c:layout>
        <c:manualLayout>
          <c:xMode val="edge"/>
          <c:yMode val="edge"/>
          <c:x val="0.26888958880139985"/>
          <c:y val="3.5294117647058823E-2"/>
        </c:manualLayout>
      </c:layout>
      <c:overlay val="0"/>
      <c:spPr>
        <a:noFill/>
        <a:ln w="25400">
          <a:noFill/>
        </a:ln>
      </c:spPr>
    </c:title>
    <c:autoTitleDeleted val="0"/>
    <c:plotArea>
      <c:layout>
        <c:manualLayout>
          <c:layoutTarget val="inner"/>
          <c:xMode val="edge"/>
          <c:yMode val="edge"/>
          <c:x val="0.16888925540202995"/>
          <c:y val="0.27647098528117142"/>
          <c:w val="0.76444610339866192"/>
          <c:h val="0.59117731959058994"/>
        </c:manualLayout>
      </c:layout>
      <c:scatterChart>
        <c:scatterStyle val="lineMarker"/>
        <c:varyColors val="0"/>
        <c:ser>
          <c:idx val="0"/>
          <c:order val="0"/>
          <c:tx>
            <c:strRef>
              <c:f>Klima!$B$5</c:f>
              <c:strCache>
                <c:ptCount val="1"/>
                <c:pt idx="0">
                  <c:v>Emissionen</c:v>
                </c:pt>
              </c:strCache>
            </c:strRef>
          </c:tx>
          <c:spPr>
            <a:ln w="12700">
              <a:solidFill>
                <a:srgbClr val="0055A0"/>
              </a:solidFill>
              <a:prstDash val="solid"/>
            </a:ln>
          </c:spPr>
          <c:marker>
            <c:symbol val="diamond"/>
            <c:size val="5"/>
            <c:spPr>
              <a:solidFill>
                <a:srgbClr val="0055A0"/>
              </a:solidFill>
              <a:ln>
                <a:solidFill>
                  <a:srgbClr val="0055A0"/>
                </a:solidFill>
                <a:prstDash val="solid"/>
              </a:ln>
            </c:spPr>
          </c:marker>
          <c:xVal>
            <c:numRef>
              <c:f>Klima!$A$8:$A$37</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xVal>
          <c:yVal>
            <c:numRef>
              <c:f>Klima!$B$8:$B$37</c:f>
              <c:numCache>
                <c:formatCode>_ * #,##0.0;_ * \-#,##0.0;_ * "-";_ @</c:formatCode>
                <c:ptCount val="30"/>
                <c:pt idx="0">
                  <c:v>235.47428397951731</c:v>
                </c:pt>
                <c:pt idx="1">
                  <c:v>227.38918050652356</c:v>
                </c:pt>
                <c:pt idx="2">
                  <c:v>238.43319756717838</c:v>
                </c:pt>
                <c:pt idx="3">
                  <c:v>242.32019236618393</c:v>
                </c:pt>
                <c:pt idx="4">
                  <c:v>247.81271722746669</c:v>
                </c:pt>
                <c:pt idx="5">
                  <c:v>238.3134421966632</c:v>
                </c:pt>
                <c:pt idx="6">
                  <c:v>232.38391804740581</c:v>
                </c:pt>
                <c:pt idx="7">
                  <c:v>256.28540732576755</c:v>
                </c:pt>
                <c:pt idx="8">
                  <c:v>259.57767972274166</c:v>
                </c:pt>
                <c:pt idx="9">
                  <c:v>255.480638997076</c:v>
                </c:pt>
                <c:pt idx="10">
                  <c:v>271.56402943574062</c:v>
                </c:pt>
                <c:pt idx="11">
                  <c:v>248.22326675636285</c:v>
                </c:pt>
                <c:pt idx="12">
                  <c:v>255.47000166350728</c:v>
                </c:pt>
                <c:pt idx="13">
                  <c:v>269.59721217260073</c:v>
                </c:pt>
                <c:pt idx="14">
                  <c:v>271.98428916243444</c:v>
                </c:pt>
                <c:pt idx="15">
                  <c:v>272.44467339437455</c:v>
                </c:pt>
                <c:pt idx="16">
                  <c:v>280.82936872166295</c:v>
                </c:pt>
                <c:pt idx="17">
                  <c:v>260.70130445692547</c:v>
                </c:pt>
                <c:pt idx="18">
                  <c:v>282.58415929706314</c:v>
                </c:pt>
                <c:pt idx="19">
                  <c:v>264.90045507908707</c:v>
                </c:pt>
                <c:pt idx="20">
                  <c:v>248.52342855096836</c:v>
                </c:pt>
                <c:pt idx="21">
                  <c:v>239.41499893718674</c:v>
                </c:pt>
                <c:pt idx="22">
                  <c:v>248.86375795760532</c:v>
                </c:pt>
                <c:pt idx="23">
                  <c:v>247.63675167005255</c:v>
                </c:pt>
                <c:pt idx="24">
                  <c:v>216.53019506985254</c:v>
                </c:pt>
                <c:pt idx="25">
                  <c:v>209.60215712080574</c:v>
                </c:pt>
                <c:pt idx="26">
                  <c:v>197.30258558357221</c:v>
                </c:pt>
                <c:pt idx="27">
                  <c:v>204.10363028903888</c:v>
                </c:pt>
                <c:pt idx="28">
                  <c:v>202.44107005173097</c:v>
                </c:pt>
                <c:pt idx="29">
                  <c:v>198.87082704757594</c:v>
                </c:pt>
              </c:numCache>
            </c:numRef>
          </c:yVal>
          <c:smooth val="0"/>
          <c:extLst>
            <c:ext xmlns:c16="http://schemas.microsoft.com/office/drawing/2014/chart" uri="{C3380CC4-5D6E-409C-BE32-E72D297353CC}">
              <c16:uniqueId val="{00000000-2034-40D8-9B50-D08D2FB1519C}"/>
            </c:ext>
          </c:extLst>
        </c:ser>
        <c:ser>
          <c:idx val="1"/>
          <c:order val="1"/>
          <c:tx>
            <c:strRef>
              <c:f>Klima!$C$5</c:f>
              <c:strCache>
                <c:ptCount val="1"/>
                <c:pt idx="0">
                  <c:v>Ziel 2020</c:v>
                </c:pt>
              </c:strCache>
            </c:strRef>
          </c:tx>
          <c:spPr>
            <a:ln w="28575">
              <a:noFill/>
            </a:ln>
          </c:spPr>
          <c:marker>
            <c:symbol val="circle"/>
            <c:size val="7"/>
            <c:spPr>
              <a:solidFill>
                <a:srgbClr val="339966"/>
              </a:solidFill>
              <a:ln>
                <a:noFill/>
              </a:ln>
            </c:spPr>
          </c:marker>
          <c:xVal>
            <c:numRef>
              <c:f>Klima!$A$38</c:f>
              <c:numCache>
                <c:formatCode>General</c:formatCode>
                <c:ptCount val="1"/>
                <c:pt idx="0">
                  <c:v>2020</c:v>
                </c:pt>
              </c:numCache>
            </c:numRef>
          </c:xVal>
          <c:yVal>
            <c:numRef>
              <c:f>Klima!$C$38</c:f>
              <c:numCache>
                <c:formatCode>_ * #,##0.0;_ * \-#,##0.0;_ * "-";_ @</c:formatCode>
                <c:ptCount val="1"/>
                <c:pt idx="0">
                  <c:v>188.37942718361387</c:v>
                </c:pt>
              </c:numCache>
            </c:numRef>
          </c:yVal>
          <c:smooth val="0"/>
          <c:extLst>
            <c:ext xmlns:c16="http://schemas.microsoft.com/office/drawing/2014/chart" uri="{C3380CC4-5D6E-409C-BE32-E72D297353CC}">
              <c16:uniqueId val="{00000001-2034-40D8-9B50-D08D2FB1519C}"/>
            </c:ext>
          </c:extLst>
        </c:ser>
        <c:ser>
          <c:idx val="2"/>
          <c:order val="2"/>
          <c:tx>
            <c:strRef>
              <c:f>Klima!$D$5</c:f>
              <c:strCache>
                <c:ptCount val="1"/>
                <c:pt idx="0">
                  <c:v>Zielpfad</c:v>
                </c:pt>
              </c:strCache>
            </c:strRef>
          </c:tx>
          <c:spPr>
            <a:ln w="25400">
              <a:solidFill>
                <a:srgbClr val="0066CC"/>
              </a:solidFill>
              <a:prstDash val="sysDash"/>
            </a:ln>
          </c:spPr>
          <c:marker>
            <c:symbol val="none"/>
          </c:marker>
          <c:xVal>
            <c:numRef>
              <c:f>(Klima!$A$8,Klima!$A$38)</c:f>
              <c:numCache>
                <c:formatCode>General</c:formatCode>
                <c:ptCount val="2"/>
                <c:pt idx="0">
                  <c:v>1990</c:v>
                </c:pt>
                <c:pt idx="1">
                  <c:v>2020</c:v>
                </c:pt>
              </c:numCache>
            </c:numRef>
          </c:xVal>
          <c:yVal>
            <c:numRef>
              <c:f>(Klima!$D$8,Klima!$D$38)</c:f>
              <c:numCache>
                <c:formatCode>_ * #,##0.0;_ * \-#,##0.0;_ * "-";_ @</c:formatCode>
                <c:ptCount val="2"/>
                <c:pt idx="0">
                  <c:v>235.47428397951731</c:v>
                </c:pt>
                <c:pt idx="1">
                  <c:v>188.37942718361387</c:v>
                </c:pt>
              </c:numCache>
            </c:numRef>
          </c:yVal>
          <c:smooth val="0"/>
          <c:extLst>
            <c:ext xmlns:c16="http://schemas.microsoft.com/office/drawing/2014/chart" uri="{C3380CC4-5D6E-409C-BE32-E72D297353CC}">
              <c16:uniqueId val="{00000002-2034-40D8-9B50-D08D2FB1519C}"/>
            </c:ext>
          </c:extLst>
        </c:ser>
        <c:dLbls>
          <c:showLegendKey val="0"/>
          <c:showVal val="0"/>
          <c:showCatName val="0"/>
          <c:showSerName val="0"/>
          <c:showPercent val="0"/>
          <c:showBubbleSize val="0"/>
        </c:dLbls>
        <c:axId val="594855880"/>
        <c:axId val="1"/>
      </c:scatterChart>
      <c:valAx>
        <c:axId val="594855880"/>
        <c:scaling>
          <c:orientation val="minMax"/>
          <c:max val="2022"/>
          <c:min val="1988"/>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4"/>
      </c:valAx>
      <c:valAx>
        <c:axId val="1"/>
        <c:scaling>
          <c:orientation val="minMax"/>
          <c:max val="350"/>
          <c:min val="0"/>
        </c:scaling>
        <c:delete val="0"/>
        <c:axPos val="l"/>
        <c:majorGridlines>
          <c:spPr>
            <a:ln w="12700">
              <a:solidFill>
                <a:srgbClr val="80808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de-CH" sz="1000" b="0" i="0" u="none" strike="noStrike" baseline="0">
                    <a:solidFill>
                      <a:srgbClr val="000000"/>
                    </a:solidFill>
                    <a:latin typeface="Arial"/>
                    <a:cs typeface="Arial"/>
                  </a:rPr>
                  <a:t>in 1'000 t CO</a:t>
                </a:r>
                <a:r>
                  <a:rPr lang="de-CH" sz="1000" b="0" i="0" u="none" strike="noStrike" baseline="-25000">
                    <a:solidFill>
                      <a:srgbClr val="000000"/>
                    </a:solidFill>
                    <a:latin typeface="Arial"/>
                    <a:cs typeface="Arial"/>
                  </a:rPr>
                  <a:t>2</a:t>
                </a:r>
                <a:r>
                  <a:rPr lang="de-CH" sz="1000" b="0" i="0" u="none" strike="noStrike" baseline="0">
                    <a:solidFill>
                      <a:srgbClr val="000000"/>
                    </a:solidFill>
                    <a:latin typeface="Arial"/>
                    <a:cs typeface="Arial"/>
                  </a:rPr>
                  <a:t>-Äquivalente</a:t>
                </a:r>
              </a:p>
            </c:rich>
          </c:tx>
          <c:layout>
            <c:manualLayout>
              <c:xMode val="edge"/>
              <c:yMode val="edge"/>
              <c:x val="3.5555555555555556E-2"/>
              <c:y val="0.344118264628686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94855880"/>
        <c:crosses val="autoZero"/>
        <c:crossBetween val="midCat"/>
      </c:valAx>
      <c:spPr>
        <a:solidFill>
          <a:srgbClr val="FFFFFF"/>
        </a:solidFill>
        <a:ln w="25400">
          <a:noFill/>
        </a:ln>
      </c:spPr>
    </c:plotArea>
    <c:legend>
      <c:legendPos val="r"/>
      <c:layout>
        <c:manualLayout>
          <c:xMode val="edge"/>
          <c:yMode val="edge"/>
          <c:x val="6.4236301699367906E-2"/>
          <c:y val="0.15000049938021368"/>
          <c:w val="0.86284978228610398"/>
          <c:h val="6.3636575494636111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de-CH"/>
              <a:t>Trinkwasserverbrauch</a:t>
            </a:r>
          </a:p>
        </c:rich>
      </c:tx>
      <c:layout>
        <c:manualLayout>
          <c:xMode val="edge"/>
          <c:yMode val="edge"/>
          <c:x val="0.2977784776902887"/>
          <c:y val="3.5947712418300651E-2"/>
        </c:manualLayout>
      </c:layout>
      <c:overlay val="0"/>
      <c:spPr>
        <a:noFill/>
        <a:ln w="25400">
          <a:noFill/>
        </a:ln>
      </c:spPr>
    </c:title>
    <c:autoTitleDeleted val="0"/>
    <c:plotArea>
      <c:layout>
        <c:manualLayout>
          <c:layoutTarget val="inner"/>
          <c:xMode val="edge"/>
          <c:yMode val="edge"/>
          <c:x val="0.19777820698395612"/>
          <c:y val="0.22222293142020086"/>
          <c:w val="0.73555715181673575"/>
          <c:h val="0.63072096711909953"/>
        </c:manualLayout>
      </c:layout>
      <c:scatterChart>
        <c:scatterStyle val="lineMarker"/>
        <c:varyColors val="0"/>
        <c:ser>
          <c:idx val="0"/>
          <c:order val="0"/>
          <c:tx>
            <c:strRef>
              <c:f>Wasser!$B$6</c:f>
              <c:strCache>
                <c:ptCount val="1"/>
                <c:pt idx="0">
                  <c:v>Liter/Einwohner/Tag</c:v>
                </c:pt>
              </c:strCache>
            </c:strRef>
          </c:tx>
          <c:spPr>
            <a:ln w="12700">
              <a:solidFill>
                <a:srgbClr val="0055A0"/>
              </a:solidFill>
              <a:prstDash val="solid"/>
            </a:ln>
          </c:spPr>
          <c:marker>
            <c:symbol val="none"/>
          </c:marker>
          <c:dPt>
            <c:idx val="8"/>
            <c:bubble3D val="0"/>
            <c:spPr>
              <a:ln w="28575">
                <a:noFill/>
              </a:ln>
            </c:spPr>
            <c:extLst>
              <c:ext xmlns:c16="http://schemas.microsoft.com/office/drawing/2014/chart" uri="{C3380CC4-5D6E-409C-BE32-E72D297353CC}">
                <c16:uniqueId val="{00000001-598C-4160-8062-4BF7968FF49B}"/>
              </c:ext>
            </c:extLst>
          </c:dPt>
          <c:dPt>
            <c:idx val="9"/>
            <c:bubble3D val="0"/>
            <c:spPr>
              <a:ln w="28575">
                <a:noFill/>
              </a:ln>
            </c:spPr>
            <c:extLst>
              <c:ext xmlns:c16="http://schemas.microsoft.com/office/drawing/2014/chart" uri="{C3380CC4-5D6E-409C-BE32-E72D297353CC}">
                <c16:uniqueId val="{00000003-598C-4160-8062-4BF7968FF49B}"/>
              </c:ext>
            </c:extLst>
          </c:dPt>
          <c:xVal>
            <c:numRef>
              <c:f>Wasser!$A$9:$A$47</c:f>
              <c:numCache>
                <c:formatCode>General</c:formatCode>
                <c:ptCount val="39"/>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pt idx="34">
                  <c:v>2016</c:v>
                </c:pt>
                <c:pt idx="35">
                  <c:v>2017</c:v>
                </c:pt>
                <c:pt idx="36">
                  <c:v>2018</c:v>
                </c:pt>
                <c:pt idx="37">
                  <c:v>2019</c:v>
                </c:pt>
                <c:pt idx="38">
                  <c:v>2020</c:v>
                </c:pt>
              </c:numCache>
            </c:numRef>
          </c:xVal>
          <c:yVal>
            <c:numRef>
              <c:f>Wasser!$B$9:$B$47</c:f>
              <c:numCache>
                <c:formatCode>_ * #,##0;_ * \-#,##0;_ * "-";_ @\ </c:formatCode>
                <c:ptCount val="39"/>
                <c:pt idx="0">
                  <c:v>1301</c:v>
                </c:pt>
                <c:pt idx="1">
                  <c:v>1295</c:v>
                </c:pt>
                <c:pt idx="2">
                  <c:v>1259</c:v>
                </c:pt>
                <c:pt idx="3">
                  <c:v>1164</c:v>
                </c:pt>
                <c:pt idx="4">
                  <c:v>1098</c:v>
                </c:pt>
                <c:pt idx="5">
                  <c:v>1164</c:v>
                </c:pt>
                <c:pt idx="6">
                  <c:v>1203</c:v>
                </c:pt>
                <c:pt idx="7">
                  <c:v>1185</c:v>
                </c:pt>
                <c:pt idx="8">
                  <c:v>0</c:v>
                </c:pt>
                <c:pt idx="9">
                  <c:v>1078</c:v>
                </c:pt>
                <c:pt idx="10">
                  <c:v>1046</c:v>
                </c:pt>
                <c:pt idx="11">
                  <c:v>959</c:v>
                </c:pt>
                <c:pt idx="12">
                  <c:v>967</c:v>
                </c:pt>
                <c:pt idx="13">
                  <c:v>1029</c:v>
                </c:pt>
                <c:pt idx="14">
                  <c:v>911</c:v>
                </c:pt>
                <c:pt idx="15">
                  <c:v>872</c:v>
                </c:pt>
                <c:pt idx="16">
                  <c:v>926</c:v>
                </c:pt>
                <c:pt idx="17">
                  <c:v>988</c:v>
                </c:pt>
                <c:pt idx="18">
                  <c:v>994</c:v>
                </c:pt>
                <c:pt idx="19">
                  <c:v>919</c:v>
                </c:pt>
                <c:pt idx="20">
                  <c:v>853</c:v>
                </c:pt>
                <c:pt idx="21">
                  <c:v>892</c:v>
                </c:pt>
                <c:pt idx="22">
                  <c:v>860</c:v>
                </c:pt>
                <c:pt idx="23">
                  <c:v>827</c:v>
                </c:pt>
                <c:pt idx="24">
                  <c:v>871</c:v>
                </c:pt>
                <c:pt idx="25">
                  <c:v>899</c:v>
                </c:pt>
                <c:pt idx="26">
                  <c:v>888</c:v>
                </c:pt>
                <c:pt idx="27">
                  <c:v>927</c:v>
                </c:pt>
                <c:pt idx="28">
                  <c:v>858</c:v>
                </c:pt>
                <c:pt idx="29">
                  <c:v>847</c:v>
                </c:pt>
                <c:pt idx="30">
                  <c:v>840</c:v>
                </c:pt>
                <c:pt idx="31">
                  <c:v>807</c:v>
                </c:pt>
                <c:pt idx="32">
                  <c:v>803</c:v>
                </c:pt>
                <c:pt idx="33">
                  <c:v>789</c:v>
                </c:pt>
                <c:pt idx="34">
                  <c:v>767</c:v>
                </c:pt>
                <c:pt idx="35">
                  <c:v>797</c:v>
                </c:pt>
                <c:pt idx="36">
                  <c:v>820</c:v>
                </c:pt>
                <c:pt idx="37">
                  <c:v>813</c:v>
                </c:pt>
                <c:pt idx="38">
                  <c:v>802</c:v>
                </c:pt>
              </c:numCache>
            </c:numRef>
          </c:yVal>
          <c:smooth val="0"/>
          <c:extLst>
            <c:ext xmlns:c16="http://schemas.microsoft.com/office/drawing/2014/chart" uri="{C3380CC4-5D6E-409C-BE32-E72D297353CC}">
              <c16:uniqueId val="{00000004-598C-4160-8062-4BF7968FF49B}"/>
            </c:ext>
          </c:extLst>
        </c:ser>
        <c:dLbls>
          <c:showLegendKey val="0"/>
          <c:showVal val="0"/>
          <c:showCatName val="0"/>
          <c:showSerName val="0"/>
          <c:showPercent val="0"/>
          <c:showBubbleSize val="0"/>
        </c:dLbls>
        <c:axId val="595244272"/>
        <c:axId val="1"/>
      </c:scatterChart>
      <c:valAx>
        <c:axId val="595244272"/>
        <c:scaling>
          <c:orientation val="minMax"/>
          <c:max val="2022"/>
          <c:min val="198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crossBetween val="midCat"/>
        <c:majorUnit val="5"/>
      </c:valAx>
      <c:valAx>
        <c:axId val="1"/>
        <c:scaling>
          <c:orientation val="minMax"/>
          <c:max val="1400"/>
        </c:scaling>
        <c:delete val="0"/>
        <c:axPos val="l"/>
        <c:majorGridlines>
          <c:spPr>
            <a:ln w="3175">
              <a:solidFill>
                <a:srgbClr val="808080"/>
              </a:solidFill>
              <a:prstDash val="solid"/>
            </a:ln>
          </c:spPr>
        </c:majorGridlines>
        <c:title>
          <c:tx>
            <c:rich>
              <a:bodyPr/>
              <a:lstStyle/>
              <a:p>
                <a:pPr>
                  <a:defRPr sz="1000" b="0" i="0" u="none" strike="noStrike" baseline="0">
                    <a:solidFill>
                      <a:srgbClr val="000000"/>
                    </a:solidFill>
                    <a:latin typeface="Arial"/>
                    <a:ea typeface="Arial"/>
                    <a:cs typeface="Arial"/>
                  </a:defRPr>
                </a:pPr>
                <a:r>
                  <a:rPr lang="de-CH"/>
                  <a:t>in Liter pro Einwohner und Tag</a:t>
                </a:r>
              </a:p>
            </c:rich>
          </c:tx>
          <c:layout>
            <c:manualLayout>
              <c:xMode val="edge"/>
              <c:yMode val="edge"/>
              <c:x val="3.5555555555555556E-2"/>
              <c:y val="0.24509872540442249"/>
            </c:manualLayout>
          </c:layout>
          <c:overlay val="0"/>
          <c:spPr>
            <a:noFill/>
            <a:ln w="25400">
              <a:noFill/>
            </a:ln>
          </c:spPr>
        </c:title>
        <c:numFmt formatCode="_ * #\ ##0_ ;_ * \-#\ ##0_ ;_ * &quot;0&quot;_ ;_ @_ "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95244272"/>
        <c:crosses val="autoZero"/>
        <c:crossBetween val="midCat"/>
        <c:majorUnit val="200"/>
        <c:minorUnit val="2.8"/>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de-CH"/>
              <a:t>Bodenversiegelung</a:t>
            </a:r>
          </a:p>
        </c:rich>
      </c:tx>
      <c:layout>
        <c:manualLayout>
          <c:xMode val="edge"/>
          <c:yMode val="edge"/>
          <c:x val="0.32666736657917761"/>
          <c:y val="3.5947712418300651E-2"/>
        </c:manualLayout>
      </c:layout>
      <c:overlay val="0"/>
      <c:spPr>
        <a:noFill/>
        <a:ln w="25400">
          <a:noFill/>
        </a:ln>
      </c:spPr>
    </c:title>
    <c:autoTitleDeleted val="0"/>
    <c:plotArea>
      <c:layout>
        <c:manualLayout>
          <c:layoutTarget val="inner"/>
          <c:xMode val="edge"/>
          <c:yMode val="edge"/>
          <c:x val="0.14444475790963088"/>
          <c:y val="0.22222293142020086"/>
          <c:w val="0.82444623360727776"/>
          <c:h val="0.63072096711909953"/>
        </c:manualLayout>
      </c:layout>
      <c:barChart>
        <c:barDir val="col"/>
        <c:grouping val="clustered"/>
        <c:varyColors val="0"/>
        <c:ser>
          <c:idx val="0"/>
          <c:order val="0"/>
          <c:tx>
            <c:strRef>
              <c:f>Boden!$A$9</c:f>
              <c:strCache>
                <c:ptCount val="1"/>
                <c:pt idx="0">
                  <c:v>Prozent</c:v>
                </c:pt>
              </c:strCache>
            </c:strRef>
          </c:tx>
          <c:spPr>
            <a:solidFill>
              <a:srgbClr val="0055A0"/>
            </a:solidFill>
            <a:ln w="25400">
              <a:noFill/>
            </a:ln>
          </c:spPr>
          <c:invertIfNegative val="0"/>
          <c:dLbls>
            <c:dLbl>
              <c:idx val="0"/>
              <c:layout>
                <c:manualLayout>
                  <c:x val="4.2036901864747553E-3"/>
                  <c:y val="-2.9526050396554704E-2"/>
                </c:manualLayout>
              </c:layout>
              <c:spPr>
                <a:noFill/>
                <a:ln w="25400">
                  <a:noFill/>
                </a:ln>
              </c:spPr>
              <c:txPr>
                <a:bodyPr/>
                <a:lstStyle/>
                <a:p>
                  <a:pPr>
                    <a:defRPr sz="1000" b="0"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B6-4490-85E5-DE73FED387A9}"/>
                </c:ext>
              </c:extLst>
            </c:dLbl>
            <c:dLbl>
              <c:idx val="1"/>
              <c:layout>
                <c:manualLayout>
                  <c:x val="6.9816296529246966E-3"/>
                  <c:y val="-2.0467361083599523E-2"/>
                </c:manualLayout>
              </c:layout>
              <c:spPr>
                <a:noFill/>
                <a:ln w="25400">
                  <a:noFill/>
                </a:ln>
              </c:spPr>
              <c:txPr>
                <a:bodyPr/>
                <a:lstStyle/>
                <a:p>
                  <a:pPr>
                    <a:defRPr sz="1000" b="0"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B6-4490-85E5-DE73FED387A9}"/>
                </c:ext>
              </c:extLst>
            </c:dLbl>
            <c:dLbl>
              <c:idx val="2"/>
              <c:layout>
                <c:manualLayout>
                  <c:x val="3.0926546809135727E-3"/>
                  <c:y val="-2.1160796519069804E-2"/>
                </c:manualLayout>
              </c:layout>
              <c:spPr>
                <a:noFill/>
                <a:ln w="25400">
                  <a:noFill/>
                </a:ln>
              </c:spPr>
              <c:txPr>
                <a:bodyPr/>
                <a:lstStyle/>
                <a:p>
                  <a:pPr>
                    <a:defRPr sz="1000" b="0"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B6-4490-85E5-DE73FED387A9}"/>
                </c:ext>
              </c:extLst>
            </c:dLbl>
            <c:dLbl>
              <c:idx val="3"/>
              <c:layout>
                <c:manualLayout>
                  <c:x val="3.6481337984295439E-3"/>
                  <c:y val="-1.5193709698353179E-2"/>
                </c:manualLayout>
              </c:layout>
              <c:spPr>
                <a:noFill/>
                <a:ln w="25400">
                  <a:noFill/>
                </a:ln>
              </c:spPr>
              <c:txPr>
                <a:bodyPr/>
                <a:lstStyle/>
                <a:p>
                  <a:pPr>
                    <a:defRPr sz="1000" b="0"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B6-4490-85E5-DE73FED387A9}"/>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Boden!$B$5:$F$5</c:f>
              <c:numCache>
                <c:formatCode>General</c:formatCode>
                <c:ptCount val="5"/>
                <c:pt idx="0">
                  <c:v>1984</c:v>
                </c:pt>
                <c:pt idx="1">
                  <c:v>1996</c:v>
                </c:pt>
                <c:pt idx="2">
                  <c:v>2002</c:v>
                </c:pt>
                <c:pt idx="3">
                  <c:v>2008</c:v>
                </c:pt>
                <c:pt idx="4">
                  <c:v>2014</c:v>
                </c:pt>
              </c:numCache>
            </c:numRef>
          </c:cat>
          <c:val>
            <c:numRef>
              <c:f>Boden!$B$9:$F$9</c:f>
              <c:numCache>
                <c:formatCode>0.0</c:formatCode>
                <c:ptCount val="5"/>
                <c:pt idx="0">
                  <c:v>4.8959760807275448</c:v>
                </c:pt>
                <c:pt idx="1">
                  <c:v>5.7929487978073997</c:v>
                </c:pt>
                <c:pt idx="2">
                  <c:v>6.4345334496075743</c:v>
                </c:pt>
                <c:pt idx="3">
                  <c:v>6.9951413977824837</c:v>
                </c:pt>
                <c:pt idx="4">
                  <c:v>7.4373987791204685</c:v>
                </c:pt>
              </c:numCache>
            </c:numRef>
          </c:val>
          <c:extLst>
            <c:ext xmlns:c16="http://schemas.microsoft.com/office/drawing/2014/chart" uri="{C3380CC4-5D6E-409C-BE32-E72D297353CC}">
              <c16:uniqueId val="{00000004-06B6-4490-85E5-DE73FED387A9}"/>
            </c:ext>
          </c:extLst>
        </c:ser>
        <c:dLbls>
          <c:showLegendKey val="0"/>
          <c:showVal val="0"/>
          <c:showCatName val="0"/>
          <c:showSerName val="0"/>
          <c:showPercent val="0"/>
          <c:showBubbleSize val="0"/>
        </c:dLbls>
        <c:gapWidth val="150"/>
        <c:axId val="594850960"/>
        <c:axId val="1"/>
      </c:barChart>
      <c:catAx>
        <c:axId val="594850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At val="0"/>
        <c:auto val="1"/>
        <c:lblAlgn val="ctr"/>
        <c:lblOffset val="100"/>
        <c:tickLblSkip val="1"/>
        <c:tickMarkSkip val="1"/>
        <c:noMultiLvlLbl val="0"/>
      </c:catAx>
      <c:valAx>
        <c:axId val="1"/>
        <c:scaling>
          <c:orientation val="minMax"/>
          <c:max val="20"/>
          <c:min val="0"/>
        </c:scaling>
        <c:delete val="0"/>
        <c:axPos val="l"/>
        <c:majorGridlines>
          <c:spPr>
            <a:ln w="3175">
              <a:solidFill>
                <a:srgbClr val="808080"/>
              </a:solidFill>
              <a:prstDash val="solid"/>
            </a:ln>
          </c:spPr>
        </c:majorGridlines>
        <c:title>
          <c:tx>
            <c:rich>
              <a:bodyPr/>
              <a:lstStyle/>
              <a:p>
                <a:pPr>
                  <a:defRPr sz="1000" b="0" i="0" u="none" strike="noStrike" baseline="0">
                    <a:solidFill>
                      <a:srgbClr val="000000"/>
                    </a:solidFill>
                    <a:latin typeface="Arial"/>
                    <a:ea typeface="Arial"/>
                    <a:cs typeface="Arial"/>
                  </a:defRPr>
                </a:pPr>
                <a:r>
                  <a:rPr lang="de-CH"/>
                  <a:t>in Prozent</a:t>
                </a:r>
              </a:p>
            </c:rich>
          </c:tx>
          <c:layout>
            <c:manualLayout>
              <c:xMode val="edge"/>
              <c:yMode val="edge"/>
              <c:x val="3.5555555555555556E-2"/>
              <c:y val="0.4346418952532894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94850960"/>
        <c:crosses val="autoZero"/>
        <c:crossBetween val="between"/>
        <c:majorUnit val="5"/>
        <c:minorUnit val="4"/>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de-CH" sz="1300" b="1" i="0" u="none" strike="noStrike" baseline="0">
                <a:solidFill>
                  <a:srgbClr val="000000"/>
                </a:solidFill>
                <a:latin typeface="Arial"/>
                <a:cs typeface="Arial"/>
              </a:rPr>
              <a:t>Bewirtschaftung naturnaher Lebensräume und Buntbrachen</a:t>
            </a:r>
            <a:r>
              <a:rPr lang="de-CH" sz="1000" b="0" i="0" u="none" strike="noStrike" baseline="0">
                <a:solidFill>
                  <a:srgbClr val="000000"/>
                </a:solidFill>
                <a:latin typeface="Arial"/>
                <a:cs typeface="Arial"/>
              </a:rPr>
              <a:t> </a:t>
            </a:r>
          </a:p>
          <a:p>
            <a:pPr>
              <a:defRPr sz="1000" b="0" i="0" u="none" strike="noStrike" baseline="0">
                <a:solidFill>
                  <a:srgbClr val="000000"/>
                </a:solidFill>
                <a:latin typeface="Arial"/>
                <a:ea typeface="Arial"/>
                <a:cs typeface="Arial"/>
              </a:defRPr>
            </a:pPr>
            <a:r>
              <a:rPr lang="de-CH" sz="1000" b="0" i="0" u="none" strike="noStrike" baseline="0">
                <a:solidFill>
                  <a:srgbClr val="000000"/>
                </a:solidFill>
                <a:latin typeface="Arial"/>
                <a:cs typeface="Arial"/>
              </a:rPr>
              <a:t>(ökologische Ausgleichsflächen)</a:t>
            </a:r>
          </a:p>
        </c:rich>
      </c:tx>
      <c:layout>
        <c:manualLayout>
          <c:xMode val="edge"/>
          <c:yMode val="edge"/>
          <c:x val="0.12444467774861474"/>
          <c:y val="3.1862487777263138E-2"/>
        </c:manualLayout>
      </c:layout>
      <c:overlay val="0"/>
      <c:spPr>
        <a:noFill/>
        <a:ln w="25400">
          <a:noFill/>
        </a:ln>
      </c:spPr>
    </c:title>
    <c:autoTitleDeleted val="0"/>
    <c:plotArea>
      <c:layout>
        <c:manualLayout>
          <c:layoutTarget val="inner"/>
          <c:xMode val="edge"/>
          <c:yMode val="edge"/>
          <c:x val="0.17777816358108417"/>
          <c:y val="0.43627555404496504"/>
          <c:w val="0.79111282793582449"/>
          <c:h val="0.45343245785572212"/>
        </c:manualLayout>
      </c:layout>
      <c:barChart>
        <c:barDir val="col"/>
        <c:grouping val="stacked"/>
        <c:varyColors val="0"/>
        <c:ser>
          <c:idx val="0"/>
          <c:order val="0"/>
          <c:tx>
            <c:v>Extensiv genutzte Wiesen, Streueflächen, Hecken mit Krautsäumen</c:v>
          </c:tx>
          <c:spPr>
            <a:solidFill>
              <a:srgbClr val="0055A0"/>
            </a:solidFill>
            <a:ln w="25400">
              <a:noFill/>
            </a:ln>
          </c:spPr>
          <c:invertIfNegative val="0"/>
          <c:cat>
            <c:numRef>
              <c:f>Landschaft!$A$13:$A$37</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Landschaft!$B$13:$B$37</c:f>
              <c:numCache>
                <c:formatCode>_ * #,##0;_ * \-#,##0;_ * "-"\ ;_ @</c:formatCode>
                <c:ptCount val="25"/>
                <c:pt idx="0">
                  <c:v>219.7</c:v>
                </c:pt>
                <c:pt idx="1">
                  <c:v>258.3</c:v>
                </c:pt>
                <c:pt idx="2">
                  <c:v>316.7</c:v>
                </c:pt>
                <c:pt idx="3">
                  <c:v>359.1</c:v>
                </c:pt>
                <c:pt idx="4">
                  <c:v>423</c:v>
                </c:pt>
                <c:pt idx="5">
                  <c:v>449</c:v>
                </c:pt>
                <c:pt idx="6">
                  <c:v>451</c:v>
                </c:pt>
                <c:pt idx="7">
                  <c:v>467</c:v>
                </c:pt>
                <c:pt idx="8">
                  <c:v>483</c:v>
                </c:pt>
                <c:pt idx="9">
                  <c:v>489</c:v>
                </c:pt>
                <c:pt idx="10">
                  <c:v>501</c:v>
                </c:pt>
                <c:pt idx="11">
                  <c:v>513</c:v>
                </c:pt>
                <c:pt idx="12">
                  <c:v>519</c:v>
                </c:pt>
                <c:pt idx="13">
                  <c:v>515</c:v>
                </c:pt>
                <c:pt idx="14">
                  <c:v>528</c:v>
                </c:pt>
                <c:pt idx="15">
                  <c:v>527</c:v>
                </c:pt>
                <c:pt idx="16">
                  <c:v>511</c:v>
                </c:pt>
                <c:pt idx="17">
                  <c:v>527</c:v>
                </c:pt>
                <c:pt idx="18">
                  <c:v>538</c:v>
                </c:pt>
                <c:pt idx="19">
                  <c:v>533</c:v>
                </c:pt>
                <c:pt idx="20">
                  <c:v>545</c:v>
                </c:pt>
                <c:pt idx="21">
                  <c:v>553</c:v>
                </c:pt>
                <c:pt idx="22">
                  <c:v>553</c:v>
                </c:pt>
                <c:pt idx="23">
                  <c:v>554</c:v>
                </c:pt>
                <c:pt idx="24">
                  <c:v>560</c:v>
                </c:pt>
              </c:numCache>
            </c:numRef>
          </c:val>
          <c:extLst>
            <c:ext xmlns:c16="http://schemas.microsoft.com/office/drawing/2014/chart" uri="{C3380CC4-5D6E-409C-BE32-E72D297353CC}">
              <c16:uniqueId val="{00000000-C771-4971-9269-9E877896421F}"/>
            </c:ext>
          </c:extLst>
        </c:ser>
        <c:ser>
          <c:idx val="1"/>
          <c:order val="1"/>
          <c:tx>
            <c:v>Wenig intensiv genutzte Wiesen</c:v>
          </c:tx>
          <c:spPr>
            <a:solidFill>
              <a:srgbClr val="99CCFF"/>
            </a:solidFill>
            <a:ln w="25400">
              <a:noFill/>
            </a:ln>
          </c:spPr>
          <c:invertIfNegative val="0"/>
          <c:cat>
            <c:numRef>
              <c:f>Landschaft!$A$13:$A$37</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Landschaft!$C$13:$C$37</c:f>
              <c:numCache>
                <c:formatCode>_ * #,##0;_ * \-#,##0;_ * "-"\ ;_ @</c:formatCode>
                <c:ptCount val="25"/>
                <c:pt idx="0">
                  <c:v>52.8</c:v>
                </c:pt>
                <c:pt idx="1">
                  <c:v>49.4</c:v>
                </c:pt>
                <c:pt idx="2">
                  <c:v>46.2</c:v>
                </c:pt>
                <c:pt idx="3">
                  <c:v>44.2</c:v>
                </c:pt>
                <c:pt idx="4">
                  <c:v>47</c:v>
                </c:pt>
                <c:pt idx="5">
                  <c:v>41</c:v>
                </c:pt>
                <c:pt idx="6">
                  <c:v>37</c:v>
                </c:pt>
                <c:pt idx="7">
                  <c:v>35</c:v>
                </c:pt>
                <c:pt idx="8">
                  <c:v>38</c:v>
                </c:pt>
                <c:pt idx="9">
                  <c:v>44</c:v>
                </c:pt>
                <c:pt idx="10">
                  <c:v>47</c:v>
                </c:pt>
                <c:pt idx="11">
                  <c:v>46</c:v>
                </c:pt>
                <c:pt idx="12">
                  <c:v>45</c:v>
                </c:pt>
                <c:pt idx="13">
                  <c:v>40</c:v>
                </c:pt>
                <c:pt idx="14">
                  <c:v>41</c:v>
                </c:pt>
                <c:pt idx="15">
                  <c:v>41</c:v>
                </c:pt>
                <c:pt idx="16">
                  <c:v>40</c:v>
                </c:pt>
                <c:pt idx="17">
                  <c:v>35</c:v>
                </c:pt>
                <c:pt idx="18">
                  <c:v>40</c:v>
                </c:pt>
                <c:pt idx="19">
                  <c:v>46</c:v>
                </c:pt>
                <c:pt idx="20">
                  <c:v>44</c:v>
                </c:pt>
                <c:pt idx="21">
                  <c:v>47</c:v>
                </c:pt>
                <c:pt idx="22">
                  <c:v>37</c:v>
                </c:pt>
                <c:pt idx="23">
                  <c:v>45</c:v>
                </c:pt>
                <c:pt idx="24">
                  <c:v>43</c:v>
                </c:pt>
              </c:numCache>
            </c:numRef>
          </c:val>
          <c:extLst>
            <c:ext xmlns:c16="http://schemas.microsoft.com/office/drawing/2014/chart" uri="{C3380CC4-5D6E-409C-BE32-E72D297353CC}">
              <c16:uniqueId val="{00000001-C771-4971-9269-9E877896421F}"/>
            </c:ext>
          </c:extLst>
        </c:ser>
        <c:ser>
          <c:idx val="2"/>
          <c:order val="2"/>
          <c:tx>
            <c:v>Buntbrachen</c:v>
          </c:tx>
          <c:spPr>
            <a:solidFill>
              <a:srgbClr val="BBC5E1"/>
            </a:solidFill>
            <a:ln w="25400">
              <a:noFill/>
            </a:ln>
          </c:spPr>
          <c:invertIfNegative val="0"/>
          <c:cat>
            <c:numRef>
              <c:f>Landschaft!$A$13:$A$37</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Landschaft!$D$13:$D$37</c:f>
              <c:numCache>
                <c:formatCode>_ * #,##0;_ * \-#,##0;_ * "-"\ ;_ @</c:formatCode>
                <c:ptCount val="25"/>
                <c:pt idx="0">
                  <c:v>2.9</c:v>
                </c:pt>
                <c:pt idx="1">
                  <c:v>8.6</c:v>
                </c:pt>
                <c:pt idx="2">
                  <c:v>9.8000000000000007</c:v>
                </c:pt>
                <c:pt idx="3">
                  <c:v>13.8</c:v>
                </c:pt>
                <c:pt idx="4">
                  <c:v>16</c:v>
                </c:pt>
                <c:pt idx="5">
                  <c:v>18</c:v>
                </c:pt>
                <c:pt idx="6">
                  <c:v>18</c:v>
                </c:pt>
                <c:pt idx="7">
                  <c:v>14</c:v>
                </c:pt>
                <c:pt idx="8">
                  <c:v>13</c:v>
                </c:pt>
                <c:pt idx="9">
                  <c:v>10</c:v>
                </c:pt>
                <c:pt idx="10">
                  <c:v>10</c:v>
                </c:pt>
                <c:pt idx="11">
                  <c:v>9</c:v>
                </c:pt>
                <c:pt idx="12">
                  <c:v>6</c:v>
                </c:pt>
                <c:pt idx="13">
                  <c:v>3</c:v>
                </c:pt>
                <c:pt idx="14">
                  <c:v>2</c:v>
                </c:pt>
                <c:pt idx="15">
                  <c:v>2</c:v>
                </c:pt>
                <c:pt idx="16">
                  <c:v>2</c:v>
                </c:pt>
                <c:pt idx="17">
                  <c:v>1</c:v>
                </c:pt>
                <c:pt idx="18">
                  <c:v>0</c:v>
                </c:pt>
                <c:pt idx="19">
                  <c:v>0</c:v>
                </c:pt>
                <c:pt idx="20">
                  <c:v>0</c:v>
                </c:pt>
                <c:pt idx="21">
                  <c:v>0</c:v>
                </c:pt>
                <c:pt idx="22">
                  <c:v>1</c:v>
                </c:pt>
                <c:pt idx="23">
                  <c:v>1</c:v>
                </c:pt>
                <c:pt idx="24">
                  <c:v>1</c:v>
                </c:pt>
              </c:numCache>
            </c:numRef>
          </c:val>
          <c:extLst>
            <c:ext xmlns:c16="http://schemas.microsoft.com/office/drawing/2014/chart" uri="{C3380CC4-5D6E-409C-BE32-E72D297353CC}">
              <c16:uniqueId val="{00000002-C771-4971-9269-9E877896421F}"/>
            </c:ext>
          </c:extLst>
        </c:ser>
        <c:dLbls>
          <c:showLegendKey val="0"/>
          <c:showVal val="0"/>
          <c:showCatName val="0"/>
          <c:showSerName val="0"/>
          <c:showPercent val="0"/>
          <c:showBubbleSize val="0"/>
        </c:dLbls>
        <c:gapWidth val="150"/>
        <c:overlap val="100"/>
        <c:axId val="595110000"/>
        <c:axId val="1"/>
      </c:barChart>
      <c:catAx>
        <c:axId val="595110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808080"/>
              </a:solidFill>
              <a:prstDash val="solid"/>
            </a:ln>
          </c:spPr>
        </c:majorGridlines>
        <c:title>
          <c:tx>
            <c:rich>
              <a:bodyPr/>
              <a:lstStyle/>
              <a:p>
                <a:pPr>
                  <a:defRPr sz="1000" b="0" i="0" u="none" strike="noStrike" baseline="0">
                    <a:solidFill>
                      <a:srgbClr val="000000"/>
                    </a:solidFill>
                    <a:latin typeface="Arial"/>
                    <a:ea typeface="Arial"/>
                    <a:cs typeface="Arial"/>
                  </a:defRPr>
                </a:pPr>
                <a:r>
                  <a:rPr lang="de-CH"/>
                  <a:t>in ha</a:t>
                </a:r>
              </a:p>
            </c:rich>
          </c:tx>
          <c:layout>
            <c:manualLayout>
              <c:xMode val="edge"/>
              <c:yMode val="edge"/>
              <c:x val="3.5555555555555556E-2"/>
              <c:y val="0.62255090662686774"/>
            </c:manualLayout>
          </c:layout>
          <c:overlay val="0"/>
          <c:spPr>
            <a:noFill/>
            <a:ln w="25400">
              <a:noFill/>
            </a:ln>
          </c:spPr>
        </c:title>
        <c:numFmt formatCode="_ * #,##0_ ;_ * \-#,##0_ ;_ * &quot;0&quot;_ ;_ @_ "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95110000"/>
        <c:crosses val="autoZero"/>
        <c:crossBetween val="between"/>
      </c:valAx>
      <c:spPr>
        <a:noFill/>
        <a:ln w="25400">
          <a:noFill/>
        </a:ln>
      </c:spPr>
    </c:plotArea>
    <c:legend>
      <c:legendPos val="r"/>
      <c:layout>
        <c:manualLayout>
          <c:xMode val="edge"/>
          <c:yMode val="edge"/>
          <c:x val="2.3931633919118057E-2"/>
          <c:y val="0.24410799493551538"/>
          <c:w val="0.93675252769119233"/>
          <c:h val="0.14983180378800601"/>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de-CH" sz="1300" b="1" i="0" u="none" strike="noStrike" baseline="0">
                <a:solidFill>
                  <a:srgbClr val="000000"/>
                </a:solidFill>
                <a:latin typeface="Arial"/>
                <a:cs typeface="Arial"/>
              </a:rPr>
              <a:t>Gefährdete Arten</a:t>
            </a:r>
          </a:p>
          <a:p>
            <a:pPr>
              <a:defRPr sz="1000" b="0" i="0" u="none" strike="noStrike" baseline="0">
                <a:solidFill>
                  <a:srgbClr val="000000"/>
                </a:solidFill>
                <a:latin typeface="Arial"/>
                <a:ea typeface="Arial"/>
                <a:cs typeface="Arial"/>
              </a:defRPr>
            </a:pPr>
            <a:r>
              <a:rPr lang="de-CH" sz="1000" b="0" i="0" u="none" strike="noStrike" baseline="0">
                <a:solidFill>
                  <a:srgbClr val="000000"/>
                </a:solidFill>
                <a:latin typeface="Arial"/>
                <a:cs typeface="Arial"/>
              </a:rPr>
              <a:t>Anteil gefährdete Arten an den einheimischen Arten</a:t>
            </a:r>
          </a:p>
        </c:rich>
      </c:tx>
      <c:layout>
        <c:manualLayout>
          <c:xMode val="edge"/>
          <c:yMode val="edge"/>
          <c:x val="0.16444491105278508"/>
          <c:y val="3.05881724051296E-2"/>
        </c:manualLayout>
      </c:layout>
      <c:overlay val="0"/>
      <c:spPr>
        <a:noFill/>
        <a:ln w="25400">
          <a:noFill/>
        </a:ln>
      </c:spPr>
    </c:title>
    <c:autoTitleDeleted val="0"/>
    <c:plotArea>
      <c:layout>
        <c:manualLayout>
          <c:layoutTarget val="inner"/>
          <c:xMode val="edge"/>
          <c:yMode val="edge"/>
          <c:x val="0.24888942901351782"/>
          <c:y val="0.24470588235294119"/>
          <c:w val="0.69333483796622819"/>
          <c:h val="0.50604358772872327"/>
        </c:manualLayout>
      </c:layout>
      <c:barChart>
        <c:barDir val="bar"/>
        <c:grouping val="clustered"/>
        <c:varyColors val="0"/>
        <c:ser>
          <c:idx val="1"/>
          <c:order val="0"/>
          <c:tx>
            <c:strRef>
              <c:f>Biodiversität!$F$6</c:f>
              <c:strCache>
                <c:ptCount val="1"/>
                <c:pt idx="0">
                  <c:v>vom Aussterben bedroht</c:v>
                </c:pt>
              </c:strCache>
            </c:strRef>
          </c:tx>
          <c:spPr>
            <a:solidFill>
              <a:srgbClr val="FF0000"/>
            </a:solidFill>
            <a:ln w="25400">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6C7A-48B3-8A9D-A671D1582E57}"/>
                </c:ext>
              </c:extLst>
            </c:dLbl>
            <c:dLbl>
              <c:idx val="4"/>
              <c:delete val="1"/>
              <c:extLst>
                <c:ext xmlns:c15="http://schemas.microsoft.com/office/drawing/2012/chart" uri="{CE6537A1-D6FC-4f65-9D91-7224C49458BB}"/>
                <c:ext xmlns:c16="http://schemas.microsoft.com/office/drawing/2014/chart" uri="{C3380CC4-5D6E-409C-BE32-E72D297353CC}">
                  <c16:uniqueId val="{00000001-6C7A-48B3-8A9D-A671D1582E5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Biodiversität!$A$9:$A$14</c:f>
              <c:strCache>
                <c:ptCount val="6"/>
                <c:pt idx="0">
                  <c:v>Brutvögel</c:v>
                </c:pt>
                <c:pt idx="1">
                  <c:v>Reptilien</c:v>
                </c:pt>
                <c:pt idx="2">
                  <c:v>Amphibien</c:v>
                </c:pt>
                <c:pt idx="3">
                  <c:v>Fische</c:v>
                </c:pt>
                <c:pt idx="4">
                  <c:v>Krebstiere</c:v>
                </c:pt>
                <c:pt idx="5">
                  <c:v>Gefässpflanzen</c:v>
                </c:pt>
              </c:strCache>
            </c:strRef>
          </c:cat>
          <c:val>
            <c:numRef>
              <c:f>Biodiversität!$F$9:$F$14</c:f>
              <c:numCache>
                <c:formatCode>0.0</c:formatCode>
                <c:ptCount val="6"/>
                <c:pt idx="0">
                  <c:v>15.555555555555555</c:v>
                </c:pt>
                <c:pt idx="1">
                  <c:v>0</c:v>
                </c:pt>
                <c:pt idx="2">
                  <c:v>12.5</c:v>
                </c:pt>
                <c:pt idx="3">
                  <c:v>12</c:v>
                </c:pt>
                <c:pt idx="4">
                  <c:v>0</c:v>
                </c:pt>
                <c:pt idx="5">
                  <c:v>4.8885693745506833</c:v>
                </c:pt>
              </c:numCache>
            </c:numRef>
          </c:val>
          <c:extLst>
            <c:ext xmlns:c16="http://schemas.microsoft.com/office/drawing/2014/chart" uri="{C3380CC4-5D6E-409C-BE32-E72D297353CC}">
              <c16:uniqueId val="{00000002-6C7A-48B3-8A9D-A671D1582E57}"/>
            </c:ext>
          </c:extLst>
        </c:ser>
        <c:ser>
          <c:idx val="2"/>
          <c:order val="1"/>
          <c:tx>
            <c:strRef>
              <c:f>Biodiversität!$G$6</c:f>
              <c:strCache>
                <c:ptCount val="1"/>
                <c:pt idx="0">
                  <c:v>Stark gefährdet</c:v>
                </c:pt>
              </c:strCache>
            </c:strRef>
          </c:tx>
          <c:spPr>
            <a:solidFill>
              <a:srgbClr val="FF9900"/>
            </a:solidFill>
            <a:ln w="25400">
              <a:noFill/>
            </a:ln>
          </c:spPr>
          <c:invertIfNegative val="0"/>
          <c:dLbls>
            <c:dLbl>
              <c:idx val="4"/>
              <c:layout>
                <c:manualLayout>
                  <c:x val="-5.3333333333333337E-2"/>
                  <c:y val="0"/>
                </c:manualLayout>
              </c:layout>
              <c:spPr>
                <a:noFill/>
                <a:ln w="25400">
                  <a:noFill/>
                </a:ln>
              </c:spPr>
              <c:txPr>
                <a:bodyPr/>
                <a:lstStyle/>
                <a:p>
                  <a:pPr>
                    <a:defRPr sz="1000" b="0"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7A-48B3-8A9D-A671D1582E5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Biodiversität!$A$9:$A$14</c:f>
              <c:strCache>
                <c:ptCount val="6"/>
                <c:pt idx="0">
                  <c:v>Brutvögel</c:v>
                </c:pt>
                <c:pt idx="1">
                  <c:v>Reptilien</c:v>
                </c:pt>
                <c:pt idx="2">
                  <c:v>Amphibien</c:v>
                </c:pt>
                <c:pt idx="3">
                  <c:v>Fische</c:v>
                </c:pt>
                <c:pt idx="4">
                  <c:v>Krebstiere</c:v>
                </c:pt>
                <c:pt idx="5">
                  <c:v>Gefässpflanzen</c:v>
                </c:pt>
              </c:strCache>
            </c:strRef>
          </c:cat>
          <c:val>
            <c:numRef>
              <c:f>Biodiversität!$G$9:$G$14</c:f>
              <c:numCache>
                <c:formatCode>0.0</c:formatCode>
                <c:ptCount val="6"/>
                <c:pt idx="0">
                  <c:v>11.851851851851853</c:v>
                </c:pt>
                <c:pt idx="1">
                  <c:v>33.333333333333329</c:v>
                </c:pt>
                <c:pt idx="2">
                  <c:v>25</c:v>
                </c:pt>
                <c:pt idx="3">
                  <c:v>20</c:v>
                </c:pt>
                <c:pt idx="4">
                  <c:v>100</c:v>
                </c:pt>
                <c:pt idx="5">
                  <c:v>4.3853342918763483</c:v>
                </c:pt>
              </c:numCache>
            </c:numRef>
          </c:val>
          <c:extLst>
            <c:ext xmlns:c16="http://schemas.microsoft.com/office/drawing/2014/chart" uri="{C3380CC4-5D6E-409C-BE32-E72D297353CC}">
              <c16:uniqueId val="{00000004-6C7A-48B3-8A9D-A671D1582E57}"/>
            </c:ext>
          </c:extLst>
        </c:ser>
        <c:ser>
          <c:idx val="3"/>
          <c:order val="2"/>
          <c:tx>
            <c:strRef>
              <c:f>Biodiversität!$H$6</c:f>
              <c:strCache>
                <c:ptCount val="1"/>
                <c:pt idx="0">
                  <c:v>Verletzlich</c:v>
                </c:pt>
              </c:strCache>
            </c:strRef>
          </c:tx>
          <c:spPr>
            <a:solidFill>
              <a:srgbClr val="FFFF99"/>
            </a:solidFill>
            <a:ln w="25400">
              <a:noFill/>
            </a:ln>
          </c:spPr>
          <c:invertIfNegative val="0"/>
          <c:dLbls>
            <c:dLbl>
              <c:idx val="4"/>
              <c:delete val="1"/>
              <c:extLst>
                <c:ext xmlns:c15="http://schemas.microsoft.com/office/drawing/2012/chart" uri="{CE6537A1-D6FC-4f65-9D91-7224C49458BB}"/>
                <c:ext xmlns:c16="http://schemas.microsoft.com/office/drawing/2014/chart" uri="{C3380CC4-5D6E-409C-BE32-E72D297353CC}">
                  <c16:uniqueId val="{00000005-6C7A-48B3-8A9D-A671D1582E5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Biodiversität!$A$9:$A$14</c:f>
              <c:strCache>
                <c:ptCount val="6"/>
                <c:pt idx="0">
                  <c:v>Brutvögel</c:v>
                </c:pt>
                <c:pt idx="1">
                  <c:v>Reptilien</c:v>
                </c:pt>
                <c:pt idx="2">
                  <c:v>Amphibien</c:v>
                </c:pt>
                <c:pt idx="3">
                  <c:v>Fische</c:v>
                </c:pt>
                <c:pt idx="4">
                  <c:v>Krebstiere</c:v>
                </c:pt>
                <c:pt idx="5">
                  <c:v>Gefässpflanzen</c:v>
                </c:pt>
              </c:strCache>
            </c:strRef>
          </c:cat>
          <c:val>
            <c:numRef>
              <c:f>Biodiversität!$H$9:$H$14</c:f>
              <c:numCache>
                <c:formatCode>0.0</c:formatCode>
                <c:ptCount val="6"/>
                <c:pt idx="0">
                  <c:v>8.8888888888888893</c:v>
                </c:pt>
                <c:pt idx="1">
                  <c:v>33.333333333333329</c:v>
                </c:pt>
                <c:pt idx="2">
                  <c:v>25</c:v>
                </c:pt>
                <c:pt idx="3">
                  <c:v>32</c:v>
                </c:pt>
                <c:pt idx="4">
                  <c:v>0</c:v>
                </c:pt>
                <c:pt idx="5">
                  <c:v>7.9079798705966926</c:v>
                </c:pt>
              </c:numCache>
            </c:numRef>
          </c:val>
          <c:extLst>
            <c:ext xmlns:c16="http://schemas.microsoft.com/office/drawing/2014/chart" uri="{C3380CC4-5D6E-409C-BE32-E72D297353CC}">
              <c16:uniqueId val="{00000006-6C7A-48B3-8A9D-A671D1582E57}"/>
            </c:ext>
          </c:extLst>
        </c:ser>
        <c:dLbls>
          <c:showLegendKey val="0"/>
          <c:showVal val="0"/>
          <c:showCatName val="0"/>
          <c:showSerName val="0"/>
          <c:showPercent val="0"/>
          <c:showBubbleSize val="0"/>
        </c:dLbls>
        <c:gapWidth val="40"/>
        <c:axId val="593979768"/>
        <c:axId val="1"/>
      </c:barChart>
      <c:catAx>
        <c:axId val="5939797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100"/>
        </c:scaling>
        <c:delete val="0"/>
        <c:axPos val="b"/>
        <c:majorGridlines>
          <c:spPr>
            <a:ln w="3175">
              <a:solidFill>
                <a:srgbClr val="808080"/>
              </a:solidFill>
              <a:prstDash val="solid"/>
            </a:ln>
          </c:spPr>
        </c:majorGridlines>
        <c:title>
          <c:tx>
            <c:rich>
              <a:bodyPr/>
              <a:lstStyle/>
              <a:p>
                <a:pPr>
                  <a:defRPr sz="1000" b="0" i="0" u="none" strike="noStrike" baseline="0">
                    <a:solidFill>
                      <a:srgbClr val="000000"/>
                    </a:solidFill>
                    <a:latin typeface="Arial"/>
                    <a:ea typeface="Arial"/>
                    <a:cs typeface="Arial"/>
                  </a:defRPr>
                </a:pPr>
                <a:r>
                  <a:rPr lang="de-CH"/>
                  <a:t>in Prozent</a:t>
                </a:r>
              </a:p>
            </c:rich>
          </c:tx>
          <c:layout>
            <c:manualLayout>
              <c:xMode val="edge"/>
              <c:yMode val="edge"/>
              <c:x val="0.52666783318751831"/>
              <c:y val="0.810112951766976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93979768"/>
        <c:crosses val="autoZero"/>
        <c:crossBetween val="between"/>
        <c:majorUnit val="10"/>
      </c:valAx>
      <c:spPr>
        <a:noFill/>
        <a:ln w="25400">
          <a:noFill/>
        </a:ln>
      </c:spPr>
    </c:plotArea>
    <c:legend>
      <c:legendPos val="r"/>
      <c:layout>
        <c:manualLayout>
          <c:xMode val="edge"/>
          <c:yMode val="edge"/>
          <c:x val="1.9097278883595862E-2"/>
          <c:y val="0.1603777894388935"/>
          <c:w val="0.96007229296622854"/>
          <c:h val="5.188693187728907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de-CH"/>
              <a:t>Holznutzung nach Holzsortiment</a:t>
            </a:r>
          </a:p>
        </c:rich>
      </c:tx>
      <c:layout>
        <c:manualLayout>
          <c:xMode val="edge"/>
          <c:yMode val="edge"/>
          <c:x val="0.25968174381789721"/>
          <c:y val="3.5947755051328641E-2"/>
        </c:manualLayout>
      </c:layout>
      <c:overlay val="0"/>
      <c:spPr>
        <a:noFill/>
        <a:ln w="25400">
          <a:noFill/>
        </a:ln>
      </c:spPr>
    </c:title>
    <c:autoTitleDeleted val="0"/>
    <c:plotArea>
      <c:layout>
        <c:manualLayout>
          <c:layoutTarget val="inner"/>
          <c:xMode val="edge"/>
          <c:yMode val="edge"/>
          <c:x val="0.20701293504231252"/>
          <c:y val="0.26341369867466258"/>
          <c:w val="0.72970092863952551"/>
          <c:h val="0.62323471400394481"/>
        </c:manualLayout>
      </c:layout>
      <c:barChart>
        <c:barDir val="col"/>
        <c:grouping val="stacked"/>
        <c:varyColors val="0"/>
        <c:ser>
          <c:idx val="0"/>
          <c:order val="0"/>
          <c:tx>
            <c:strRef>
              <c:f>Wald!$C$5</c:f>
              <c:strCache>
                <c:ptCount val="1"/>
                <c:pt idx="0">
                  <c:v>Stammholz</c:v>
                </c:pt>
              </c:strCache>
            </c:strRef>
          </c:tx>
          <c:spPr>
            <a:solidFill>
              <a:srgbClr val="0055A0"/>
            </a:solidFill>
            <a:ln w="25400">
              <a:noFill/>
            </a:ln>
          </c:spPr>
          <c:invertIfNegative val="0"/>
          <c:cat>
            <c:numRef>
              <c:f>Wald!$A$8:$A$18</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Wald!$C$8:$C$18</c:f>
              <c:numCache>
                <c:formatCode>_ * #\ ##0;_ * \-#\ ##0;_ * "-"\ ;_ @</c:formatCode>
                <c:ptCount val="11"/>
                <c:pt idx="0">
                  <c:v>8086</c:v>
                </c:pt>
                <c:pt idx="1">
                  <c:v>7687</c:v>
                </c:pt>
                <c:pt idx="2">
                  <c:v>8272</c:v>
                </c:pt>
                <c:pt idx="3">
                  <c:v>7104</c:v>
                </c:pt>
                <c:pt idx="4">
                  <c:v>7417</c:v>
                </c:pt>
                <c:pt idx="5">
                  <c:v>4818</c:v>
                </c:pt>
                <c:pt idx="6">
                  <c:v>4109</c:v>
                </c:pt>
                <c:pt idx="7">
                  <c:v>5386</c:v>
                </c:pt>
                <c:pt idx="8">
                  <c:v>8902</c:v>
                </c:pt>
                <c:pt idx="9">
                  <c:v>5035</c:v>
                </c:pt>
                <c:pt idx="10">
                  <c:v>4513.1580000000004</c:v>
                </c:pt>
              </c:numCache>
            </c:numRef>
          </c:val>
          <c:extLst>
            <c:ext xmlns:c16="http://schemas.microsoft.com/office/drawing/2014/chart" uri="{C3380CC4-5D6E-409C-BE32-E72D297353CC}">
              <c16:uniqueId val="{00000000-DACD-4C88-8283-8C8FAFFED566}"/>
            </c:ext>
          </c:extLst>
        </c:ser>
        <c:ser>
          <c:idx val="1"/>
          <c:order val="1"/>
          <c:tx>
            <c:strRef>
              <c:f>Wald!$D$5</c:f>
              <c:strCache>
                <c:ptCount val="1"/>
                <c:pt idx="0">
                  <c:v>Industrieholz</c:v>
                </c:pt>
              </c:strCache>
            </c:strRef>
          </c:tx>
          <c:spPr>
            <a:solidFill>
              <a:srgbClr val="BBC5E1"/>
            </a:solidFill>
            <a:ln w="25400">
              <a:noFill/>
            </a:ln>
          </c:spPr>
          <c:invertIfNegative val="0"/>
          <c:cat>
            <c:numRef>
              <c:f>Wald!$A$8:$A$18</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Wald!$D$8:$D$18</c:f>
              <c:numCache>
                <c:formatCode>_ * #\ ##0;_ * \-#\ ##0;_ * "-"\ ;_ @</c:formatCode>
                <c:ptCount val="11"/>
                <c:pt idx="0">
                  <c:v>145</c:v>
                </c:pt>
                <c:pt idx="1">
                  <c:v>48</c:v>
                </c:pt>
                <c:pt idx="2">
                  <c:v>81</c:v>
                </c:pt>
                <c:pt idx="3">
                  <c:v>105</c:v>
                </c:pt>
                <c:pt idx="4">
                  <c:v>109</c:v>
                </c:pt>
                <c:pt idx="5">
                  <c:v>129</c:v>
                </c:pt>
                <c:pt idx="6">
                  <c:v>5</c:v>
                </c:pt>
                <c:pt idx="7">
                  <c:v>47</c:v>
                </c:pt>
                <c:pt idx="8">
                  <c:v>97</c:v>
                </c:pt>
                <c:pt idx="9">
                  <c:v>44</c:v>
                </c:pt>
                <c:pt idx="10">
                  <c:v>685</c:v>
                </c:pt>
              </c:numCache>
            </c:numRef>
          </c:val>
          <c:extLst>
            <c:ext xmlns:c16="http://schemas.microsoft.com/office/drawing/2014/chart" uri="{C3380CC4-5D6E-409C-BE32-E72D297353CC}">
              <c16:uniqueId val="{00000001-DACD-4C88-8283-8C8FAFFED566}"/>
            </c:ext>
          </c:extLst>
        </c:ser>
        <c:ser>
          <c:idx val="2"/>
          <c:order val="2"/>
          <c:tx>
            <c:strRef>
              <c:f>Wald!$E$5</c:f>
              <c:strCache>
                <c:ptCount val="1"/>
                <c:pt idx="0">
                  <c:v>Energieholz</c:v>
                </c:pt>
              </c:strCache>
            </c:strRef>
          </c:tx>
          <c:spPr>
            <a:solidFill>
              <a:srgbClr val="3366FF"/>
            </a:solidFill>
            <a:ln w="25400">
              <a:noFill/>
            </a:ln>
          </c:spPr>
          <c:invertIfNegative val="0"/>
          <c:cat>
            <c:numRef>
              <c:f>Wald!$A$8:$A$18</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Wald!$E$8:$E$18</c:f>
              <c:numCache>
                <c:formatCode>_ * #\ ##0;_ * \-#\ ##0;_ * "-"\ ;_ @</c:formatCode>
                <c:ptCount val="11"/>
                <c:pt idx="0">
                  <c:v>16205</c:v>
                </c:pt>
                <c:pt idx="1">
                  <c:v>17782</c:v>
                </c:pt>
                <c:pt idx="2">
                  <c:v>17970</c:v>
                </c:pt>
                <c:pt idx="3">
                  <c:v>14822</c:v>
                </c:pt>
                <c:pt idx="4">
                  <c:v>16564</c:v>
                </c:pt>
                <c:pt idx="5">
                  <c:v>18592</c:v>
                </c:pt>
                <c:pt idx="6">
                  <c:v>17623</c:v>
                </c:pt>
                <c:pt idx="7">
                  <c:v>16573</c:v>
                </c:pt>
                <c:pt idx="8">
                  <c:v>20077</c:v>
                </c:pt>
                <c:pt idx="9">
                  <c:v>17711</c:v>
                </c:pt>
                <c:pt idx="10">
                  <c:v>13585.5</c:v>
                </c:pt>
              </c:numCache>
            </c:numRef>
          </c:val>
          <c:extLst>
            <c:ext xmlns:c16="http://schemas.microsoft.com/office/drawing/2014/chart" uri="{C3380CC4-5D6E-409C-BE32-E72D297353CC}">
              <c16:uniqueId val="{00000002-DACD-4C88-8283-8C8FAFFED566}"/>
            </c:ext>
          </c:extLst>
        </c:ser>
        <c:dLbls>
          <c:showLegendKey val="0"/>
          <c:showVal val="0"/>
          <c:showCatName val="0"/>
          <c:showSerName val="0"/>
          <c:showPercent val="0"/>
          <c:showBubbleSize val="0"/>
        </c:dLbls>
        <c:gapWidth val="80"/>
        <c:overlap val="100"/>
        <c:axId val="595257064"/>
        <c:axId val="1"/>
      </c:barChart>
      <c:catAx>
        <c:axId val="595257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At val="0"/>
        <c:auto val="1"/>
        <c:lblAlgn val="ctr"/>
        <c:lblOffset val="100"/>
        <c:tickLblSkip val="2"/>
        <c:tickMarkSkip val="1"/>
        <c:noMultiLvlLbl val="0"/>
      </c:catAx>
      <c:valAx>
        <c:axId val="1"/>
        <c:scaling>
          <c:orientation val="minMax"/>
          <c:max val="35000"/>
          <c:min val="0"/>
        </c:scaling>
        <c:delete val="0"/>
        <c:axPos val="l"/>
        <c:majorGridlines>
          <c:spPr>
            <a:ln w="3175">
              <a:solidFill>
                <a:schemeClr val="bg1">
                  <a:lumMod val="50000"/>
                </a:schemeClr>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de-CH" sz="1000" b="0" i="0" u="none" strike="noStrike" baseline="0">
                    <a:solidFill>
                      <a:srgbClr val="000000"/>
                    </a:solidFill>
                    <a:latin typeface="Arial"/>
                    <a:cs typeface="Arial"/>
                  </a:rPr>
                  <a:t>in m</a:t>
                </a:r>
                <a:r>
                  <a:rPr lang="de-CH" sz="1000" b="0" i="0" u="none" strike="noStrike" baseline="30000">
                    <a:solidFill>
                      <a:srgbClr val="000000"/>
                    </a:solidFill>
                    <a:latin typeface="Arial"/>
                    <a:cs typeface="Arial"/>
                  </a:rPr>
                  <a:t>3</a:t>
                </a:r>
              </a:p>
            </c:rich>
          </c:tx>
          <c:overlay val="0"/>
        </c:title>
        <c:numFmt formatCode="_ * #\ ##0_ ;_ * \-#\ ##0_ ;_ * &quot;0&quot;_ ;_ @_ "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95257064"/>
        <c:crosses val="autoZero"/>
        <c:crossBetween val="between"/>
        <c:majorUnit val="5000"/>
        <c:minorUnit val="500"/>
      </c:valAx>
      <c:spPr>
        <a:solidFill>
          <a:srgbClr val="FFFFFF"/>
        </a:solidFill>
        <a:ln w="25400">
          <a:noFill/>
        </a:ln>
      </c:spPr>
    </c:plotArea>
    <c:legend>
      <c:legendPos val="b"/>
      <c:layout>
        <c:manualLayout>
          <c:xMode val="edge"/>
          <c:yMode val="edge"/>
          <c:x val="0.18914201813397732"/>
          <c:y val="0.16018333483244498"/>
          <c:w val="0.6252194488317584"/>
          <c:h val="6.4073333932977983E-2"/>
        </c:manualLayout>
      </c:layout>
      <c:overlay val="0"/>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i="0" u="none" strike="noStrike" baseline="0">
                <a:solidFill>
                  <a:srgbClr val="000000"/>
                </a:solidFill>
                <a:latin typeface="Arial"/>
                <a:ea typeface="Arial"/>
                <a:cs typeface="Arial"/>
              </a:defRPr>
            </a:pPr>
            <a:r>
              <a:rPr lang="de-CH"/>
              <a:t>Siedlungsabfälle</a:t>
            </a:r>
          </a:p>
        </c:rich>
      </c:tx>
      <c:overlay val="0"/>
      <c:spPr>
        <a:noFill/>
        <a:ln w="25400">
          <a:noFill/>
        </a:ln>
      </c:spPr>
    </c:title>
    <c:autoTitleDeleted val="0"/>
    <c:plotArea>
      <c:layout>
        <c:manualLayout>
          <c:layoutTarget val="inner"/>
          <c:xMode val="edge"/>
          <c:yMode val="edge"/>
          <c:x val="0.21333377077865268"/>
          <c:y val="0.21295796126042904"/>
          <c:w val="0.72000156250339087"/>
          <c:h val="0.70196232823838201"/>
        </c:manualLayout>
      </c:layout>
      <c:scatterChart>
        <c:scatterStyle val="lineMarker"/>
        <c:varyColors val="0"/>
        <c:ser>
          <c:idx val="1"/>
          <c:order val="0"/>
          <c:tx>
            <c:strRef>
              <c:f>Abfall!$B$6</c:f>
              <c:strCache>
                <c:ptCount val="1"/>
                <c:pt idx="0">
                  <c:v>Siedlungsabfälle total</c:v>
                </c:pt>
              </c:strCache>
            </c:strRef>
          </c:tx>
          <c:spPr>
            <a:ln w="12700">
              <a:solidFill>
                <a:srgbClr val="0055A0"/>
              </a:solidFill>
              <a:prstDash val="solid"/>
            </a:ln>
          </c:spPr>
          <c:marker>
            <c:symbol val="none"/>
          </c:marker>
          <c:xVal>
            <c:numRef>
              <c:f>Abfall!$A$10:$A$58</c:f>
              <c:numCache>
                <c:formatCode>General</c:formatCode>
                <c:ptCount val="49"/>
                <c:pt idx="0">
                  <c:v>1972</c:v>
                </c:pt>
                <c:pt idx="1">
                  <c:v>1973</c:v>
                </c:pt>
                <c:pt idx="2">
                  <c:v>1974</c:v>
                </c:pt>
                <c:pt idx="3">
                  <c:v>1975</c:v>
                </c:pt>
                <c:pt idx="4">
                  <c:v>1976</c:v>
                </c:pt>
                <c:pt idx="5">
                  <c:v>1977</c:v>
                </c:pt>
                <c:pt idx="6">
                  <c:v>1978</c:v>
                </c:pt>
                <c:pt idx="7">
                  <c:v>1979</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7">
                  <c:v>2019</c:v>
                </c:pt>
                <c:pt idx="48">
                  <c:v>2020</c:v>
                </c:pt>
              </c:numCache>
            </c:numRef>
          </c:xVal>
          <c:yVal>
            <c:numRef>
              <c:f>Abfall!$B$10:$B$58</c:f>
              <c:numCache>
                <c:formatCode>_ * #,##0;_ * \-#,##0;_ * "-";_ @\ </c:formatCode>
                <c:ptCount val="49"/>
                <c:pt idx="0">
                  <c:v>4901.21</c:v>
                </c:pt>
                <c:pt idx="1">
                  <c:v>5462.165</c:v>
                </c:pt>
                <c:pt idx="2">
                  <c:v>5865.4690000000001</c:v>
                </c:pt>
                <c:pt idx="3">
                  <c:v>5783.56</c:v>
                </c:pt>
                <c:pt idx="4">
                  <c:v>6109.2</c:v>
                </c:pt>
                <c:pt idx="5">
                  <c:v>6193.55</c:v>
                </c:pt>
                <c:pt idx="6">
                  <c:v>6849.39</c:v>
                </c:pt>
                <c:pt idx="7">
                  <c:v>7844.82</c:v>
                </c:pt>
                <c:pt idx="8">
                  <c:v>8439.33</c:v>
                </c:pt>
                <c:pt idx="9">
                  <c:v>8831.4599999999991</c:v>
                </c:pt>
                <c:pt idx="10">
                  <c:v>9072.07</c:v>
                </c:pt>
                <c:pt idx="11">
                  <c:v>9127.0920000000006</c:v>
                </c:pt>
                <c:pt idx="12">
                  <c:v>9336.0300000000007</c:v>
                </c:pt>
                <c:pt idx="13">
                  <c:v>11242.62</c:v>
                </c:pt>
                <c:pt idx="14">
                  <c:v>13481.32</c:v>
                </c:pt>
                <c:pt idx="15">
                  <c:v>14522.419999999998</c:v>
                </c:pt>
                <c:pt idx="16">
                  <c:v>16812.170000000002</c:v>
                </c:pt>
                <c:pt idx="17">
                  <c:v>25356.16</c:v>
                </c:pt>
                <c:pt idx="18">
                  <c:v>27549.800999999999</c:v>
                </c:pt>
                <c:pt idx="19">
                  <c:v>28308.16</c:v>
                </c:pt>
                <c:pt idx="20">
                  <c:v>28695.13</c:v>
                </c:pt>
                <c:pt idx="21">
                  <c:v>27232.28</c:v>
                </c:pt>
                <c:pt idx="22">
                  <c:v>22905.809999999998</c:v>
                </c:pt>
                <c:pt idx="23">
                  <c:v>24414.23</c:v>
                </c:pt>
                <c:pt idx="24">
                  <c:v>24939.521750000004</c:v>
                </c:pt>
                <c:pt idx="25">
                  <c:v>25545.457999999999</c:v>
                </c:pt>
                <c:pt idx="26">
                  <c:v>26336.172749999998</c:v>
                </c:pt>
                <c:pt idx="27">
                  <c:v>32270.882499999996</c:v>
                </c:pt>
                <c:pt idx="28">
                  <c:v>36445.670999999995</c:v>
                </c:pt>
                <c:pt idx="29">
                  <c:v>35311.240250000003</c:v>
                </c:pt>
                <c:pt idx="30">
                  <c:v>36082.840150000011</c:v>
                </c:pt>
                <c:pt idx="31">
                  <c:v>36797.959150000002</c:v>
                </c:pt>
                <c:pt idx="32">
                  <c:v>36212.767550000004</c:v>
                </c:pt>
                <c:pt idx="33">
                  <c:v>40062.071450000003</c:v>
                </c:pt>
                <c:pt idx="34">
                  <c:v>38910.266449999996</c:v>
                </c:pt>
                <c:pt idx="35">
                  <c:v>39907.037300000004</c:v>
                </c:pt>
                <c:pt idx="36">
                  <c:v>37945.763769999998</c:v>
                </c:pt>
                <c:pt idx="37">
                  <c:v>35447.81975000001</c:v>
                </c:pt>
                <c:pt idx="38">
                  <c:v>32799.242980000003</c:v>
                </c:pt>
                <c:pt idx="39">
                  <c:v>35895.925950000004</c:v>
                </c:pt>
                <c:pt idx="40">
                  <c:v>35136.799799999993</c:v>
                </c:pt>
                <c:pt idx="41">
                  <c:v>33281.158300000003</c:v>
                </c:pt>
                <c:pt idx="42">
                  <c:v>31362.466899999999</c:v>
                </c:pt>
                <c:pt idx="43">
                  <c:v>32381.975100000003</c:v>
                </c:pt>
                <c:pt idx="44" formatCode="#,##0;\-#,##0;&quot;-&quot;;@\ ">
                  <c:v>32669.662000000011</c:v>
                </c:pt>
                <c:pt idx="45">
                  <c:v>33575.0458</c:v>
                </c:pt>
                <c:pt idx="46">
                  <c:v>30600.577400000002</c:v>
                </c:pt>
                <c:pt idx="47">
                  <c:v>32990.638500000001</c:v>
                </c:pt>
                <c:pt idx="48">
                  <c:v>34263.056500000006</c:v>
                </c:pt>
              </c:numCache>
            </c:numRef>
          </c:yVal>
          <c:smooth val="0"/>
          <c:extLst>
            <c:ext xmlns:c16="http://schemas.microsoft.com/office/drawing/2014/chart" uri="{C3380CC4-5D6E-409C-BE32-E72D297353CC}">
              <c16:uniqueId val="{00000000-408B-4BD6-AC07-19A6285FFA19}"/>
            </c:ext>
          </c:extLst>
        </c:ser>
        <c:ser>
          <c:idx val="0"/>
          <c:order val="1"/>
          <c:tx>
            <c:strRef>
              <c:f>Abfall!$C$6</c:f>
              <c:strCache>
                <c:ptCount val="1"/>
                <c:pt idx="0">
                  <c:v>Verbrannt</c:v>
                </c:pt>
              </c:strCache>
            </c:strRef>
          </c:tx>
          <c:spPr>
            <a:ln w="19050">
              <a:solidFill>
                <a:srgbClr val="99CCFF"/>
              </a:solidFill>
            </a:ln>
          </c:spPr>
          <c:marker>
            <c:symbol val="none"/>
          </c:marker>
          <c:xVal>
            <c:numRef>
              <c:f>Abfall!$A$23:$A$58</c:f>
              <c:numCache>
                <c:formatCode>General</c:formatCode>
                <c:ptCount val="36"/>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numCache>
            </c:numRef>
          </c:xVal>
          <c:yVal>
            <c:numRef>
              <c:f>Abfall!$C$23:$C$58</c:f>
              <c:numCache>
                <c:formatCode>_ * #,##0;_ * \-#,##0;_ * "-";_ @\ </c:formatCode>
                <c:ptCount val="36"/>
                <c:pt idx="0">
                  <c:v>9566.08</c:v>
                </c:pt>
                <c:pt idx="1">
                  <c:v>9887.83</c:v>
                </c:pt>
                <c:pt idx="2">
                  <c:v>10061.959999999999</c:v>
                </c:pt>
                <c:pt idx="3">
                  <c:v>10227.780000000001</c:v>
                </c:pt>
                <c:pt idx="4">
                  <c:v>10436.209999999999</c:v>
                </c:pt>
                <c:pt idx="5">
                  <c:v>10643.6</c:v>
                </c:pt>
                <c:pt idx="6">
                  <c:v>10438.959999999999</c:v>
                </c:pt>
                <c:pt idx="7">
                  <c:v>10934.84</c:v>
                </c:pt>
                <c:pt idx="8">
                  <c:v>10163.549999999999</c:v>
                </c:pt>
                <c:pt idx="9">
                  <c:v>6286.54</c:v>
                </c:pt>
                <c:pt idx="10">
                  <c:v>6728.45</c:v>
                </c:pt>
                <c:pt idx="11">
                  <c:v>6803.76</c:v>
                </c:pt>
                <c:pt idx="12">
                  <c:v>7018.21</c:v>
                </c:pt>
                <c:pt idx="13">
                  <c:v>7272.04</c:v>
                </c:pt>
                <c:pt idx="14">
                  <c:v>7653.83</c:v>
                </c:pt>
                <c:pt idx="15">
                  <c:v>7788.42</c:v>
                </c:pt>
                <c:pt idx="16">
                  <c:v>8003</c:v>
                </c:pt>
                <c:pt idx="17">
                  <c:v>7904.85</c:v>
                </c:pt>
                <c:pt idx="18">
                  <c:v>8010.54</c:v>
                </c:pt>
                <c:pt idx="19">
                  <c:v>8124.88</c:v>
                </c:pt>
                <c:pt idx="20">
                  <c:v>8037.71</c:v>
                </c:pt>
                <c:pt idx="21">
                  <c:v>8267.06</c:v>
                </c:pt>
                <c:pt idx="22">
                  <c:v>8338.18</c:v>
                </c:pt>
                <c:pt idx="23">
                  <c:v>8460.48</c:v>
                </c:pt>
                <c:pt idx="24">
                  <c:v>8560.2000000000007</c:v>
                </c:pt>
                <c:pt idx="25">
                  <c:v>8661.61</c:v>
                </c:pt>
                <c:pt idx="26">
                  <c:v>8728.48</c:v>
                </c:pt>
                <c:pt idx="27">
                  <c:v>8776.11</c:v>
                </c:pt>
                <c:pt idx="28">
                  <c:v>8668.0600000000013</c:v>
                </c:pt>
                <c:pt idx="29">
                  <c:v>8584.08</c:v>
                </c:pt>
                <c:pt idx="30">
                  <c:v>8504.0500000000011</c:v>
                </c:pt>
                <c:pt idx="31">
                  <c:v>8267.7400000000016</c:v>
                </c:pt>
                <c:pt idx="32">
                  <c:v>8317.64</c:v>
                </c:pt>
                <c:pt idx="33">
                  <c:v>8263.7000000000007</c:v>
                </c:pt>
                <c:pt idx="34">
                  <c:v>7982.920000000001</c:v>
                </c:pt>
                <c:pt idx="35">
                  <c:v>8202.2599999999984</c:v>
                </c:pt>
              </c:numCache>
            </c:numRef>
          </c:yVal>
          <c:smooth val="0"/>
          <c:extLst>
            <c:ext xmlns:c16="http://schemas.microsoft.com/office/drawing/2014/chart" uri="{C3380CC4-5D6E-409C-BE32-E72D297353CC}">
              <c16:uniqueId val="{00000001-408B-4BD6-AC07-19A6285FFA19}"/>
            </c:ext>
          </c:extLst>
        </c:ser>
        <c:ser>
          <c:idx val="2"/>
          <c:order val="2"/>
          <c:tx>
            <c:strRef>
              <c:f>Abfall!$D$6</c:f>
              <c:strCache>
                <c:ptCount val="1"/>
                <c:pt idx="0">
                  <c:v>Separat verwertet</c:v>
                </c:pt>
              </c:strCache>
            </c:strRef>
          </c:tx>
          <c:spPr>
            <a:ln w="19050">
              <a:solidFill>
                <a:srgbClr val="3366FF"/>
              </a:solidFill>
            </a:ln>
          </c:spPr>
          <c:marker>
            <c:symbol val="none"/>
          </c:marker>
          <c:xVal>
            <c:numRef>
              <c:f>Abfall!$A$23:$A$58</c:f>
              <c:numCache>
                <c:formatCode>General</c:formatCode>
                <c:ptCount val="36"/>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numCache>
            </c:numRef>
          </c:xVal>
          <c:yVal>
            <c:numRef>
              <c:f>Abfall!$D$23:$D$58</c:f>
              <c:numCache>
                <c:formatCode>_ * #,##0;_ * \-#,##0;_ * "-";_ @\ </c:formatCode>
                <c:ptCount val="36"/>
                <c:pt idx="0">
                  <c:v>1676.54</c:v>
                </c:pt>
                <c:pt idx="1">
                  <c:v>3593.49</c:v>
                </c:pt>
                <c:pt idx="2">
                  <c:v>4454.66</c:v>
                </c:pt>
                <c:pt idx="3">
                  <c:v>6576.8899999999994</c:v>
                </c:pt>
                <c:pt idx="4">
                  <c:v>14909.55</c:v>
                </c:pt>
                <c:pt idx="5">
                  <c:v>16893.101000000002</c:v>
                </c:pt>
                <c:pt idx="6">
                  <c:v>17862</c:v>
                </c:pt>
                <c:pt idx="7">
                  <c:v>17746.29</c:v>
                </c:pt>
                <c:pt idx="8">
                  <c:v>17051.03</c:v>
                </c:pt>
                <c:pt idx="9">
                  <c:v>16601.77</c:v>
                </c:pt>
                <c:pt idx="10">
                  <c:v>17671.28</c:v>
                </c:pt>
                <c:pt idx="11">
                  <c:v>18121.961750000002</c:v>
                </c:pt>
                <c:pt idx="12">
                  <c:v>18513.347999999998</c:v>
                </c:pt>
                <c:pt idx="13">
                  <c:v>19046.632749999997</c:v>
                </c:pt>
                <c:pt idx="14">
                  <c:v>24599.252499999999</c:v>
                </c:pt>
                <c:pt idx="15">
                  <c:v>28639.450999999994</c:v>
                </c:pt>
                <c:pt idx="16">
                  <c:v>27290.740250000003</c:v>
                </c:pt>
                <c:pt idx="17">
                  <c:v>28154.690150000006</c:v>
                </c:pt>
                <c:pt idx="18">
                  <c:v>28766.919150000002</c:v>
                </c:pt>
                <c:pt idx="19">
                  <c:v>28068.487549999998</c:v>
                </c:pt>
                <c:pt idx="20">
                  <c:v>32004.86145</c:v>
                </c:pt>
                <c:pt idx="21">
                  <c:v>30625.406450000002</c:v>
                </c:pt>
                <c:pt idx="22">
                  <c:v>31550.257300000005</c:v>
                </c:pt>
                <c:pt idx="23">
                  <c:v>29469.583770000001</c:v>
                </c:pt>
                <c:pt idx="24">
                  <c:v>26869.31975000001</c:v>
                </c:pt>
                <c:pt idx="25">
                  <c:v>24120.532980000004</c:v>
                </c:pt>
                <c:pt idx="26">
                  <c:v>27151.545950000003</c:v>
                </c:pt>
                <c:pt idx="27">
                  <c:v>26339.989799999996</c:v>
                </c:pt>
                <c:pt idx="28">
                  <c:v>24595.484300000004</c:v>
                </c:pt>
                <c:pt idx="29">
                  <c:v>22761.136900000001</c:v>
                </c:pt>
                <c:pt idx="30">
                  <c:v>23865.431100000002</c:v>
                </c:pt>
                <c:pt idx="31" formatCode="#,##0;\-#,##0;&quot;-&quot;;@\ ">
                  <c:v>24381.753000000004</c:v>
                </c:pt>
                <c:pt idx="32">
                  <c:v>25239.077800000003</c:v>
                </c:pt>
                <c:pt idx="33">
                  <c:v>22317.669400000002</c:v>
                </c:pt>
                <c:pt idx="34">
                  <c:v>24986.921500000004</c:v>
                </c:pt>
                <c:pt idx="35">
                  <c:v>26050.860500000006</c:v>
                </c:pt>
              </c:numCache>
            </c:numRef>
          </c:yVal>
          <c:smooth val="0"/>
          <c:extLst>
            <c:ext xmlns:c16="http://schemas.microsoft.com/office/drawing/2014/chart" uri="{C3380CC4-5D6E-409C-BE32-E72D297353CC}">
              <c16:uniqueId val="{00000002-408B-4BD6-AC07-19A6285FFA19}"/>
            </c:ext>
          </c:extLst>
        </c:ser>
        <c:dLbls>
          <c:showLegendKey val="0"/>
          <c:showVal val="0"/>
          <c:showCatName val="0"/>
          <c:showSerName val="0"/>
          <c:showPercent val="0"/>
          <c:showBubbleSize val="0"/>
        </c:dLbls>
        <c:axId val="593978128"/>
        <c:axId val="1"/>
      </c:scatterChart>
      <c:valAx>
        <c:axId val="593978128"/>
        <c:scaling>
          <c:orientation val="minMax"/>
          <c:max val="2020"/>
          <c:min val="197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At val="0"/>
        <c:crossBetween val="midCat"/>
        <c:majorUnit val="5"/>
      </c:valAx>
      <c:valAx>
        <c:axId val="1"/>
        <c:scaling>
          <c:orientation val="minMax"/>
          <c:max val="50000"/>
          <c:min val="0"/>
        </c:scaling>
        <c:delete val="0"/>
        <c:axPos val="l"/>
        <c:majorGridlines>
          <c:spPr>
            <a:ln w="3175">
              <a:solidFill>
                <a:srgbClr val="808080"/>
              </a:solidFill>
              <a:prstDash val="solid"/>
            </a:ln>
          </c:spPr>
        </c:majorGridlines>
        <c:title>
          <c:tx>
            <c:rich>
              <a:bodyPr/>
              <a:lstStyle/>
              <a:p>
                <a:pPr>
                  <a:defRPr sz="1000" b="0" i="0" u="none" strike="noStrike" baseline="0">
                    <a:solidFill>
                      <a:srgbClr val="000000"/>
                    </a:solidFill>
                    <a:latin typeface="Arial"/>
                    <a:ea typeface="Arial"/>
                    <a:cs typeface="Arial"/>
                  </a:defRPr>
                </a:pPr>
                <a:r>
                  <a:rPr lang="de-CH"/>
                  <a:t>in Tonnen</a:t>
                </a:r>
              </a:p>
            </c:rich>
          </c:tx>
          <c:layout>
            <c:manualLayout>
              <c:xMode val="edge"/>
              <c:yMode val="edge"/>
              <c:x val="3.5555555555555556E-2"/>
              <c:y val="0.4140072435079693"/>
            </c:manualLayout>
          </c:layout>
          <c:overlay val="0"/>
          <c:spPr>
            <a:noFill/>
            <a:ln w="25400">
              <a:noFill/>
            </a:ln>
          </c:spPr>
        </c:title>
        <c:numFmt formatCode="_ * #\ ##0_ ;_ * \-#\ ##0_ ;_ * &quot;0&quot;_ ;_ @_ "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593978128"/>
        <c:crosses val="autoZero"/>
        <c:crossBetween val="midCat"/>
        <c:majorUnit val="5000"/>
        <c:minorUnit val="2000"/>
      </c:valAx>
      <c:spPr>
        <a:solidFill>
          <a:srgbClr val="FFFFFF"/>
        </a:solidFill>
        <a:ln w="25400">
          <a:noFill/>
        </a:ln>
      </c:spPr>
    </c:plotArea>
    <c:legend>
      <c:legendPos val="r"/>
      <c:layout>
        <c:manualLayout>
          <c:xMode val="edge"/>
          <c:yMode val="edge"/>
          <c:x val="6.4102626803106466E-2"/>
          <c:y val="0.12068965517241381"/>
          <c:w val="0.86538546184193721"/>
          <c:h val="6.0344827586206906E-2"/>
        </c:manualLayout>
      </c:layout>
      <c:overlay val="0"/>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1"/>
            </a:pPr>
            <a:r>
              <a:rPr lang="de-CH" sz="1300" b="1" baseline="0"/>
              <a:t>Personen mit Belastungen durch Eisenbahnverkehrslärm 2017</a:t>
            </a:r>
          </a:p>
          <a:p>
            <a:pPr>
              <a:defRPr sz="1300" b="1"/>
            </a:pPr>
            <a:r>
              <a:rPr lang="de-CH" sz="1000" b="0" baseline="0"/>
              <a:t>nach dB(A)-Pegelklassen</a:t>
            </a:r>
            <a:endParaRPr lang="de-CH" sz="1000" b="0"/>
          </a:p>
        </c:rich>
      </c:tx>
      <c:overlay val="1"/>
    </c:title>
    <c:autoTitleDeleted val="0"/>
    <c:plotArea>
      <c:layout>
        <c:manualLayout>
          <c:layoutTarget val="inner"/>
          <c:xMode val="edge"/>
          <c:yMode val="edge"/>
          <c:x val="0.18678028579760864"/>
          <c:y val="0.29558220468974916"/>
          <c:w val="0.78266433362496357"/>
          <c:h val="0.52221518562149827"/>
        </c:manualLayout>
      </c:layout>
      <c:barChart>
        <c:barDir val="col"/>
        <c:grouping val="clustered"/>
        <c:varyColors val="0"/>
        <c:ser>
          <c:idx val="0"/>
          <c:order val="0"/>
          <c:tx>
            <c:strRef>
              <c:f>Lärm!$B$5</c:f>
              <c:strCache>
                <c:ptCount val="1"/>
                <c:pt idx="0">
                  <c:v>Tag</c:v>
                </c:pt>
              </c:strCache>
            </c:strRef>
          </c:tx>
          <c:spPr>
            <a:solidFill>
              <a:srgbClr val="0055A0"/>
            </a:solidFill>
          </c:spPr>
          <c:invertIfNegative val="0"/>
          <c:dLbls>
            <c:dLbl>
              <c:idx val="2"/>
              <c:numFmt formatCode="_ * #\ ##0_ ;_ * \-#\ ##0_ ;_ * &quot;0&quot;_ ;_ @_ " sourceLinked="0"/>
              <c:spPr/>
              <c:txPr>
                <a:bodyPr/>
                <a:lstStyle/>
                <a:p>
                  <a:pPr>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0-87A1-4D21-AFBE-203D05D54719}"/>
                </c:ext>
              </c:extLst>
            </c:dLbl>
            <c:dLbl>
              <c:idx val="5"/>
              <c:delete val="1"/>
              <c:extLst>
                <c:ext xmlns:c15="http://schemas.microsoft.com/office/drawing/2012/chart" uri="{CE6537A1-D6FC-4f65-9D91-7224C49458BB}"/>
                <c:ext xmlns:c16="http://schemas.microsoft.com/office/drawing/2014/chart" uri="{C3380CC4-5D6E-409C-BE32-E72D297353CC}">
                  <c16:uniqueId val="{00000001-87A1-4D21-AFBE-203D05D54719}"/>
                </c:ext>
              </c:extLst>
            </c:dLbl>
            <c:dLbl>
              <c:idx val="6"/>
              <c:delete val="1"/>
              <c:extLst>
                <c:ext xmlns:c15="http://schemas.microsoft.com/office/drawing/2012/chart" uri="{CE6537A1-D6FC-4f65-9D91-7224C49458BB}"/>
                <c:ext xmlns:c16="http://schemas.microsoft.com/office/drawing/2014/chart" uri="{C3380CC4-5D6E-409C-BE32-E72D297353CC}">
                  <c16:uniqueId val="{00000002-87A1-4D21-AFBE-203D05D54719}"/>
                </c:ext>
              </c:extLst>
            </c:dLbl>
            <c:dLbl>
              <c:idx val="7"/>
              <c:delete val="1"/>
              <c:extLst>
                <c:ext xmlns:c15="http://schemas.microsoft.com/office/drawing/2012/chart" uri="{CE6537A1-D6FC-4f65-9D91-7224C49458BB}"/>
                <c:ext xmlns:c16="http://schemas.microsoft.com/office/drawing/2014/chart" uri="{C3380CC4-5D6E-409C-BE32-E72D297353CC}">
                  <c16:uniqueId val="{00000003-87A1-4D21-AFBE-203D05D54719}"/>
                </c:ext>
              </c:extLst>
            </c:dLbl>
            <c:numFmt formatCode="_ * #\ ##0_ ;_ * \-#\ ##0_ ;_ * &quot;0&quot;_ ;_ @_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Lärm!$F$10:$F$17</c:f>
              <c:strCache>
                <c:ptCount val="8"/>
                <c:pt idx="0">
                  <c:v>40-45</c:v>
                </c:pt>
                <c:pt idx="1">
                  <c:v>45-50</c:v>
                </c:pt>
                <c:pt idx="2">
                  <c:v>50-55</c:v>
                </c:pt>
                <c:pt idx="3">
                  <c:v>55-60</c:v>
                </c:pt>
                <c:pt idx="4">
                  <c:v>60-65</c:v>
                </c:pt>
                <c:pt idx="5">
                  <c:v>65-70</c:v>
                </c:pt>
                <c:pt idx="6">
                  <c:v>70-75</c:v>
                </c:pt>
                <c:pt idx="7">
                  <c:v> ≥75 </c:v>
                </c:pt>
              </c:strCache>
            </c:strRef>
          </c:cat>
          <c:val>
            <c:numRef>
              <c:f>Lärm!$B$10:$B$17</c:f>
              <c:numCache>
                <c:formatCode>_ * #\ ##0_ ;_ * \-#\ ##0_ ;_ * "-"_ ;_ @_ </c:formatCode>
                <c:ptCount val="8"/>
                <c:pt idx="0">
                  <c:v>408</c:v>
                </c:pt>
                <c:pt idx="1">
                  <c:v>440</c:v>
                </c:pt>
                <c:pt idx="2">
                  <c:v>409</c:v>
                </c:pt>
                <c:pt idx="3">
                  <c:v>315</c:v>
                </c:pt>
                <c:pt idx="4">
                  <c:v>30</c:v>
                </c:pt>
                <c:pt idx="5">
                  <c:v>0</c:v>
                </c:pt>
                <c:pt idx="6">
                  <c:v>0</c:v>
                </c:pt>
                <c:pt idx="7">
                  <c:v>0</c:v>
                </c:pt>
              </c:numCache>
            </c:numRef>
          </c:val>
          <c:extLst>
            <c:ext xmlns:c16="http://schemas.microsoft.com/office/drawing/2014/chart" uri="{C3380CC4-5D6E-409C-BE32-E72D297353CC}">
              <c16:uniqueId val="{00000004-87A1-4D21-AFBE-203D05D54719}"/>
            </c:ext>
          </c:extLst>
        </c:ser>
        <c:ser>
          <c:idx val="1"/>
          <c:order val="1"/>
          <c:tx>
            <c:strRef>
              <c:f>Lärm!$C$5</c:f>
              <c:strCache>
                <c:ptCount val="1"/>
                <c:pt idx="0">
                  <c:v>Nacht</c:v>
                </c:pt>
              </c:strCache>
            </c:strRef>
          </c:tx>
          <c:spPr>
            <a:solidFill>
              <a:srgbClr val="BBC5E1"/>
            </a:solidFill>
          </c:spPr>
          <c:invertIfNegative val="0"/>
          <c:dLbls>
            <c:dLbl>
              <c:idx val="0"/>
              <c:layout>
                <c:manualLayout>
                  <c:x val="0"/>
                  <c:y val="1.7825311942959002E-2"/>
                </c:manualLayout>
              </c:layout>
              <c:numFmt formatCode="_ * #\ ##0_ ;_ * \-#\ ##0_ ;_ * &quot;0&quot;_ ;_ @_ " sourceLinked="0"/>
              <c:spPr/>
              <c:txPr>
                <a:bodyPr/>
                <a:lstStyle/>
                <a:p>
                  <a:pPr>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A1-4D21-AFBE-203D05D54719}"/>
                </c:ext>
              </c:extLst>
            </c:dLbl>
            <c:dLbl>
              <c:idx val="1"/>
              <c:layout>
                <c:manualLayout>
                  <c:x val="-8.8888888888888889E-3"/>
                  <c:y val="0"/>
                </c:manualLayout>
              </c:layout>
              <c:numFmt formatCode="_ * #\ ##0_ ;_ * \-#\ ##0_ ;_ * &quot;0&quot;_ ;_ @_ " sourceLinked="0"/>
              <c:spPr/>
              <c:txPr>
                <a:bodyPr/>
                <a:lstStyle/>
                <a:p>
                  <a:pPr>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A1-4D21-AFBE-203D05D54719}"/>
                </c:ext>
              </c:extLst>
            </c:dLbl>
            <c:dLbl>
              <c:idx val="3"/>
              <c:delete val="1"/>
              <c:extLst>
                <c:ext xmlns:c15="http://schemas.microsoft.com/office/drawing/2012/chart" uri="{CE6537A1-D6FC-4f65-9D91-7224C49458BB}"/>
                <c:ext xmlns:c16="http://schemas.microsoft.com/office/drawing/2014/chart" uri="{C3380CC4-5D6E-409C-BE32-E72D297353CC}">
                  <c16:uniqueId val="{00000007-87A1-4D21-AFBE-203D05D54719}"/>
                </c:ext>
              </c:extLst>
            </c:dLbl>
            <c:dLbl>
              <c:idx val="4"/>
              <c:delete val="1"/>
              <c:extLst>
                <c:ext xmlns:c15="http://schemas.microsoft.com/office/drawing/2012/chart" uri="{CE6537A1-D6FC-4f65-9D91-7224C49458BB}"/>
                <c:ext xmlns:c16="http://schemas.microsoft.com/office/drawing/2014/chart" uri="{C3380CC4-5D6E-409C-BE32-E72D297353CC}">
                  <c16:uniqueId val="{00000008-87A1-4D21-AFBE-203D05D54719}"/>
                </c:ext>
              </c:extLst>
            </c:dLbl>
            <c:dLbl>
              <c:idx val="5"/>
              <c:delete val="1"/>
              <c:extLst>
                <c:ext xmlns:c15="http://schemas.microsoft.com/office/drawing/2012/chart" uri="{CE6537A1-D6FC-4f65-9D91-7224C49458BB}"/>
                <c:ext xmlns:c16="http://schemas.microsoft.com/office/drawing/2014/chart" uri="{C3380CC4-5D6E-409C-BE32-E72D297353CC}">
                  <c16:uniqueId val="{00000009-87A1-4D21-AFBE-203D05D54719}"/>
                </c:ext>
              </c:extLst>
            </c:dLbl>
            <c:dLbl>
              <c:idx val="6"/>
              <c:delete val="1"/>
              <c:extLst>
                <c:ext xmlns:c15="http://schemas.microsoft.com/office/drawing/2012/chart" uri="{CE6537A1-D6FC-4f65-9D91-7224C49458BB}"/>
                <c:ext xmlns:c16="http://schemas.microsoft.com/office/drawing/2014/chart" uri="{C3380CC4-5D6E-409C-BE32-E72D297353CC}">
                  <c16:uniqueId val="{0000000A-87A1-4D21-AFBE-203D05D54719}"/>
                </c:ext>
              </c:extLst>
            </c:dLbl>
            <c:dLbl>
              <c:idx val="7"/>
              <c:delete val="1"/>
              <c:extLst>
                <c:ext xmlns:c15="http://schemas.microsoft.com/office/drawing/2012/chart" uri="{CE6537A1-D6FC-4f65-9D91-7224C49458BB}"/>
                <c:ext xmlns:c16="http://schemas.microsoft.com/office/drawing/2014/chart" uri="{C3380CC4-5D6E-409C-BE32-E72D297353CC}">
                  <c16:uniqueId val="{0000000B-87A1-4D21-AFBE-203D05D54719}"/>
                </c:ext>
              </c:extLst>
            </c:dLbl>
            <c:numFmt formatCode="_ * #\ ##0_ ;_ * \-#\ ##0_ ;_ * &quot;0&quot;_ ;_ @_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Lärm!$F$10:$F$17</c:f>
              <c:strCache>
                <c:ptCount val="8"/>
                <c:pt idx="0">
                  <c:v>40-45</c:v>
                </c:pt>
                <c:pt idx="1">
                  <c:v>45-50</c:v>
                </c:pt>
                <c:pt idx="2">
                  <c:v>50-55</c:v>
                </c:pt>
                <c:pt idx="3">
                  <c:v>55-60</c:v>
                </c:pt>
                <c:pt idx="4">
                  <c:v>60-65</c:v>
                </c:pt>
                <c:pt idx="5">
                  <c:v>65-70</c:v>
                </c:pt>
                <c:pt idx="6">
                  <c:v>70-75</c:v>
                </c:pt>
                <c:pt idx="7">
                  <c:v> ≥75 </c:v>
                </c:pt>
              </c:strCache>
            </c:strRef>
          </c:cat>
          <c:val>
            <c:numRef>
              <c:f>Lärm!$C$10:$C$17</c:f>
              <c:numCache>
                <c:formatCode>_ * #\ ##0_ ;_ * \-#\ ##0_ ;_ * "-"_ ;_ @_ </c:formatCode>
                <c:ptCount val="8"/>
                <c:pt idx="0">
                  <c:v>386</c:v>
                </c:pt>
                <c:pt idx="1">
                  <c:v>384</c:v>
                </c:pt>
                <c:pt idx="2">
                  <c:v>193</c:v>
                </c:pt>
                <c:pt idx="3">
                  <c:v>0</c:v>
                </c:pt>
                <c:pt idx="4">
                  <c:v>0</c:v>
                </c:pt>
                <c:pt idx="5">
                  <c:v>0</c:v>
                </c:pt>
                <c:pt idx="6">
                  <c:v>0</c:v>
                </c:pt>
                <c:pt idx="7">
                  <c:v>0</c:v>
                </c:pt>
              </c:numCache>
            </c:numRef>
          </c:val>
          <c:extLst>
            <c:ext xmlns:c16="http://schemas.microsoft.com/office/drawing/2014/chart" uri="{C3380CC4-5D6E-409C-BE32-E72D297353CC}">
              <c16:uniqueId val="{0000000C-87A1-4D21-AFBE-203D05D54719}"/>
            </c:ext>
          </c:extLst>
        </c:ser>
        <c:dLbls>
          <c:showLegendKey val="0"/>
          <c:showVal val="0"/>
          <c:showCatName val="0"/>
          <c:showSerName val="0"/>
          <c:showPercent val="0"/>
          <c:showBubbleSize val="0"/>
        </c:dLbls>
        <c:gapWidth val="150"/>
        <c:axId val="595110328"/>
        <c:axId val="1"/>
      </c:barChart>
      <c:catAx>
        <c:axId val="595110328"/>
        <c:scaling>
          <c:orientation val="minMax"/>
        </c:scaling>
        <c:delete val="0"/>
        <c:axPos val="b"/>
        <c:title>
          <c:tx>
            <c:rich>
              <a:bodyPr/>
              <a:lstStyle/>
              <a:p>
                <a:pPr>
                  <a:defRPr/>
                </a:pPr>
                <a:r>
                  <a:rPr lang="de-CH"/>
                  <a:t>in dB(A)</a:t>
                </a:r>
              </a:p>
            </c:rich>
          </c:tx>
          <c:overlay val="0"/>
        </c:title>
        <c:numFmt formatCode="General" sourceLinked="1"/>
        <c:majorTickMark val="out"/>
        <c:minorTickMark val="none"/>
        <c:tickLblPos val="nextTo"/>
        <c:spPr>
          <a:ln>
            <a:solidFill>
              <a:schemeClr val="tx1"/>
            </a:solidFill>
          </a:ln>
        </c:spPr>
        <c:crossAx val="1"/>
        <c:crosses val="autoZero"/>
        <c:auto val="1"/>
        <c:lblAlgn val="ctr"/>
        <c:lblOffset val="100"/>
        <c:noMultiLvlLbl val="0"/>
      </c:catAx>
      <c:valAx>
        <c:axId val="1"/>
        <c:scaling>
          <c:orientation val="minMax"/>
        </c:scaling>
        <c:delete val="0"/>
        <c:axPos val="l"/>
        <c:majorGridlines>
          <c:spPr>
            <a:ln>
              <a:solidFill>
                <a:schemeClr val="bg1">
                  <a:lumMod val="50000"/>
                </a:schemeClr>
              </a:solidFill>
            </a:ln>
          </c:spPr>
        </c:majorGridlines>
        <c:title>
          <c:tx>
            <c:rich>
              <a:bodyPr rot="-5400000" vert="horz"/>
              <a:lstStyle/>
              <a:p>
                <a:pPr>
                  <a:defRPr/>
                </a:pPr>
                <a:r>
                  <a:rPr lang="de-CH"/>
                  <a:t>Anzahl Wohnungen</a:t>
                </a:r>
              </a:p>
            </c:rich>
          </c:tx>
          <c:layout>
            <c:manualLayout>
              <c:xMode val="edge"/>
              <c:yMode val="edge"/>
              <c:x val="1.4377836103820357E-2"/>
              <c:y val="0.35121731441323845"/>
            </c:manualLayout>
          </c:layout>
          <c:overlay val="0"/>
        </c:title>
        <c:numFmt formatCode="_ * #\ ##0_ ;_ * \-#\ ##0_ ;_ * &quot;0&quot;_ ;_ @_ " sourceLinked="0"/>
        <c:majorTickMark val="out"/>
        <c:minorTickMark val="none"/>
        <c:tickLblPos val="nextTo"/>
        <c:spPr>
          <a:ln>
            <a:solidFill>
              <a:schemeClr val="tx1"/>
            </a:solidFill>
          </a:ln>
        </c:spPr>
        <c:crossAx val="595110328"/>
        <c:crosses val="autoZero"/>
        <c:crossBetween val="between"/>
      </c:valAx>
      <c:spPr>
        <a:ln>
          <a:noFill/>
        </a:ln>
      </c:spPr>
    </c:plotArea>
    <c:legend>
      <c:legendPos val="r"/>
      <c:layout>
        <c:manualLayout>
          <c:xMode val="edge"/>
          <c:yMode val="edge"/>
          <c:x val="0.21917808219178084"/>
          <c:y val="0.23492747341097792"/>
          <c:w val="0.59417808219178081"/>
          <c:h val="5.8212117305375066E-2"/>
        </c:manualLayout>
      </c:layout>
      <c:overlay val="0"/>
    </c:legend>
    <c:plotVisOnly val="1"/>
    <c:dispBlanksAs val="gap"/>
    <c:showDLblsOverMax val="0"/>
  </c:chart>
  <c:spPr>
    <a:ln>
      <a:noFill/>
    </a:ln>
  </c:spPr>
  <c:txPr>
    <a:bodyPr/>
    <a:lstStyle/>
    <a:p>
      <a:pPr>
        <a:defRPr sz="1000" b="0">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3</xdr:row>
      <xdr:rowOff>30479</xdr:rowOff>
    </xdr:from>
    <xdr:to>
      <xdr:col>6</xdr:col>
      <xdr:colOff>68580</xdr:colOff>
      <xdr:row>25</xdr:row>
      <xdr:rowOff>116585</xdr:rowOff>
    </xdr:to>
    <xdr:pic>
      <xdr:nvPicPr>
        <xdr:cNvPr id="3" name="Grafik 2">
          <a:extLst>
            <a:ext uri="{FF2B5EF4-FFF2-40B4-BE49-F238E27FC236}">
              <a16:creationId xmlns:a16="http://schemas.microsoft.com/office/drawing/2014/main" id="{CF55BC05-E4CA-45DA-8CE2-67AF15D3B3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563879"/>
          <a:ext cx="4754880" cy="37741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22860</xdr:colOff>
      <xdr:row>7</xdr:row>
      <xdr:rowOff>0</xdr:rowOff>
    </xdr:from>
    <xdr:to>
      <xdr:col>16</xdr:col>
      <xdr:colOff>586740</xdr:colOff>
      <xdr:row>27</xdr:row>
      <xdr:rowOff>129540</xdr:rowOff>
    </xdr:to>
    <xdr:graphicFrame macro="">
      <xdr:nvGraphicFramePr>
        <xdr:cNvPr id="17445067" name="Diagramm 1">
          <a:extLst>
            <a:ext uri="{FF2B5EF4-FFF2-40B4-BE49-F238E27FC236}">
              <a16:creationId xmlns:a16="http://schemas.microsoft.com/office/drawing/2014/main" id="{37580709-97EC-4963-825C-397A51DF5B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708660</xdr:colOff>
      <xdr:row>8</xdr:row>
      <xdr:rowOff>0</xdr:rowOff>
    </xdr:from>
    <xdr:to>
      <xdr:col>10</xdr:col>
      <xdr:colOff>525780</xdr:colOff>
      <xdr:row>28</xdr:row>
      <xdr:rowOff>0</xdr:rowOff>
    </xdr:to>
    <xdr:graphicFrame macro="">
      <xdr:nvGraphicFramePr>
        <xdr:cNvPr id="15609216" name="Diagramm 1">
          <a:extLst>
            <a:ext uri="{FF2B5EF4-FFF2-40B4-BE49-F238E27FC236}">
              <a16:creationId xmlns:a16="http://schemas.microsoft.com/office/drawing/2014/main" id="{11AAB680-0BCB-4F6C-B55D-907C630E2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xdr:colOff>
      <xdr:row>10</xdr:row>
      <xdr:rowOff>160020</xdr:rowOff>
    </xdr:from>
    <xdr:to>
      <xdr:col>14</xdr:col>
      <xdr:colOff>716280</xdr:colOff>
      <xdr:row>32</xdr:row>
      <xdr:rowOff>160020</xdr:rowOff>
    </xdr:to>
    <xdr:graphicFrame macro="">
      <xdr:nvGraphicFramePr>
        <xdr:cNvPr id="5118" name="Diagramm 1">
          <a:extLst>
            <a:ext uri="{FF2B5EF4-FFF2-40B4-BE49-F238E27FC236}">
              <a16:creationId xmlns:a16="http://schemas.microsoft.com/office/drawing/2014/main" id="{8A7DC1DA-5AA3-42FB-814D-D3043FCB30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0</xdr:rowOff>
    </xdr:from>
    <xdr:to>
      <xdr:col>11</xdr:col>
      <xdr:colOff>0</xdr:colOff>
      <xdr:row>27</xdr:row>
      <xdr:rowOff>0</xdr:rowOff>
    </xdr:to>
    <xdr:graphicFrame macro="">
      <xdr:nvGraphicFramePr>
        <xdr:cNvPr id="15573342" name="Diagramm 1">
          <a:extLst>
            <a:ext uri="{FF2B5EF4-FFF2-40B4-BE49-F238E27FC236}">
              <a16:creationId xmlns:a16="http://schemas.microsoft.com/office/drawing/2014/main" id="{30E7B737-0483-4A19-91D1-BDE4841F0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8</xdr:row>
      <xdr:rowOff>0</xdr:rowOff>
    </xdr:from>
    <xdr:to>
      <xdr:col>9</xdr:col>
      <xdr:colOff>0</xdr:colOff>
      <xdr:row>26</xdr:row>
      <xdr:rowOff>0</xdr:rowOff>
    </xdr:to>
    <xdr:graphicFrame macro="">
      <xdr:nvGraphicFramePr>
        <xdr:cNvPr id="15594236" name="Diagramm 2">
          <a:extLst>
            <a:ext uri="{FF2B5EF4-FFF2-40B4-BE49-F238E27FC236}">
              <a16:creationId xmlns:a16="http://schemas.microsoft.com/office/drawing/2014/main" id="{2B4E6C0D-957F-4ACC-99C7-7A6B61AD4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723900</xdr:colOff>
      <xdr:row>9</xdr:row>
      <xdr:rowOff>0</xdr:rowOff>
    </xdr:from>
    <xdr:to>
      <xdr:col>12</xdr:col>
      <xdr:colOff>487680</xdr:colOff>
      <xdr:row>27</xdr:row>
      <xdr:rowOff>0</xdr:rowOff>
    </xdr:to>
    <xdr:graphicFrame macro="">
      <xdr:nvGraphicFramePr>
        <xdr:cNvPr id="18736206" name="Diagramm 1">
          <a:extLst>
            <a:ext uri="{FF2B5EF4-FFF2-40B4-BE49-F238E27FC236}">
              <a16:creationId xmlns:a16="http://schemas.microsoft.com/office/drawing/2014/main" id="{55C3426F-0347-48E4-B9BC-31AF6C860D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723900</xdr:colOff>
      <xdr:row>10</xdr:row>
      <xdr:rowOff>45720</xdr:rowOff>
    </xdr:from>
    <xdr:to>
      <xdr:col>10</xdr:col>
      <xdr:colOff>426720</xdr:colOff>
      <xdr:row>37</xdr:row>
      <xdr:rowOff>45720</xdr:rowOff>
    </xdr:to>
    <xdr:graphicFrame macro="">
      <xdr:nvGraphicFramePr>
        <xdr:cNvPr id="16614719" name="Diagramm 2">
          <a:extLst>
            <a:ext uri="{FF2B5EF4-FFF2-40B4-BE49-F238E27FC236}">
              <a16:creationId xmlns:a16="http://schemas.microsoft.com/office/drawing/2014/main" id="{3252FF1B-C637-4756-B744-E951FEF45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22860</xdr:colOff>
      <xdr:row>16</xdr:row>
      <xdr:rowOff>7620</xdr:rowOff>
    </xdr:from>
    <xdr:to>
      <xdr:col>15</xdr:col>
      <xdr:colOff>22860</xdr:colOff>
      <xdr:row>44</xdr:row>
      <xdr:rowOff>160020</xdr:rowOff>
    </xdr:to>
    <xdr:graphicFrame macro="">
      <xdr:nvGraphicFramePr>
        <xdr:cNvPr id="16615958" name="Diagramm 3">
          <a:extLst>
            <a:ext uri="{FF2B5EF4-FFF2-40B4-BE49-F238E27FC236}">
              <a16:creationId xmlns:a16="http://schemas.microsoft.com/office/drawing/2014/main" id="{E0BD56DD-46C9-42A9-B4C4-4862C7E323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9525</xdr:colOff>
      <xdr:row>40</xdr:row>
      <xdr:rowOff>160020</xdr:rowOff>
    </xdr:from>
    <xdr:ext cx="4276726" cy="621341"/>
    <xdr:sp macro="" textlink="">
      <xdr:nvSpPr>
        <xdr:cNvPr id="4" name="Textfeld 3">
          <a:extLst>
            <a:ext uri="{FF2B5EF4-FFF2-40B4-BE49-F238E27FC236}">
              <a16:creationId xmlns:a16="http://schemas.microsoft.com/office/drawing/2014/main" id="{5121485F-CE3B-44B9-9E91-4F551F943201}"/>
            </a:ext>
          </a:extLst>
        </xdr:cNvPr>
        <xdr:cNvSpPr txBox="1"/>
      </xdr:nvSpPr>
      <xdr:spPr>
        <a:xfrm>
          <a:off x="9372600" y="6781800"/>
          <a:ext cx="4276726" cy="62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CH" sz="1100"/>
            <a:t>Gefässpflanzen:</a:t>
          </a:r>
          <a:r>
            <a:rPr lang="de-CH" sz="1100" baseline="0"/>
            <a:t> </a:t>
          </a:r>
          <a:r>
            <a:rPr lang="de-CH" sz="1100"/>
            <a:t>Stand 2006. Krebstiere: Stand 2012. Fische: Stand 2012. Amphibien: Stand 2011. Reptilien: Stand 2006.</a:t>
          </a:r>
          <a:r>
            <a:rPr lang="de-CH" sz="1100" baseline="0"/>
            <a:t> Brutvögel: Stand 2018.</a:t>
          </a:r>
          <a:endParaRPr lang="de-CH" sz="1100"/>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5</xdr:col>
      <xdr:colOff>388620</xdr:colOff>
      <xdr:row>6</xdr:row>
      <xdr:rowOff>129540</xdr:rowOff>
    </xdr:from>
    <xdr:to>
      <xdr:col>11</xdr:col>
      <xdr:colOff>350520</xdr:colOff>
      <xdr:row>26</xdr:row>
      <xdr:rowOff>114300</xdr:rowOff>
    </xdr:to>
    <xdr:graphicFrame macro="">
      <xdr:nvGraphicFramePr>
        <xdr:cNvPr id="16616728" name="Diagramm 2">
          <a:extLst>
            <a:ext uri="{FF2B5EF4-FFF2-40B4-BE49-F238E27FC236}">
              <a16:creationId xmlns:a16="http://schemas.microsoft.com/office/drawing/2014/main" id="{F0922530-C46A-431D-9380-B5ABE1C145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8</xdr:row>
      <xdr:rowOff>144780</xdr:rowOff>
    </xdr:from>
    <xdr:to>
      <xdr:col>11</xdr:col>
      <xdr:colOff>0</xdr:colOff>
      <xdr:row>29</xdr:row>
      <xdr:rowOff>160020</xdr:rowOff>
    </xdr:to>
    <xdr:graphicFrame macro="">
      <xdr:nvGraphicFramePr>
        <xdr:cNvPr id="10382261" name="Diagramm 2">
          <a:extLst>
            <a:ext uri="{FF2B5EF4-FFF2-40B4-BE49-F238E27FC236}">
              <a16:creationId xmlns:a16="http://schemas.microsoft.com/office/drawing/2014/main" id="{AC05A711-2C14-4AAE-93FE-47BD46A7E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showGridLines="0" tabSelected="1" zoomScaleNormal="100" workbookViewId="0">
      <selection activeCell="A2" sqref="A2"/>
    </sheetView>
  </sheetViews>
  <sheetFormatPr baseColWidth="10" defaultRowHeight="13.2" x14ac:dyDescent="0.25"/>
  <sheetData>
    <row r="1" spans="1:1" ht="15.6" x14ac:dyDescent="0.3">
      <c r="A1" s="2" t="s">
        <v>130</v>
      </c>
    </row>
    <row r="4" spans="1:1" x14ac:dyDescent="0.25">
      <c r="A4" s="130"/>
    </row>
    <row r="28" spans="1:6" x14ac:dyDescent="0.25">
      <c r="A28" s="136" t="s">
        <v>131</v>
      </c>
      <c r="B28" s="136"/>
      <c r="C28" s="136"/>
      <c r="D28" s="136"/>
      <c r="E28" s="136"/>
      <c r="F28" s="136"/>
    </row>
  </sheetData>
  <mergeCells count="1">
    <mergeCell ref="A28:F28"/>
  </mergeCells>
  <pageMargins left="0.7" right="0.7" top="0.78740157499999996" bottom="0.78740157499999996" header="0.3" footer="0.3"/>
  <pageSetup paperSize="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M40"/>
  <sheetViews>
    <sheetView showGridLines="0" workbookViewId="0">
      <selection activeCell="A3" sqref="A3"/>
    </sheetView>
  </sheetViews>
  <sheetFormatPr baseColWidth="10" defaultRowHeight="13.2" x14ac:dyDescent="0.25"/>
  <cols>
    <col min="1" max="1" width="18.5546875" bestFit="1" customWidth="1"/>
    <col min="2" max="3" width="7.6640625" bestFit="1" customWidth="1"/>
    <col min="4" max="13" width="7.33203125" customWidth="1"/>
  </cols>
  <sheetData>
    <row r="1" spans="1:6" ht="15.6" x14ac:dyDescent="0.3">
      <c r="A1" s="63" t="s">
        <v>122</v>
      </c>
      <c r="B1" s="64"/>
    </row>
    <row r="2" spans="1:6" x14ac:dyDescent="0.25">
      <c r="A2" s="65" t="s">
        <v>121</v>
      </c>
      <c r="B2" s="64"/>
    </row>
    <row r="3" spans="1:6" x14ac:dyDescent="0.25">
      <c r="A3" s="64"/>
      <c r="B3" s="66"/>
    </row>
    <row r="4" spans="1:6" x14ac:dyDescent="0.25">
      <c r="A4" s="64"/>
      <c r="B4" s="66"/>
    </row>
    <row r="5" spans="1:6" x14ac:dyDescent="0.25">
      <c r="A5" s="67"/>
      <c r="B5" s="68" t="s">
        <v>71</v>
      </c>
      <c r="C5" s="68" t="s">
        <v>72</v>
      </c>
    </row>
    <row r="6" spans="1:6" x14ac:dyDescent="0.25">
      <c r="A6" s="69" t="s">
        <v>127</v>
      </c>
      <c r="B6" s="70" t="s">
        <v>104</v>
      </c>
      <c r="C6" s="70" t="s">
        <v>104</v>
      </c>
    </row>
    <row r="7" spans="1:6" x14ac:dyDescent="0.25">
      <c r="A7" s="67"/>
      <c r="B7" s="71"/>
      <c r="C7" s="71"/>
    </row>
    <row r="8" spans="1:6" x14ac:dyDescent="0.25">
      <c r="A8" s="72"/>
      <c r="B8" s="73">
        <v>8050</v>
      </c>
      <c r="C8" s="73">
        <v>8050</v>
      </c>
    </row>
    <row r="9" spans="1:6" ht="18" customHeight="1" x14ac:dyDescent="0.25">
      <c r="A9" s="74" t="s">
        <v>43</v>
      </c>
      <c r="B9" s="71">
        <v>6448</v>
      </c>
      <c r="C9" s="71">
        <v>7087</v>
      </c>
    </row>
    <row r="10" spans="1:6" x14ac:dyDescent="0.25">
      <c r="A10" s="74" t="s">
        <v>44</v>
      </c>
      <c r="B10" s="71">
        <v>408</v>
      </c>
      <c r="C10" s="71">
        <v>386</v>
      </c>
      <c r="F10" t="s">
        <v>54</v>
      </c>
    </row>
    <row r="11" spans="1:6" x14ac:dyDescent="0.25">
      <c r="A11" s="74" t="s">
        <v>45</v>
      </c>
      <c r="B11" s="71">
        <v>440</v>
      </c>
      <c r="C11" s="71">
        <v>384</v>
      </c>
      <c r="F11" t="s">
        <v>55</v>
      </c>
    </row>
    <row r="12" spans="1:6" x14ac:dyDescent="0.25">
      <c r="A12" s="74" t="s">
        <v>46</v>
      </c>
      <c r="B12" s="71">
        <v>409</v>
      </c>
      <c r="C12" s="71">
        <v>193</v>
      </c>
      <c r="F12" t="s">
        <v>56</v>
      </c>
    </row>
    <row r="13" spans="1:6" x14ac:dyDescent="0.25">
      <c r="A13" s="74" t="s">
        <v>47</v>
      </c>
      <c r="B13" s="71">
        <v>315</v>
      </c>
      <c r="C13" s="71">
        <v>0</v>
      </c>
      <c r="F13" t="s">
        <v>57</v>
      </c>
    </row>
    <row r="14" spans="1:6" x14ac:dyDescent="0.25">
      <c r="A14" s="74" t="s">
        <v>48</v>
      </c>
      <c r="B14" s="71">
        <v>30</v>
      </c>
      <c r="C14" s="71">
        <v>0</v>
      </c>
      <c r="F14" t="s">
        <v>58</v>
      </c>
    </row>
    <row r="15" spans="1:6" x14ac:dyDescent="0.25">
      <c r="A15" s="74" t="s">
        <v>49</v>
      </c>
      <c r="B15" s="71">
        <v>0</v>
      </c>
      <c r="C15" s="71">
        <v>0</v>
      </c>
      <c r="F15" t="s">
        <v>59</v>
      </c>
    </row>
    <row r="16" spans="1:6" x14ac:dyDescent="0.25">
      <c r="A16" s="74" t="s">
        <v>50</v>
      </c>
      <c r="B16" s="71">
        <v>0</v>
      </c>
      <c r="C16" s="71">
        <v>0</v>
      </c>
      <c r="F16" t="s">
        <v>60</v>
      </c>
    </row>
    <row r="17" spans="1:13" x14ac:dyDescent="0.25">
      <c r="A17" s="74" t="s">
        <v>51</v>
      </c>
      <c r="B17" s="71">
        <v>0</v>
      </c>
      <c r="C17" s="71">
        <v>0</v>
      </c>
      <c r="F17" s="86" t="s">
        <v>61</v>
      </c>
    </row>
    <row r="18" spans="1:13" ht="18" customHeight="1" x14ac:dyDescent="0.25">
      <c r="A18" s="133" t="s">
        <v>131</v>
      </c>
      <c r="B18" s="95"/>
      <c r="C18" s="96"/>
    </row>
    <row r="19" spans="1:13" ht="18" customHeight="1" x14ac:dyDescent="0.25">
      <c r="A19" s="97"/>
      <c r="B19" s="95"/>
      <c r="C19" s="96"/>
    </row>
    <row r="20" spans="1:13" x14ac:dyDescent="0.25">
      <c r="A20" s="97"/>
      <c r="B20" s="95"/>
      <c r="C20" s="98"/>
      <c r="D20" s="77"/>
      <c r="E20" s="77"/>
      <c r="G20" s="77"/>
      <c r="H20" s="77"/>
      <c r="I20" s="77"/>
      <c r="J20" s="77"/>
      <c r="K20" s="77"/>
      <c r="L20" s="77"/>
      <c r="M20" s="77"/>
    </row>
    <row r="21" spans="1:13" x14ac:dyDescent="0.25">
      <c r="A21" s="97"/>
      <c r="B21" s="95"/>
      <c r="C21" s="98"/>
      <c r="D21" s="77"/>
      <c r="E21" s="77"/>
      <c r="G21" s="77"/>
      <c r="H21" s="77"/>
      <c r="I21" s="77"/>
      <c r="J21" s="77"/>
      <c r="K21" s="77"/>
      <c r="L21" s="77"/>
      <c r="M21" s="77"/>
    </row>
    <row r="22" spans="1:13" x14ac:dyDescent="0.25">
      <c r="A22" s="97"/>
      <c r="B22" s="95"/>
      <c r="C22" s="98"/>
      <c r="D22" s="80"/>
      <c r="E22" s="80"/>
      <c r="G22" s="80"/>
      <c r="H22" s="80"/>
      <c r="I22" s="80"/>
      <c r="J22" s="80"/>
      <c r="K22" s="80"/>
      <c r="L22" s="80"/>
      <c r="M22" s="80"/>
    </row>
    <row r="23" spans="1:13" x14ac:dyDescent="0.25">
      <c r="A23" s="97"/>
      <c r="B23" s="95"/>
      <c r="C23" s="98"/>
      <c r="D23" s="80"/>
      <c r="E23" s="80"/>
      <c r="G23" s="80"/>
      <c r="H23" s="80"/>
      <c r="I23" s="80"/>
      <c r="J23" s="80"/>
      <c r="K23" s="80"/>
      <c r="L23" s="80"/>
      <c r="M23" s="80"/>
    </row>
    <row r="24" spans="1:13" x14ac:dyDescent="0.25">
      <c r="A24" s="97"/>
      <c r="B24" s="95"/>
      <c r="C24" s="98"/>
      <c r="D24" s="80"/>
      <c r="E24" s="80"/>
      <c r="G24" s="80"/>
      <c r="H24" s="80"/>
      <c r="I24" s="80"/>
      <c r="J24" s="80"/>
      <c r="K24" s="80"/>
      <c r="L24" s="80"/>
      <c r="M24" s="80"/>
    </row>
    <row r="25" spans="1:13" x14ac:dyDescent="0.25">
      <c r="A25" s="97"/>
      <c r="B25" s="95"/>
      <c r="C25" s="99"/>
      <c r="D25" s="80"/>
      <c r="E25" s="80"/>
      <c r="G25" s="80"/>
      <c r="H25" s="80"/>
      <c r="I25" s="80"/>
      <c r="J25" s="80"/>
      <c r="K25" s="80"/>
      <c r="L25" s="80"/>
      <c r="M25" s="80"/>
    </row>
    <row r="26" spans="1:13" x14ac:dyDescent="0.25">
      <c r="A26" s="97"/>
      <c r="B26" s="95"/>
      <c r="C26" s="99"/>
      <c r="D26" s="80"/>
      <c r="E26" s="80"/>
      <c r="G26" s="80"/>
      <c r="H26" s="80"/>
      <c r="I26" s="80"/>
      <c r="J26" s="80"/>
      <c r="K26" s="80"/>
      <c r="L26" s="80"/>
      <c r="M26" s="80"/>
    </row>
    <row r="27" spans="1:13" x14ac:dyDescent="0.25">
      <c r="A27" s="97"/>
      <c r="B27" s="95"/>
      <c r="C27" s="99"/>
      <c r="D27" s="80"/>
      <c r="E27" s="80"/>
      <c r="F27" s="86"/>
      <c r="G27" s="80"/>
      <c r="H27" s="80"/>
      <c r="I27" s="80"/>
      <c r="J27" s="80"/>
      <c r="K27" s="80"/>
      <c r="L27" s="80"/>
      <c r="M27" s="80"/>
    </row>
    <row r="28" spans="1:13" x14ac:dyDescent="0.25">
      <c r="A28" s="84"/>
      <c r="B28" s="85"/>
      <c r="C28" s="85"/>
      <c r="D28" s="85"/>
      <c r="E28" s="85"/>
      <c r="F28" s="85"/>
      <c r="G28" s="85"/>
      <c r="H28" s="85"/>
      <c r="I28" s="85"/>
      <c r="J28" s="85"/>
      <c r="K28" s="85"/>
      <c r="L28" s="85"/>
      <c r="M28" s="85"/>
    </row>
    <row r="29" spans="1:13" x14ac:dyDescent="0.25">
      <c r="K29" s="133" t="s">
        <v>131</v>
      </c>
    </row>
    <row r="30" spans="1:13" x14ac:dyDescent="0.25">
      <c r="A30" s="75" t="s">
        <v>123</v>
      </c>
      <c r="B30" s="76"/>
      <c r="C30" s="77"/>
      <c r="D30" s="77"/>
      <c r="E30" s="77"/>
      <c r="F30" s="77"/>
      <c r="G30" s="77"/>
      <c r="H30" s="77"/>
      <c r="I30" s="77"/>
      <c r="J30" s="77"/>
      <c r="K30" s="77"/>
      <c r="L30" s="77"/>
      <c r="M30" s="77"/>
    </row>
    <row r="31" spans="1:13" x14ac:dyDescent="0.25">
      <c r="A31" s="78"/>
      <c r="B31" s="76"/>
      <c r="C31" s="77"/>
      <c r="D31" s="77"/>
      <c r="E31" s="77"/>
      <c r="F31" s="77"/>
      <c r="G31" s="77"/>
      <c r="H31" s="77"/>
      <c r="I31" s="77"/>
      <c r="J31" s="77"/>
      <c r="K31" s="77"/>
      <c r="L31" s="77"/>
      <c r="M31" s="77"/>
    </row>
    <row r="32" spans="1:13" x14ac:dyDescent="0.25">
      <c r="A32" s="79"/>
      <c r="B32" s="80"/>
      <c r="C32" s="80"/>
      <c r="D32" s="80"/>
      <c r="E32" s="80"/>
      <c r="F32" s="80"/>
      <c r="G32" s="80"/>
      <c r="H32" s="80"/>
      <c r="I32" s="80"/>
      <c r="J32" s="80"/>
      <c r="K32" s="80"/>
      <c r="L32" s="80"/>
      <c r="M32" s="80"/>
    </row>
    <row r="33" spans="1:13" x14ac:dyDescent="0.25">
      <c r="A33" s="81" t="s">
        <v>7</v>
      </c>
      <c r="B33" s="80"/>
      <c r="C33" s="80"/>
      <c r="D33" s="80"/>
      <c r="E33" s="80"/>
      <c r="F33" s="80"/>
      <c r="G33" s="80"/>
      <c r="H33" s="80"/>
      <c r="I33" s="80"/>
      <c r="J33" s="80"/>
      <c r="K33" s="80"/>
      <c r="L33" s="80"/>
      <c r="M33" s="80"/>
    </row>
    <row r="34" spans="1:13" x14ac:dyDescent="0.25">
      <c r="A34" s="117" t="s">
        <v>105</v>
      </c>
      <c r="B34" s="80"/>
      <c r="C34" s="80"/>
      <c r="D34" s="80"/>
      <c r="E34" s="80"/>
      <c r="F34" s="80"/>
      <c r="G34" s="80"/>
      <c r="H34" s="80"/>
      <c r="I34" s="80"/>
      <c r="J34" s="80"/>
      <c r="K34" s="80"/>
      <c r="L34" s="80"/>
      <c r="M34" s="80"/>
    </row>
    <row r="35" spans="1:13" x14ac:dyDescent="0.25">
      <c r="A35" s="117" t="s">
        <v>124</v>
      </c>
      <c r="B35" s="80"/>
      <c r="C35" s="80"/>
      <c r="D35" s="80"/>
      <c r="E35" s="80"/>
      <c r="F35" s="80"/>
      <c r="G35" s="80"/>
      <c r="H35" s="80"/>
      <c r="I35" s="80"/>
      <c r="J35" s="80"/>
      <c r="K35" s="80"/>
      <c r="L35" s="80"/>
      <c r="M35" s="80"/>
    </row>
    <row r="36" spans="1:13" ht="15.6" x14ac:dyDescent="0.35">
      <c r="A36" s="82" t="s">
        <v>53</v>
      </c>
      <c r="B36" s="80"/>
      <c r="C36" s="80"/>
      <c r="D36" s="80"/>
      <c r="E36" s="80"/>
      <c r="F36" s="80"/>
      <c r="G36" s="80"/>
      <c r="H36" s="80"/>
      <c r="I36" s="80"/>
      <c r="J36" s="80"/>
      <c r="K36" s="80"/>
      <c r="L36" s="80"/>
      <c r="M36" s="80"/>
    </row>
    <row r="37" spans="1:13" x14ac:dyDescent="0.25">
      <c r="A37" s="82" t="s">
        <v>52</v>
      </c>
      <c r="B37" s="80"/>
      <c r="C37" s="83"/>
      <c r="D37" s="80"/>
      <c r="E37" s="80"/>
      <c r="F37" s="80"/>
      <c r="G37" s="80"/>
      <c r="H37" s="80"/>
      <c r="I37" s="80"/>
      <c r="J37" s="80"/>
      <c r="K37" s="80"/>
      <c r="L37" s="80"/>
      <c r="M37" s="80"/>
    </row>
    <row r="38" spans="1:13" x14ac:dyDescent="0.25">
      <c r="A38" s="82" t="s">
        <v>73</v>
      </c>
      <c r="B38" s="80"/>
      <c r="C38" s="83"/>
      <c r="D38" s="80"/>
      <c r="E38" s="80"/>
      <c r="F38" s="80"/>
      <c r="G38" s="80"/>
      <c r="H38" s="80"/>
      <c r="I38" s="80"/>
      <c r="J38" s="80"/>
      <c r="K38" s="80"/>
      <c r="L38" s="80"/>
      <c r="M38" s="80"/>
    </row>
    <row r="39" spans="1:13" ht="42" customHeight="1" x14ac:dyDescent="0.25">
      <c r="A39" s="138" t="s">
        <v>125</v>
      </c>
      <c r="B39" s="139"/>
      <c r="C39" s="139"/>
      <c r="D39" s="139"/>
      <c r="E39" s="139"/>
      <c r="F39" s="139"/>
      <c r="G39" s="139"/>
      <c r="H39" s="139"/>
      <c r="I39" s="139"/>
      <c r="J39" s="139"/>
      <c r="K39" s="139"/>
      <c r="L39" s="139"/>
      <c r="M39" s="139"/>
    </row>
    <row r="40" spans="1:13" ht="42" customHeight="1" x14ac:dyDescent="0.25">
      <c r="A40" s="138" t="s">
        <v>126</v>
      </c>
      <c r="B40" s="139"/>
      <c r="C40" s="139"/>
      <c r="D40" s="139"/>
      <c r="E40" s="139"/>
      <c r="F40" s="139"/>
      <c r="G40" s="139"/>
      <c r="H40" s="139"/>
      <c r="I40" s="139"/>
      <c r="J40" s="139"/>
      <c r="K40" s="139"/>
      <c r="L40" s="139"/>
      <c r="M40" s="139"/>
    </row>
  </sheetData>
  <mergeCells count="2">
    <mergeCell ref="A39:M39"/>
    <mergeCell ref="A40:M40"/>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0"/>
  </sheetPr>
  <dimension ref="A1:F34"/>
  <sheetViews>
    <sheetView showGridLines="0" zoomScaleNormal="100" workbookViewId="0">
      <selection activeCell="A3" sqref="A3"/>
    </sheetView>
  </sheetViews>
  <sheetFormatPr baseColWidth="10" defaultRowHeight="13.2" x14ac:dyDescent="0.25"/>
  <cols>
    <col min="1" max="1" width="5.6640625" style="10" customWidth="1"/>
    <col min="2" max="2" width="25.88671875" bestFit="1" customWidth="1"/>
    <col min="3" max="3" width="16.6640625" style="29" bestFit="1" customWidth="1"/>
    <col min="4" max="4" width="31.88671875" bestFit="1" customWidth="1"/>
    <col min="5" max="6" width="10.6640625" customWidth="1"/>
  </cols>
  <sheetData>
    <row r="1" spans="1:4" ht="15.6" x14ac:dyDescent="0.3">
      <c r="A1" s="12" t="s">
        <v>69</v>
      </c>
    </row>
    <row r="2" spans="1:4" x14ac:dyDescent="0.25">
      <c r="A2" s="11" t="s">
        <v>138</v>
      </c>
    </row>
    <row r="5" spans="1:4" s="3" customFormat="1" ht="15.9" customHeight="1" x14ac:dyDescent="0.25">
      <c r="A5" s="29"/>
      <c r="B5" s="29"/>
      <c r="C5" s="29"/>
      <c r="D5" s="1" t="s">
        <v>70</v>
      </c>
    </row>
    <row r="6" spans="1:4" s="3" customFormat="1" ht="15.9" customHeight="1" x14ac:dyDescent="0.25">
      <c r="A6" s="29"/>
      <c r="B6" s="48" t="s">
        <v>69</v>
      </c>
      <c r="C6" s="48" t="s">
        <v>18</v>
      </c>
      <c r="D6" s="7" t="s">
        <v>40</v>
      </c>
    </row>
    <row r="7" spans="1:4" ht="15.9" customHeight="1" x14ac:dyDescent="0.25">
      <c r="A7" s="48" t="s">
        <v>4</v>
      </c>
      <c r="B7" s="49" t="s">
        <v>16</v>
      </c>
      <c r="C7" s="49" t="s">
        <v>16</v>
      </c>
      <c r="D7" s="13" t="s">
        <v>5</v>
      </c>
    </row>
    <row r="8" spans="1:4" x14ac:dyDescent="0.25">
      <c r="B8" s="50"/>
      <c r="C8" s="23"/>
      <c r="D8" s="1"/>
    </row>
    <row r="9" spans="1:4" x14ac:dyDescent="0.25">
      <c r="A9" s="10">
        <v>1998</v>
      </c>
      <c r="B9" s="37">
        <v>27518263</v>
      </c>
      <c r="C9" s="37">
        <v>746924027.28999996</v>
      </c>
      <c r="D9" s="25">
        <f t="shared" ref="D9:D31" si="0">B9/C9*100</f>
        <v>3.6842117798569345</v>
      </c>
    </row>
    <row r="10" spans="1:4" x14ac:dyDescent="0.25">
      <c r="A10" s="26">
        <v>1999</v>
      </c>
      <c r="B10" s="51">
        <v>28511054.950000003</v>
      </c>
      <c r="C10" s="51">
        <v>830660317.61000001</v>
      </c>
      <c r="D10" s="52">
        <f t="shared" si="0"/>
        <v>3.4323362204219459</v>
      </c>
    </row>
    <row r="11" spans="1:4" x14ac:dyDescent="0.25">
      <c r="A11" s="10">
        <v>2000</v>
      </c>
      <c r="B11" s="37">
        <v>31513610.899999999</v>
      </c>
      <c r="C11" s="37">
        <v>959568085.96000004</v>
      </c>
      <c r="D11" s="25">
        <f t="shared" si="0"/>
        <v>3.2841453734335282</v>
      </c>
    </row>
    <row r="12" spans="1:4" x14ac:dyDescent="0.25">
      <c r="A12" s="10">
        <v>2001</v>
      </c>
      <c r="B12" s="37">
        <v>33097803.850000001</v>
      </c>
      <c r="C12" s="37">
        <v>992902212.32000005</v>
      </c>
      <c r="D12" s="25">
        <f t="shared" si="0"/>
        <v>3.3334404374690818</v>
      </c>
    </row>
    <row r="13" spans="1:4" x14ac:dyDescent="0.25">
      <c r="A13" s="10">
        <v>2002</v>
      </c>
      <c r="B13" s="37">
        <v>30876511.069999993</v>
      </c>
      <c r="C13" s="37">
        <v>958386160.88999999</v>
      </c>
      <c r="D13" s="25">
        <f t="shared" si="0"/>
        <v>3.2217192119434088</v>
      </c>
    </row>
    <row r="14" spans="1:4" x14ac:dyDescent="0.25">
      <c r="A14" s="10">
        <v>2003</v>
      </c>
      <c r="B14" s="37">
        <v>30325491.930000003</v>
      </c>
      <c r="C14" s="37">
        <v>912643257.96000004</v>
      </c>
      <c r="D14" s="25">
        <f t="shared" si="0"/>
        <v>3.3228199151753479</v>
      </c>
    </row>
    <row r="15" spans="1:4" x14ac:dyDescent="0.25">
      <c r="A15" s="10">
        <v>2004</v>
      </c>
      <c r="B15" s="37">
        <v>31361548.130000003</v>
      </c>
      <c r="C15" s="37">
        <v>909393559.36000001</v>
      </c>
      <c r="D15" s="25">
        <f t="shared" si="0"/>
        <v>3.4486221952210863</v>
      </c>
    </row>
    <row r="16" spans="1:4" x14ac:dyDescent="0.25">
      <c r="A16" s="10">
        <v>2005</v>
      </c>
      <c r="B16" s="37">
        <v>31398736.620000001</v>
      </c>
      <c r="C16" s="37">
        <v>972131189.87</v>
      </c>
      <c r="D16" s="25">
        <f t="shared" si="0"/>
        <v>3.2298867629377117</v>
      </c>
    </row>
    <row r="17" spans="1:6" x14ac:dyDescent="0.25">
      <c r="A17" s="10">
        <v>2006</v>
      </c>
      <c r="B17" s="37">
        <v>32351226.93</v>
      </c>
      <c r="C17" s="37">
        <v>1051820319.6</v>
      </c>
      <c r="D17" s="25">
        <f t="shared" si="0"/>
        <v>3.0757370177354004</v>
      </c>
    </row>
    <row r="18" spans="1:6" x14ac:dyDescent="0.25">
      <c r="A18" s="21">
        <v>2007</v>
      </c>
      <c r="B18" s="37">
        <v>33230724.48</v>
      </c>
      <c r="C18" s="37">
        <v>1155002987.5799999</v>
      </c>
      <c r="D18" s="25">
        <f t="shared" si="0"/>
        <v>2.877111560518653</v>
      </c>
    </row>
    <row r="19" spans="1:6" x14ac:dyDescent="0.25">
      <c r="A19" s="10">
        <v>2008</v>
      </c>
      <c r="B19" s="37">
        <v>33756349.939999998</v>
      </c>
      <c r="C19" s="37">
        <v>1223908505.1800001</v>
      </c>
      <c r="D19" s="25">
        <f t="shared" si="0"/>
        <v>2.7580778952945879</v>
      </c>
    </row>
    <row r="20" spans="1:6" x14ac:dyDescent="0.25">
      <c r="A20" s="26">
        <v>2009</v>
      </c>
      <c r="B20" s="51">
        <v>34402422.795999996</v>
      </c>
      <c r="C20" s="51">
        <v>1150140043.75</v>
      </c>
      <c r="D20" s="52">
        <f t="shared" si="0"/>
        <v>2.9911507718513866</v>
      </c>
    </row>
    <row r="21" spans="1:6" x14ac:dyDescent="0.25">
      <c r="A21" s="10">
        <v>2010</v>
      </c>
      <c r="B21" s="37">
        <v>36171026.000799999</v>
      </c>
      <c r="C21" s="37">
        <v>1164732042.49</v>
      </c>
      <c r="D21" s="25">
        <f t="shared" si="0"/>
        <v>3.1055233891799237</v>
      </c>
    </row>
    <row r="22" spans="1:6" x14ac:dyDescent="0.25">
      <c r="A22" s="10">
        <v>2011</v>
      </c>
      <c r="B22" s="37">
        <v>37336225.620000005</v>
      </c>
      <c r="C22" s="37">
        <v>1146861068.75</v>
      </c>
      <c r="D22" s="25">
        <f t="shared" si="0"/>
        <v>3.2555142586445913</v>
      </c>
    </row>
    <row r="23" spans="1:6" x14ac:dyDescent="0.25">
      <c r="A23" s="10">
        <v>2012</v>
      </c>
      <c r="B23" s="37">
        <v>35787661.079999998</v>
      </c>
      <c r="C23" s="37">
        <v>1242170897.1199999</v>
      </c>
      <c r="D23" s="25">
        <f t="shared" si="0"/>
        <v>2.8810577645132782</v>
      </c>
    </row>
    <row r="24" spans="1:6" x14ac:dyDescent="0.25">
      <c r="A24" s="10">
        <v>2013</v>
      </c>
      <c r="B24" s="37">
        <v>34936690</v>
      </c>
      <c r="C24" s="37">
        <v>1007572731.6900001</v>
      </c>
      <c r="D24" s="25">
        <f t="shared" si="0"/>
        <v>3.4674112251331719</v>
      </c>
    </row>
    <row r="25" spans="1:6" x14ac:dyDescent="0.25">
      <c r="A25" s="10">
        <v>2014</v>
      </c>
      <c r="B25" s="37">
        <v>40145825</v>
      </c>
      <c r="C25" s="37">
        <v>1143365457.03</v>
      </c>
      <c r="D25" s="25">
        <f t="shared" si="0"/>
        <v>3.5111979947586121</v>
      </c>
    </row>
    <row r="26" spans="1:6" x14ac:dyDescent="0.25">
      <c r="A26" s="10">
        <v>2015</v>
      </c>
      <c r="B26" s="37">
        <v>39799651</v>
      </c>
      <c r="C26" s="37">
        <v>1232369915.3800001</v>
      </c>
      <c r="D26" s="25">
        <f t="shared" si="0"/>
        <v>3.2295214694305332</v>
      </c>
    </row>
    <row r="27" spans="1:6" x14ac:dyDescent="0.25">
      <c r="A27" s="10">
        <v>2016</v>
      </c>
      <c r="B27" s="37">
        <v>39559869</v>
      </c>
      <c r="C27" s="37">
        <v>1226334869.8499999</v>
      </c>
      <c r="D27" s="25">
        <f t="shared" si="0"/>
        <v>3.2258618728536028</v>
      </c>
    </row>
    <row r="28" spans="1:6" x14ac:dyDescent="0.25">
      <c r="A28" s="10">
        <v>2017</v>
      </c>
      <c r="B28" s="37">
        <v>40273320</v>
      </c>
      <c r="C28" s="37">
        <v>1232614095.8599999</v>
      </c>
      <c r="D28" s="25">
        <f t="shared" si="0"/>
        <v>3.267309706684892</v>
      </c>
    </row>
    <row r="29" spans="1:6" x14ac:dyDescent="0.25">
      <c r="A29" s="10">
        <v>2018</v>
      </c>
      <c r="B29" s="37">
        <v>38372020</v>
      </c>
      <c r="C29" s="37">
        <v>1301116090.9200001</v>
      </c>
      <c r="D29" s="25">
        <f t="shared" si="0"/>
        <v>2.9491618978340131</v>
      </c>
      <c r="F29" s="133" t="s">
        <v>131</v>
      </c>
    </row>
    <row r="30" spans="1:6" x14ac:dyDescent="0.25">
      <c r="A30" s="26">
        <v>2019</v>
      </c>
      <c r="B30" s="51">
        <v>41967181</v>
      </c>
      <c r="C30" s="51">
        <v>1374861190.29</v>
      </c>
      <c r="D30" s="52">
        <f t="shared" si="0"/>
        <v>3.0524667723836068</v>
      </c>
      <c r="F30" s="133"/>
    </row>
    <row r="31" spans="1:6" x14ac:dyDescent="0.25">
      <c r="A31" s="10">
        <v>2020</v>
      </c>
      <c r="B31" s="37">
        <v>38771094.613478333</v>
      </c>
      <c r="C31" s="37">
        <v>1692399099.23</v>
      </c>
      <c r="D31" s="25">
        <f t="shared" si="0"/>
        <v>2.290895488606572</v>
      </c>
      <c r="F31" s="135"/>
    </row>
    <row r="32" spans="1:6" x14ac:dyDescent="0.25">
      <c r="A32" s="133" t="s">
        <v>131</v>
      </c>
    </row>
    <row r="33" spans="1:1" x14ac:dyDescent="0.25">
      <c r="A33"/>
    </row>
    <row r="34" spans="1:1" x14ac:dyDescent="0.25">
      <c r="A34" t="s">
        <v>129</v>
      </c>
    </row>
  </sheetData>
  <phoneticPr fontId="4" type="noConversion"/>
  <pageMargins left="0.78740157480314965" right="0.59055118110236227" top="0.98425196850393704" bottom="0.78740157480314965" header="0.51181102362204722" footer="0.51181102362204722"/>
  <pageSetup paperSize="9" scale="64" orientation="portrait" verticalDpi="0" r:id="rId1"/>
  <headerFooter alignWithMargins="0">
    <oddHeader>&amp;L&amp;"Arial,Fett"&amp;18Tabellen Umweltstatistik</oddHeader>
    <oddFooter>&amp;L&amp;6&amp;Z&amp;F&amp;R07.12.2010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indexed="44"/>
  </sheetPr>
  <dimension ref="A1:O53"/>
  <sheetViews>
    <sheetView showGridLines="0" zoomScaleNormal="100" workbookViewId="0">
      <selection activeCell="A3" sqref="A3"/>
    </sheetView>
  </sheetViews>
  <sheetFormatPr baseColWidth="10" defaultRowHeight="13.2" x14ac:dyDescent="0.25"/>
  <cols>
    <col min="1" max="1" width="5.6640625" customWidth="1"/>
    <col min="2" max="2" width="10.44140625" customWidth="1"/>
    <col min="3" max="3" width="11.6640625" bestFit="1" customWidth="1"/>
    <col min="4" max="4" width="16.33203125" bestFit="1" customWidth="1"/>
    <col min="5" max="5" width="10.5546875" bestFit="1" customWidth="1"/>
    <col min="6" max="6" width="10.44140625" bestFit="1" customWidth="1"/>
    <col min="7" max="13" width="10.6640625" customWidth="1"/>
  </cols>
  <sheetData>
    <row r="1" spans="1:10" ht="15.6" x14ac:dyDescent="0.3">
      <c r="A1" s="2" t="s">
        <v>97</v>
      </c>
      <c r="B1" s="2"/>
    </row>
    <row r="2" spans="1:10" x14ac:dyDescent="0.25">
      <c r="A2" s="18" t="s">
        <v>132</v>
      </c>
    </row>
    <row r="5" spans="1:10" ht="15.9" customHeight="1" x14ac:dyDescent="0.25">
      <c r="F5" s="14"/>
    </row>
    <row r="6" spans="1:10" ht="15.9" customHeight="1" x14ac:dyDescent="0.25">
      <c r="B6" s="8" t="s">
        <v>90</v>
      </c>
      <c r="C6" s="8"/>
      <c r="D6" s="8"/>
      <c r="E6" s="8"/>
      <c r="F6" s="91" t="s">
        <v>19</v>
      </c>
    </row>
    <row r="7" spans="1:10" ht="15.9" customHeight="1" x14ac:dyDescent="0.25">
      <c r="B7" s="87" t="s">
        <v>87</v>
      </c>
      <c r="C7" s="87" t="s">
        <v>91</v>
      </c>
      <c r="D7" s="87" t="s">
        <v>94</v>
      </c>
      <c r="E7" s="5" t="s">
        <v>96</v>
      </c>
      <c r="F7" s="5"/>
      <c r="J7" t="s">
        <v>98</v>
      </c>
    </row>
    <row r="8" spans="1:10" x14ac:dyDescent="0.25">
      <c r="B8" s="27" t="s">
        <v>88</v>
      </c>
      <c r="C8" s="5" t="s">
        <v>92</v>
      </c>
      <c r="D8" s="5" t="s">
        <v>93</v>
      </c>
      <c r="E8" s="27" t="s">
        <v>95</v>
      </c>
      <c r="F8" s="27"/>
      <c r="J8" t="s">
        <v>99</v>
      </c>
    </row>
    <row r="9" spans="1:10" ht="15.6" x14ac:dyDescent="0.25">
      <c r="A9" s="8" t="s">
        <v>4</v>
      </c>
      <c r="B9" s="5" t="s">
        <v>89</v>
      </c>
      <c r="C9" s="5" t="s">
        <v>89</v>
      </c>
      <c r="D9" s="5" t="s">
        <v>89</v>
      </c>
      <c r="E9" s="5" t="s">
        <v>89</v>
      </c>
      <c r="F9" s="5" t="s">
        <v>3</v>
      </c>
      <c r="J9" t="s">
        <v>100</v>
      </c>
    </row>
    <row r="10" spans="1:10" x14ac:dyDescent="0.25">
      <c r="A10" s="10"/>
      <c r="B10" s="10"/>
      <c r="J10" t="s">
        <v>101</v>
      </c>
    </row>
    <row r="11" spans="1:10" x14ac:dyDescent="0.25">
      <c r="A11" s="10">
        <v>1994</v>
      </c>
      <c r="B11" s="3">
        <v>46</v>
      </c>
      <c r="C11">
        <v>23</v>
      </c>
      <c r="D11">
        <v>17</v>
      </c>
      <c r="E11" s="116">
        <v>9</v>
      </c>
      <c r="F11">
        <v>30</v>
      </c>
    </row>
    <row r="12" spans="1:10" x14ac:dyDescent="0.25">
      <c r="A12" s="10">
        <v>1995</v>
      </c>
      <c r="B12" s="3">
        <v>46</v>
      </c>
      <c r="C12">
        <v>23</v>
      </c>
      <c r="D12">
        <v>17</v>
      </c>
      <c r="E12" s="116">
        <v>10</v>
      </c>
      <c r="F12">
        <v>30</v>
      </c>
    </row>
    <row r="13" spans="1:10" x14ac:dyDescent="0.25">
      <c r="A13" s="10">
        <v>1996</v>
      </c>
      <c r="B13" s="3">
        <v>47</v>
      </c>
      <c r="C13">
        <v>24</v>
      </c>
      <c r="D13">
        <v>18</v>
      </c>
      <c r="E13" s="116">
        <v>11</v>
      </c>
      <c r="F13">
        <v>30</v>
      </c>
    </row>
    <row r="14" spans="1:10" x14ac:dyDescent="0.25">
      <c r="A14" s="10">
        <v>1997</v>
      </c>
      <c r="B14" s="3">
        <v>43</v>
      </c>
      <c r="C14">
        <v>24</v>
      </c>
      <c r="D14">
        <v>18</v>
      </c>
      <c r="E14" s="116">
        <v>10</v>
      </c>
      <c r="F14">
        <v>30</v>
      </c>
    </row>
    <row r="15" spans="1:10" x14ac:dyDescent="0.25">
      <c r="A15" s="10">
        <v>1998</v>
      </c>
      <c r="B15" s="3">
        <v>43</v>
      </c>
      <c r="C15">
        <v>23</v>
      </c>
      <c r="D15">
        <v>18</v>
      </c>
      <c r="E15" s="116">
        <v>9</v>
      </c>
      <c r="F15">
        <v>30</v>
      </c>
    </row>
    <row r="16" spans="1:10" x14ac:dyDescent="0.25">
      <c r="A16" s="88">
        <v>1999</v>
      </c>
      <c r="B16" s="89">
        <v>41</v>
      </c>
      <c r="C16" s="89">
        <v>22</v>
      </c>
      <c r="D16" s="89">
        <v>18</v>
      </c>
      <c r="E16" s="89">
        <v>10</v>
      </c>
      <c r="F16">
        <v>30</v>
      </c>
    </row>
    <row r="17" spans="1:6" x14ac:dyDescent="0.25">
      <c r="A17" s="10">
        <v>2000</v>
      </c>
      <c r="B17" s="3">
        <v>44</v>
      </c>
      <c r="C17" s="3">
        <v>22</v>
      </c>
      <c r="D17" s="3">
        <v>14</v>
      </c>
      <c r="E17" s="3">
        <v>8</v>
      </c>
      <c r="F17">
        <v>30</v>
      </c>
    </row>
    <row r="18" spans="1:6" x14ac:dyDescent="0.25">
      <c r="A18" s="10">
        <v>2001</v>
      </c>
      <c r="B18" s="3">
        <v>36</v>
      </c>
      <c r="C18" s="3">
        <v>21</v>
      </c>
      <c r="D18" s="3">
        <v>16</v>
      </c>
      <c r="E18" s="3">
        <v>9</v>
      </c>
      <c r="F18">
        <v>30</v>
      </c>
    </row>
    <row r="19" spans="1:6" x14ac:dyDescent="0.25">
      <c r="A19" s="10">
        <v>2002</v>
      </c>
      <c r="B19" s="3">
        <v>38</v>
      </c>
      <c r="C19" s="3">
        <v>22</v>
      </c>
      <c r="D19" s="3">
        <v>17</v>
      </c>
      <c r="E19" s="3">
        <v>9</v>
      </c>
      <c r="F19">
        <v>30</v>
      </c>
    </row>
    <row r="20" spans="1:6" x14ac:dyDescent="0.25">
      <c r="A20" s="10">
        <v>2003</v>
      </c>
      <c r="B20" s="3">
        <v>41</v>
      </c>
      <c r="C20" s="3">
        <v>22</v>
      </c>
      <c r="D20" s="3">
        <v>18</v>
      </c>
      <c r="E20" s="3">
        <v>8</v>
      </c>
      <c r="F20">
        <v>30</v>
      </c>
    </row>
    <row r="21" spans="1:6" x14ac:dyDescent="0.25">
      <c r="A21" s="10">
        <v>2004</v>
      </c>
      <c r="B21" s="3">
        <v>37</v>
      </c>
      <c r="C21" s="3">
        <v>21</v>
      </c>
      <c r="D21" s="3">
        <v>16</v>
      </c>
      <c r="E21" s="3">
        <v>8</v>
      </c>
      <c r="F21">
        <v>30</v>
      </c>
    </row>
    <row r="22" spans="1:6" x14ac:dyDescent="0.25">
      <c r="A22" s="10">
        <v>2005</v>
      </c>
      <c r="B22" s="3">
        <v>40</v>
      </c>
      <c r="C22" s="3">
        <v>23</v>
      </c>
      <c r="D22" s="3">
        <v>18</v>
      </c>
      <c r="E22" s="3">
        <v>9</v>
      </c>
      <c r="F22">
        <v>30</v>
      </c>
    </row>
    <row r="23" spans="1:6" x14ac:dyDescent="0.25">
      <c r="A23" s="10">
        <v>2006</v>
      </c>
      <c r="B23" s="3">
        <v>41</v>
      </c>
      <c r="C23" s="3">
        <v>25</v>
      </c>
      <c r="D23" s="3">
        <v>19</v>
      </c>
      <c r="E23" s="3">
        <v>9</v>
      </c>
      <c r="F23">
        <v>30</v>
      </c>
    </row>
    <row r="24" spans="1:6" x14ac:dyDescent="0.25">
      <c r="A24" s="10">
        <v>2007</v>
      </c>
      <c r="B24" s="3">
        <v>40</v>
      </c>
      <c r="C24" s="3">
        <v>22</v>
      </c>
      <c r="D24" s="3">
        <v>15</v>
      </c>
      <c r="E24" s="3">
        <v>7</v>
      </c>
      <c r="F24">
        <v>30</v>
      </c>
    </row>
    <row r="25" spans="1:6" x14ac:dyDescent="0.25">
      <c r="A25" s="10">
        <v>2008</v>
      </c>
      <c r="B25" s="3">
        <v>37</v>
      </c>
      <c r="C25" s="3">
        <v>22</v>
      </c>
      <c r="D25" s="3">
        <v>16</v>
      </c>
      <c r="E25" s="3">
        <v>9</v>
      </c>
      <c r="F25">
        <v>30</v>
      </c>
    </row>
    <row r="26" spans="1:6" x14ac:dyDescent="0.25">
      <c r="A26" s="88">
        <v>2009</v>
      </c>
      <c r="B26" s="89">
        <v>37</v>
      </c>
      <c r="C26" s="89">
        <v>20</v>
      </c>
      <c r="D26" s="89">
        <v>15</v>
      </c>
      <c r="E26" s="89">
        <v>8</v>
      </c>
      <c r="F26">
        <v>30</v>
      </c>
    </row>
    <row r="27" spans="1:6" x14ac:dyDescent="0.25">
      <c r="A27" s="10">
        <v>2010</v>
      </c>
      <c r="B27" s="3">
        <v>38</v>
      </c>
      <c r="C27" s="3">
        <v>18</v>
      </c>
      <c r="D27" s="3">
        <v>15</v>
      </c>
      <c r="E27" s="3">
        <v>8</v>
      </c>
      <c r="F27">
        <v>30</v>
      </c>
    </row>
    <row r="28" spans="1:6" x14ac:dyDescent="0.25">
      <c r="A28" s="10">
        <v>2011</v>
      </c>
      <c r="B28" s="3">
        <v>34</v>
      </c>
      <c r="C28" s="3">
        <v>17</v>
      </c>
      <c r="D28" s="90">
        <v>14</v>
      </c>
      <c r="E28" s="3">
        <v>7</v>
      </c>
      <c r="F28">
        <v>30</v>
      </c>
    </row>
    <row r="29" spans="1:6" x14ac:dyDescent="0.25">
      <c r="A29" s="10">
        <v>2012</v>
      </c>
      <c r="B29" s="3">
        <v>31</v>
      </c>
      <c r="C29" s="3">
        <v>15</v>
      </c>
      <c r="D29" s="62">
        <v>14</v>
      </c>
      <c r="E29" s="3">
        <v>8</v>
      </c>
      <c r="F29">
        <v>30</v>
      </c>
    </row>
    <row r="30" spans="1:6" x14ac:dyDescent="0.25">
      <c r="A30" s="10">
        <v>2013</v>
      </c>
      <c r="B30" s="3">
        <v>33</v>
      </c>
      <c r="C30" s="3">
        <v>16</v>
      </c>
      <c r="D30" s="62">
        <v>13</v>
      </c>
      <c r="E30" s="3">
        <v>8</v>
      </c>
      <c r="F30">
        <v>30</v>
      </c>
    </row>
    <row r="31" spans="1:6" x14ac:dyDescent="0.25">
      <c r="A31" s="10">
        <v>2014</v>
      </c>
      <c r="B31" s="3">
        <v>28</v>
      </c>
      <c r="C31" s="3">
        <v>14</v>
      </c>
      <c r="D31" s="62">
        <v>12</v>
      </c>
      <c r="E31" s="3">
        <v>9</v>
      </c>
      <c r="F31">
        <v>30</v>
      </c>
    </row>
    <row r="32" spans="1:6" x14ac:dyDescent="0.25">
      <c r="A32" s="10">
        <v>2015</v>
      </c>
      <c r="B32" s="3">
        <v>29</v>
      </c>
      <c r="C32" s="3">
        <v>15</v>
      </c>
      <c r="D32" s="62">
        <v>13</v>
      </c>
      <c r="E32" s="3">
        <v>8</v>
      </c>
      <c r="F32">
        <v>30</v>
      </c>
    </row>
    <row r="33" spans="1:15" x14ac:dyDescent="0.25">
      <c r="A33" s="10">
        <v>2016</v>
      </c>
      <c r="B33" s="3">
        <v>28</v>
      </c>
      <c r="C33" s="3">
        <v>15</v>
      </c>
      <c r="D33" s="62">
        <v>12</v>
      </c>
      <c r="E33" s="3">
        <v>7</v>
      </c>
      <c r="F33" s="3">
        <v>30</v>
      </c>
    </row>
    <row r="34" spans="1:15" x14ac:dyDescent="0.25">
      <c r="A34" s="10">
        <v>2017</v>
      </c>
      <c r="B34" s="3">
        <v>27</v>
      </c>
      <c r="C34" s="3">
        <v>13</v>
      </c>
      <c r="D34" s="62">
        <v>12</v>
      </c>
      <c r="E34" s="3">
        <v>8</v>
      </c>
      <c r="F34" s="3">
        <v>30</v>
      </c>
      <c r="J34" s="133" t="s">
        <v>131</v>
      </c>
      <c r="K34" s="133"/>
      <c r="L34" s="133"/>
      <c r="M34" s="133"/>
      <c r="N34" s="133"/>
      <c r="O34" s="133"/>
    </row>
    <row r="35" spans="1:15" x14ac:dyDescent="0.25">
      <c r="A35" s="10">
        <v>2018</v>
      </c>
      <c r="B35" s="3">
        <v>25</v>
      </c>
      <c r="C35" s="3">
        <v>13</v>
      </c>
      <c r="D35" s="62">
        <v>12</v>
      </c>
      <c r="E35" s="3">
        <v>8</v>
      </c>
      <c r="F35" s="3">
        <v>30</v>
      </c>
    </row>
    <row r="36" spans="1:15" x14ac:dyDescent="0.25">
      <c r="A36" s="88">
        <v>2019</v>
      </c>
      <c r="B36" s="89">
        <v>24</v>
      </c>
      <c r="C36" s="89">
        <v>12</v>
      </c>
      <c r="D36" s="89">
        <v>11</v>
      </c>
      <c r="E36" s="89">
        <v>7</v>
      </c>
      <c r="F36" s="3">
        <v>30</v>
      </c>
    </row>
    <row r="37" spans="1:15" x14ac:dyDescent="0.25">
      <c r="A37" s="10">
        <v>2020</v>
      </c>
      <c r="B37" s="3">
        <v>22</v>
      </c>
      <c r="C37" s="3">
        <v>11</v>
      </c>
      <c r="D37" s="62">
        <v>10</v>
      </c>
      <c r="E37" s="3">
        <v>7</v>
      </c>
      <c r="F37" s="3">
        <v>30</v>
      </c>
    </row>
    <row r="38" spans="1:15" x14ac:dyDescent="0.25">
      <c r="A38" s="137" t="s">
        <v>131</v>
      </c>
      <c r="B38" s="137"/>
      <c r="C38" s="137"/>
      <c r="D38" s="137"/>
      <c r="E38" s="137"/>
      <c r="F38" s="137"/>
      <c r="G38" s="132"/>
    </row>
    <row r="40" spans="1:15" x14ac:dyDescent="0.25">
      <c r="A40" t="s">
        <v>41</v>
      </c>
    </row>
    <row r="41" spans="1:15" x14ac:dyDescent="0.25">
      <c r="F41" s="3"/>
    </row>
    <row r="43" spans="1:15" x14ac:dyDescent="0.25">
      <c r="A43" s="1" t="s">
        <v>7</v>
      </c>
      <c r="B43" s="1"/>
    </row>
    <row r="44" spans="1:15" ht="15.6" x14ac:dyDescent="0.35">
      <c r="A44" t="s">
        <v>102</v>
      </c>
      <c r="L44" s="1"/>
    </row>
    <row r="45" spans="1:15" ht="15.6" x14ac:dyDescent="0.25">
      <c r="A45" t="s">
        <v>103</v>
      </c>
      <c r="L45" s="1"/>
    </row>
    <row r="46" spans="1:15" x14ac:dyDescent="0.25">
      <c r="F46" s="24"/>
      <c r="G46" s="44"/>
      <c r="H46" s="24"/>
      <c r="I46" s="24"/>
      <c r="J46" s="24"/>
      <c r="K46" s="44"/>
      <c r="L46" s="44"/>
      <c r="M46" s="24"/>
    </row>
    <row r="47" spans="1:15" x14ac:dyDescent="0.25">
      <c r="F47" s="24"/>
      <c r="G47" s="24"/>
      <c r="H47" s="24"/>
      <c r="I47" s="24"/>
      <c r="J47" s="24"/>
      <c r="K47" s="24"/>
      <c r="L47" s="24"/>
      <c r="M47" s="24"/>
    </row>
    <row r="52" spans="1:2" x14ac:dyDescent="0.25">
      <c r="A52" s="41"/>
      <c r="B52" s="41"/>
    </row>
    <row r="53" spans="1:2" x14ac:dyDescent="0.25">
      <c r="A53" s="41"/>
      <c r="B53" s="41"/>
    </row>
  </sheetData>
  <mergeCells count="1">
    <mergeCell ref="A38:F38"/>
  </mergeCells>
  <phoneticPr fontId="4" type="noConversion"/>
  <pageMargins left="0.78740157480314965" right="0.59055118110236227" top="0.98425196850393704" bottom="0.78740157480314965" header="0.51181102362204722" footer="0.51181102362204722"/>
  <pageSetup paperSize="9" scale="70" orientation="portrait" verticalDpi="0" r:id="rId1"/>
  <headerFooter alignWithMargins="0">
    <oddHeader>&amp;L&amp;"Arial,Fett"&amp;18Tabellen Umweltstatistik</oddHeader>
    <oddFooter>&amp;L&amp;6&amp;Z&amp;F&amp;R07.12.2010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0">
    <tabColor rgb="FF3366FF"/>
  </sheetPr>
  <dimension ref="A1:I50"/>
  <sheetViews>
    <sheetView showGridLines="0" zoomScaleNormal="100" workbookViewId="0">
      <selection activeCell="A3" sqref="A3"/>
    </sheetView>
  </sheetViews>
  <sheetFormatPr baseColWidth="10" defaultRowHeight="13.2" x14ac:dyDescent="0.25"/>
  <cols>
    <col min="1" max="1" width="5.6640625" style="10" customWidth="1"/>
    <col min="2" max="2" width="13" style="10" bestFit="1" customWidth="1"/>
    <col min="3" max="3" width="13.44140625" bestFit="1" customWidth="1"/>
    <col min="4" max="4" width="13" bestFit="1" customWidth="1"/>
    <col min="5" max="11" width="10.6640625" customWidth="1"/>
  </cols>
  <sheetData>
    <row r="1" spans="1:4" ht="15.6" x14ac:dyDescent="0.3">
      <c r="A1" s="12" t="s">
        <v>8</v>
      </c>
      <c r="B1" s="12"/>
    </row>
    <row r="2" spans="1:4" x14ac:dyDescent="0.25">
      <c r="A2" s="11" t="s">
        <v>133</v>
      </c>
    </row>
    <row r="3" spans="1:4" x14ac:dyDescent="0.25">
      <c r="A3" s="11"/>
    </row>
    <row r="5" spans="1:4" ht="15.9" customHeight="1" x14ac:dyDescent="0.25">
      <c r="B5" s="8" t="s">
        <v>10</v>
      </c>
      <c r="C5" s="8" t="s">
        <v>62</v>
      </c>
      <c r="D5" s="8" t="s">
        <v>24</v>
      </c>
    </row>
    <row r="6" spans="1:4" ht="15.9" customHeight="1" x14ac:dyDescent="0.35">
      <c r="A6" s="8" t="s">
        <v>4</v>
      </c>
      <c r="B6" s="13" t="s">
        <v>9</v>
      </c>
      <c r="C6" s="13" t="s">
        <v>9</v>
      </c>
      <c r="D6" s="13" t="s">
        <v>9</v>
      </c>
    </row>
    <row r="7" spans="1:4" x14ac:dyDescent="0.25">
      <c r="B7" s="53"/>
    </row>
    <row r="8" spans="1:4" x14ac:dyDescent="0.25">
      <c r="A8" s="10">
        <v>1990</v>
      </c>
      <c r="B8" s="54">
        <v>235.47428397951731</v>
      </c>
      <c r="C8" s="29"/>
      <c r="D8" s="54">
        <f>B8</f>
        <v>235.47428397951731</v>
      </c>
    </row>
    <row r="9" spans="1:4" x14ac:dyDescent="0.25">
      <c r="A9" s="10">
        <v>1991</v>
      </c>
      <c r="B9" s="54">
        <v>227.38918050652356</v>
      </c>
      <c r="C9" s="29"/>
      <c r="D9" s="30"/>
    </row>
    <row r="10" spans="1:4" x14ac:dyDescent="0.25">
      <c r="A10" s="10">
        <v>1992</v>
      </c>
      <c r="B10" s="54">
        <v>238.43319756717838</v>
      </c>
      <c r="C10" s="29"/>
      <c r="D10" s="30"/>
    </row>
    <row r="11" spans="1:4" x14ac:dyDescent="0.25">
      <c r="A11" s="10">
        <v>1993</v>
      </c>
      <c r="B11" s="54">
        <v>242.32019236618393</v>
      </c>
      <c r="C11" s="29"/>
      <c r="D11" s="30"/>
    </row>
    <row r="12" spans="1:4" x14ac:dyDescent="0.25">
      <c r="A12" s="10">
        <v>1994</v>
      </c>
      <c r="B12" s="54">
        <v>247.81271722746669</v>
      </c>
      <c r="C12" s="29"/>
      <c r="D12" s="30"/>
    </row>
    <row r="13" spans="1:4" x14ac:dyDescent="0.25">
      <c r="A13" s="10">
        <v>1995</v>
      </c>
      <c r="B13" s="54">
        <v>238.3134421966632</v>
      </c>
      <c r="C13" s="29"/>
      <c r="D13" s="30"/>
    </row>
    <row r="14" spans="1:4" x14ac:dyDescent="0.25">
      <c r="A14" s="10">
        <v>1996</v>
      </c>
      <c r="B14" s="54">
        <v>232.38391804740581</v>
      </c>
      <c r="C14" s="29"/>
      <c r="D14" s="30"/>
    </row>
    <row r="15" spans="1:4" x14ac:dyDescent="0.25">
      <c r="A15" s="10">
        <v>1997</v>
      </c>
      <c r="B15" s="54">
        <v>256.28540732576755</v>
      </c>
      <c r="C15" s="29"/>
      <c r="D15" s="30"/>
    </row>
    <row r="16" spans="1:4" x14ac:dyDescent="0.25">
      <c r="A16" s="10">
        <v>1998</v>
      </c>
      <c r="B16" s="54">
        <v>259.57767972274166</v>
      </c>
      <c r="C16" s="29"/>
      <c r="D16" s="30"/>
    </row>
    <row r="17" spans="1:9" x14ac:dyDescent="0.25">
      <c r="A17" s="26">
        <v>1999</v>
      </c>
      <c r="B17" s="55">
        <v>255.480638997076</v>
      </c>
      <c r="C17" s="29"/>
      <c r="D17" s="30"/>
    </row>
    <row r="18" spans="1:9" x14ac:dyDescent="0.25">
      <c r="A18" s="10">
        <v>2000</v>
      </c>
      <c r="B18" s="54">
        <v>271.56402943574062</v>
      </c>
      <c r="C18" s="29"/>
      <c r="D18" s="30"/>
    </row>
    <row r="19" spans="1:9" x14ac:dyDescent="0.25">
      <c r="A19" s="10">
        <v>2001</v>
      </c>
      <c r="B19" s="54">
        <v>248.22326675636285</v>
      </c>
      <c r="C19" s="29"/>
      <c r="D19" s="30"/>
    </row>
    <row r="20" spans="1:9" x14ac:dyDescent="0.25">
      <c r="A20" s="10">
        <v>2002</v>
      </c>
      <c r="B20" s="54">
        <v>255.47000166350728</v>
      </c>
      <c r="C20" s="29"/>
      <c r="D20" s="30"/>
    </row>
    <row r="21" spans="1:9" x14ac:dyDescent="0.25">
      <c r="A21" s="21">
        <v>2003</v>
      </c>
      <c r="B21" s="54">
        <v>269.59721217260073</v>
      </c>
      <c r="C21" s="29"/>
      <c r="D21" s="45"/>
    </row>
    <row r="22" spans="1:9" x14ac:dyDescent="0.25">
      <c r="A22" s="10">
        <v>2004</v>
      </c>
      <c r="B22" s="54">
        <v>271.98428916243444</v>
      </c>
      <c r="C22" s="29"/>
      <c r="D22" s="30"/>
    </row>
    <row r="23" spans="1:9" x14ac:dyDescent="0.25">
      <c r="A23" s="10">
        <v>2005</v>
      </c>
      <c r="B23" s="54">
        <v>272.44467339437455</v>
      </c>
      <c r="C23" s="29"/>
      <c r="D23" s="30"/>
    </row>
    <row r="24" spans="1:9" x14ac:dyDescent="0.25">
      <c r="A24" s="10">
        <v>2006</v>
      </c>
      <c r="B24" s="54">
        <v>280.82936872166295</v>
      </c>
      <c r="C24" s="29"/>
      <c r="D24" s="30"/>
    </row>
    <row r="25" spans="1:9" x14ac:dyDescent="0.25">
      <c r="A25" s="10">
        <v>2007</v>
      </c>
      <c r="B25" s="54">
        <v>260.70130445692547</v>
      </c>
      <c r="C25" s="29"/>
      <c r="D25" s="30"/>
    </row>
    <row r="26" spans="1:9" x14ac:dyDescent="0.25">
      <c r="A26" s="10">
        <v>2008</v>
      </c>
      <c r="B26" s="54">
        <v>282.58415929706314</v>
      </c>
      <c r="C26" s="33"/>
      <c r="D26" s="30"/>
    </row>
    <row r="27" spans="1:9" x14ac:dyDescent="0.25">
      <c r="A27" s="26">
        <v>2009</v>
      </c>
      <c r="B27" s="55">
        <v>264.90045507908707</v>
      </c>
      <c r="C27" s="33"/>
      <c r="D27" s="30"/>
    </row>
    <row r="28" spans="1:9" x14ac:dyDescent="0.25">
      <c r="A28" s="10">
        <v>2010</v>
      </c>
      <c r="B28" s="54">
        <v>248.52342855096836</v>
      </c>
      <c r="C28" s="33"/>
      <c r="D28" s="33"/>
      <c r="F28" s="133" t="s">
        <v>131</v>
      </c>
    </row>
    <row r="29" spans="1:9" x14ac:dyDescent="0.25">
      <c r="A29" s="10">
        <v>2011</v>
      </c>
      <c r="B29" s="54">
        <v>239.41499893718674</v>
      </c>
      <c r="C29" s="33"/>
      <c r="D29" s="30"/>
      <c r="E29" s="24"/>
      <c r="F29" s="24"/>
      <c r="G29" s="24"/>
      <c r="H29" s="24"/>
      <c r="I29" s="24"/>
    </row>
    <row r="30" spans="1:9" x14ac:dyDescent="0.25">
      <c r="A30" s="10">
        <v>2012</v>
      </c>
      <c r="B30" s="54">
        <v>248.86375795760532</v>
      </c>
      <c r="C30" s="33"/>
      <c r="D30" s="30"/>
      <c r="E30" s="24"/>
      <c r="F30" s="24"/>
      <c r="G30" s="24"/>
      <c r="H30" s="24"/>
      <c r="I30" s="24"/>
    </row>
    <row r="31" spans="1:9" x14ac:dyDescent="0.25">
      <c r="A31" s="10">
        <v>2013</v>
      </c>
      <c r="B31" s="54">
        <v>247.63675167005255</v>
      </c>
      <c r="C31" s="33"/>
      <c r="D31" s="30"/>
      <c r="E31" s="24"/>
      <c r="F31" s="24"/>
      <c r="G31" s="24"/>
      <c r="H31" s="24"/>
      <c r="I31" s="24"/>
    </row>
    <row r="32" spans="1:9" x14ac:dyDescent="0.25">
      <c r="A32" s="10">
        <v>2014</v>
      </c>
      <c r="B32" s="54">
        <v>216.53019506985254</v>
      </c>
      <c r="C32" s="33"/>
      <c r="D32" s="30"/>
      <c r="E32" s="24"/>
      <c r="F32" s="24"/>
      <c r="G32" s="24"/>
      <c r="H32" s="24"/>
      <c r="I32" s="24"/>
    </row>
    <row r="33" spans="1:9" x14ac:dyDescent="0.25">
      <c r="A33" s="10">
        <v>2015</v>
      </c>
      <c r="B33" s="54">
        <v>209.60215712080574</v>
      </c>
      <c r="C33" s="33"/>
      <c r="D33" s="30"/>
      <c r="E33" s="24"/>
      <c r="F33" s="24"/>
      <c r="G33" s="24"/>
      <c r="H33" s="24"/>
      <c r="I33" s="24"/>
    </row>
    <row r="34" spans="1:9" x14ac:dyDescent="0.25">
      <c r="A34" s="10">
        <v>2016</v>
      </c>
      <c r="B34" s="54">
        <v>197.30258558357221</v>
      </c>
      <c r="C34" s="33"/>
      <c r="D34" s="30"/>
      <c r="E34" s="24"/>
      <c r="F34" s="24"/>
      <c r="G34" s="24"/>
      <c r="H34" s="24"/>
      <c r="I34" s="24"/>
    </row>
    <row r="35" spans="1:9" x14ac:dyDescent="0.25">
      <c r="A35" s="10">
        <v>2017</v>
      </c>
      <c r="B35" s="54">
        <v>204.10363028903888</v>
      </c>
      <c r="C35" s="33"/>
      <c r="D35" s="30"/>
      <c r="E35" s="24"/>
      <c r="F35" s="24"/>
      <c r="G35" s="24"/>
      <c r="H35" s="24"/>
      <c r="I35" s="24"/>
    </row>
    <row r="36" spans="1:9" x14ac:dyDescent="0.25">
      <c r="A36" s="10">
        <v>2018</v>
      </c>
      <c r="B36" s="54">
        <v>202.44107005173097</v>
      </c>
      <c r="C36" s="33"/>
      <c r="D36" s="30"/>
      <c r="E36" s="24"/>
      <c r="F36" s="24"/>
      <c r="G36" s="24"/>
      <c r="H36" s="24"/>
      <c r="I36" s="24"/>
    </row>
    <row r="37" spans="1:9" x14ac:dyDescent="0.25">
      <c r="A37" s="26">
        <v>2019</v>
      </c>
      <c r="B37" s="55">
        <v>198.87082704757594</v>
      </c>
      <c r="C37" s="33"/>
      <c r="D37" s="30"/>
      <c r="E37" s="24"/>
      <c r="F37" s="24"/>
      <c r="G37" s="24"/>
      <c r="H37" s="24"/>
      <c r="I37" s="24"/>
    </row>
    <row r="38" spans="1:9" x14ac:dyDescent="0.25">
      <c r="A38" s="10">
        <v>2020</v>
      </c>
      <c r="B38" s="54"/>
      <c r="C38" s="54">
        <f>B8*0.8</f>
        <v>188.37942718361387</v>
      </c>
      <c r="D38" s="54">
        <f>B8*0.8</f>
        <v>188.37942718361387</v>
      </c>
      <c r="E38" s="24"/>
      <c r="F38" s="44"/>
      <c r="G38" s="44"/>
      <c r="H38" s="44"/>
      <c r="I38" s="24"/>
    </row>
    <row r="39" spans="1:9" x14ac:dyDescent="0.25">
      <c r="A39" s="133" t="s">
        <v>131</v>
      </c>
      <c r="B39" s="133"/>
      <c r="C39" s="133"/>
      <c r="D39" s="133"/>
      <c r="E39" s="133"/>
      <c r="F39" s="133"/>
      <c r="G39" s="44"/>
      <c r="H39" s="44"/>
      <c r="I39" s="24"/>
    </row>
    <row r="40" spans="1:9" x14ac:dyDescent="0.25">
      <c r="A40"/>
      <c r="D40" s="10"/>
      <c r="E40" s="24"/>
      <c r="F40" s="44"/>
      <c r="G40" s="44"/>
      <c r="H40" s="44"/>
      <c r="I40" s="24"/>
    </row>
    <row r="41" spans="1:9" x14ac:dyDescent="0.25">
      <c r="A41" t="s">
        <v>41</v>
      </c>
      <c r="E41" s="24"/>
      <c r="F41" s="24"/>
      <c r="G41" s="24"/>
      <c r="H41" s="24"/>
      <c r="I41" s="24"/>
    </row>
    <row r="42" spans="1:9" x14ac:dyDescent="0.25">
      <c r="E42" s="24"/>
      <c r="F42" s="24"/>
      <c r="G42" s="24"/>
      <c r="H42" s="24"/>
      <c r="I42" s="24"/>
    </row>
    <row r="44" spans="1:9" x14ac:dyDescent="0.25">
      <c r="A44" s="9" t="s">
        <v>7</v>
      </c>
    </row>
    <row r="45" spans="1:9" x14ac:dyDescent="0.25">
      <c r="A45" s="18" t="s">
        <v>81</v>
      </c>
    </row>
    <row r="46" spans="1:9" x14ac:dyDescent="0.25">
      <c r="A46" s="18" t="s">
        <v>21</v>
      </c>
    </row>
    <row r="47" spans="1:9" x14ac:dyDescent="0.25">
      <c r="A47" s="18" t="s">
        <v>20</v>
      </c>
    </row>
    <row r="48" spans="1:9" x14ac:dyDescent="0.25">
      <c r="A48" s="10" t="s">
        <v>22</v>
      </c>
    </row>
    <row r="49" spans="1:1" x14ac:dyDescent="0.25">
      <c r="A49" s="11" t="s">
        <v>82</v>
      </c>
    </row>
    <row r="50" spans="1:1" x14ac:dyDescent="0.25">
      <c r="A50" s="11" t="s">
        <v>106</v>
      </c>
    </row>
  </sheetData>
  <phoneticPr fontId="4" type="noConversion"/>
  <pageMargins left="0.78740157480314965" right="0.59055118110236227" top="0.98425196850393704" bottom="0.78740157480314965" header="0.51181102362204722" footer="0.51181102362204722"/>
  <pageSetup paperSize="9" scale="70" orientation="portrait" r:id="rId1"/>
  <headerFooter alignWithMargins="0">
    <oddHeader>&amp;L&amp;"Arial,Fett"&amp;18Tabellen Umweltstatistik</oddHeader>
    <oddFooter>&amp;L&amp;6&amp;Z&amp;F&amp;R07.12.2010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6">
    <tabColor indexed="12"/>
  </sheetPr>
  <dimension ref="A1:I51"/>
  <sheetViews>
    <sheetView showGridLines="0" zoomScaleNormal="100" workbookViewId="0">
      <selection activeCell="A3" sqref="A3"/>
    </sheetView>
  </sheetViews>
  <sheetFormatPr baseColWidth="10" defaultRowHeight="13.2" x14ac:dyDescent="0.25"/>
  <cols>
    <col min="1" max="1" width="5.6640625" style="10" customWidth="1"/>
    <col min="2" max="2" width="42.109375" bestFit="1" customWidth="1"/>
    <col min="3" max="10" width="10.6640625" customWidth="1"/>
  </cols>
  <sheetData>
    <row r="1" spans="1:2" ht="15.6" x14ac:dyDescent="0.3">
      <c r="A1" s="12" t="s">
        <v>2</v>
      </c>
    </row>
    <row r="2" spans="1:2" x14ac:dyDescent="0.25">
      <c r="A2" s="11" t="s">
        <v>134</v>
      </c>
    </row>
    <row r="5" spans="1:2" ht="15.9" customHeight="1" x14ac:dyDescent="0.25">
      <c r="B5" s="19" t="s">
        <v>11</v>
      </c>
    </row>
    <row r="6" spans="1:2" ht="15.9" customHeight="1" x14ac:dyDescent="0.25">
      <c r="B6" s="13" t="s">
        <v>12</v>
      </c>
    </row>
    <row r="7" spans="1:2" ht="15.9" customHeight="1" x14ac:dyDescent="0.25">
      <c r="A7" s="8" t="s">
        <v>4</v>
      </c>
      <c r="B7" s="5" t="s">
        <v>74</v>
      </c>
    </row>
    <row r="9" spans="1:2" x14ac:dyDescent="0.25">
      <c r="A9" s="10">
        <v>1982</v>
      </c>
      <c r="B9" s="34">
        <v>1301</v>
      </c>
    </row>
    <row r="10" spans="1:2" x14ac:dyDescent="0.25">
      <c r="A10" s="10">
        <v>1983</v>
      </c>
      <c r="B10" s="34">
        <v>1295</v>
      </c>
    </row>
    <row r="11" spans="1:2" x14ac:dyDescent="0.25">
      <c r="A11" s="10">
        <v>1984</v>
      </c>
      <c r="B11" s="34">
        <v>1259</v>
      </c>
    </row>
    <row r="12" spans="1:2" x14ac:dyDescent="0.25">
      <c r="A12" s="10">
        <v>1985</v>
      </c>
      <c r="B12" s="34">
        <v>1164</v>
      </c>
    </row>
    <row r="13" spans="1:2" x14ac:dyDescent="0.25">
      <c r="A13" s="10">
        <v>1986</v>
      </c>
      <c r="B13" s="34">
        <v>1098</v>
      </c>
    </row>
    <row r="14" spans="1:2" x14ac:dyDescent="0.25">
      <c r="A14" s="10">
        <v>1987</v>
      </c>
      <c r="B14" s="34">
        <v>1164</v>
      </c>
    </row>
    <row r="15" spans="1:2" x14ac:dyDescent="0.25">
      <c r="A15" s="10">
        <v>1988</v>
      </c>
      <c r="B15" s="34">
        <v>1203</v>
      </c>
    </row>
    <row r="16" spans="1:2" x14ac:dyDescent="0.25">
      <c r="A16" s="26">
        <v>1989</v>
      </c>
      <c r="B16" s="40">
        <v>1185</v>
      </c>
    </row>
    <row r="17" spans="1:4" x14ac:dyDescent="0.25">
      <c r="A17" s="10">
        <v>1990</v>
      </c>
      <c r="B17" s="34" t="s">
        <v>13</v>
      </c>
    </row>
    <row r="18" spans="1:4" x14ac:dyDescent="0.25">
      <c r="A18" s="10">
        <v>1991</v>
      </c>
      <c r="B18" s="34">
        <v>1078</v>
      </c>
    </row>
    <row r="19" spans="1:4" x14ac:dyDescent="0.25">
      <c r="A19" s="10">
        <v>1992</v>
      </c>
      <c r="B19" s="34">
        <v>1046</v>
      </c>
    </row>
    <row r="20" spans="1:4" x14ac:dyDescent="0.25">
      <c r="A20" s="10">
        <v>1993</v>
      </c>
      <c r="B20" s="34">
        <v>959</v>
      </c>
    </row>
    <row r="21" spans="1:4" x14ac:dyDescent="0.25">
      <c r="A21" s="10">
        <v>1994</v>
      </c>
      <c r="B21" s="34">
        <v>967</v>
      </c>
    </row>
    <row r="22" spans="1:4" x14ac:dyDescent="0.25">
      <c r="A22" s="21">
        <v>1995</v>
      </c>
      <c r="B22" s="34">
        <v>1029</v>
      </c>
    </row>
    <row r="23" spans="1:4" x14ac:dyDescent="0.25">
      <c r="A23" s="10">
        <v>1996</v>
      </c>
      <c r="B23" s="34">
        <v>911</v>
      </c>
    </row>
    <row r="24" spans="1:4" x14ac:dyDescent="0.25">
      <c r="A24" s="10">
        <v>1997</v>
      </c>
      <c r="B24" s="34">
        <v>872</v>
      </c>
    </row>
    <row r="25" spans="1:4" x14ac:dyDescent="0.25">
      <c r="A25" s="10">
        <v>1998</v>
      </c>
      <c r="B25" s="34">
        <v>926</v>
      </c>
    </row>
    <row r="26" spans="1:4" x14ac:dyDescent="0.25">
      <c r="A26" s="26">
        <v>1999</v>
      </c>
      <c r="B26" s="40">
        <v>988</v>
      </c>
    </row>
    <row r="27" spans="1:4" x14ac:dyDescent="0.25">
      <c r="A27" s="10">
        <v>2000</v>
      </c>
      <c r="B27" s="34">
        <v>994</v>
      </c>
      <c r="D27" s="133" t="s">
        <v>131</v>
      </c>
    </row>
    <row r="28" spans="1:4" x14ac:dyDescent="0.25">
      <c r="A28" s="10">
        <v>2001</v>
      </c>
      <c r="B28" s="34">
        <v>919</v>
      </c>
    </row>
    <row r="29" spans="1:4" x14ac:dyDescent="0.25">
      <c r="A29" s="10">
        <v>2002</v>
      </c>
      <c r="B29" s="34">
        <v>853</v>
      </c>
    </row>
    <row r="30" spans="1:4" x14ac:dyDescent="0.25">
      <c r="A30" s="10">
        <v>2003</v>
      </c>
      <c r="B30" s="34">
        <v>892</v>
      </c>
    </row>
    <row r="31" spans="1:4" x14ac:dyDescent="0.25">
      <c r="A31" s="10">
        <v>2004</v>
      </c>
      <c r="B31" s="34">
        <v>860</v>
      </c>
      <c r="C31" s="34"/>
    </row>
    <row r="32" spans="1:4" x14ac:dyDescent="0.25">
      <c r="A32" s="10">
        <v>2005</v>
      </c>
      <c r="B32" s="34">
        <v>827</v>
      </c>
      <c r="C32" s="34"/>
    </row>
    <row r="33" spans="1:9" x14ac:dyDescent="0.25">
      <c r="A33" s="10">
        <v>2006</v>
      </c>
      <c r="B33" s="34">
        <v>871</v>
      </c>
    </row>
    <row r="34" spans="1:9" x14ac:dyDescent="0.25">
      <c r="A34" s="10">
        <v>2007</v>
      </c>
      <c r="B34" s="34">
        <v>899</v>
      </c>
    </row>
    <row r="35" spans="1:9" x14ac:dyDescent="0.25">
      <c r="A35" s="10">
        <v>2008</v>
      </c>
      <c r="B35" s="34">
        <v>888</v>
      </c>
    </row>
    <row r="36" spans="1:9" x14ac:dyDescent="0.25">
      <c r="A36" s="26">
        <v>2009</v>
      </c>
      <c r="B36" s="40">
        <v>927</v>
      </c>
      <c r="H36" s="44"/>
      <c r="I36" s="31"/>
    </row>
    <row r="37" spans="1:9" x14ac:dyDescent="0.25">
      <c r="A37" s="10">
        <v>2010</v>
      </c>
      <c r="B37" s="35">
        <v>858</v>
      </c>
    </row>
    <row r="38" spans="1:9" x14ac:dyDescent="0.25">
      <c r="A38" s="10">
        <v>2011</v>
      </c>
      <c r="B38" s="35">
        <v>847</v>
      </c>
    </row>
    <row r="39" spans="1:9" x14ac:dyDescent="0.25">
      <c r="A39" s="10">
        <v>2012</v>
      </c>
      <c r="B39" s="35">
        <v>840</v>
      </c>
    </row>
    <row r="40" spans="1:9" x14ac:dyDescent="0.25">
      <c r="A40" s="10">
        <v>2013</v>
      </c>
      <c r="B40" s="35">
        <v>807</v>
      </c>
    </row>
    <row r="41" spans="1:9" x14ac:dyDescent="0.25">
      <c r="A41" s="10">
        <v>2014</v>
      </c>
      <c r="B41" s="108">
        <v>803</v>
      </c>
    </row>
    <row r="42" spans="1:9" x14ac:dyDescent="0.25">
      <c r="A42" s="10">
        <v>2015</v>
      </c>
      <c r="B42" s="108">
        <v>789</v>
      </c>
    </row>
    <row r="43" spans="1:9" x14ac:dyDescent="0.25">
      <c r="A43" s="10">
        <v>2016</v>
      </c>
      <c r="B43" s="108">
        <v>767</v>
      </c>
    </row>
    <row r="44" spans="1:9" x14ac:dyDescent="0.25">
      <c r="A44" s="10">
        <v>2017</v>
      </c>
      <c r="B44" s="108">
        <v>797</v>
      </c>
    </row>
    <row r="45" spans="1:9" x14ac:dyDescent="0.25">
      <c r="A45" s="10">
        <v>2018</v>
      </c>
      <c r="B45" s="108">
        <v>820</v>
      </c>
    </row>
    <row r="46" spans="1:9" x14ac:dyDescent="0.25">
      <c r="A46" s="26">
        <v>2019</v>
      </c>
      <c r="B46" s="40">
        <v>813</v>
      </c>
    </row>
    <row r="47" spans="1:9" x14ac:dyDescent="0.25">
      <c r="A47" s="10">
        <v>2020</v>
      </c>
      <c r="B47" s="108">
        <v>802</v>
      </c>
    </row>
    <row r="48" spans="1:9" x14ac:dyDescent="0.25">
      <c r="A48" s="133" t="s">
        <v>131</v>
      </c>
    </row>
    <row r="49" spans="1:1" x14ac:dyDescent="0.25">
      <c r="A49"/>
    </row>
    <row r="50" spans="1:1" x14ac:dyDescent="0.25">
      <c r="A50" t="s">
        <v>41</v>
      </c>
    </row>
    <row r="51" spans="1:1" x14ac:dyDescent="0.25">
      <c r="A51"/>
    </row>
  </sheetData>
  <phoneticPr fontId="4" type="noConversion"/>
  <pageMargins left="0.78740157480314965" right="0.59055118110236227" top="0.98425196850393704" bottom="0.78740157480314965" header="0.51181102362204722" footer="0.51181102362204722"/>
  <pageSetup paperSize="9" scale="70" orientation="portrait" verticalDpi="0" r:id="rId1"/>
  <headerFooter alignWithMargins="0">
    <oddHeader>&amp;L&amp;"Arial,Fett"&amp;18Tabellen Umweltstatistik</oddHeader>
    <oddFooter>&amp;L&amp;6&amp;Z&amp;F&amp;R07.12.2010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0"/>
  </sheetPr>
  <dimension ref="A1:H28"/>
  <sheetViews>
    <sheetView showGridLines="0" zoomScaleNormal="100" workbookViewId="0">
      <selection activeCell="A3" sqref="A3"/>
    </sheetView>
  </sheetViews>
  <sheetFormatPr baseColWidth="10" defaultRowHeight="13.2" x14ac:dyDescent="0.25"/>
  <cols>
    <col min="1" max="1" width="23.6640625" customWidth="1"/>
    <col min="2" max="5" width="7.44140625" bestFit="1" customWidth="1"/>
    <col min="6" max="6" width="7.44140625" customWidth="1"/>
    <col min="7" max="7" width="10.6640625" customWidth="1"/>
  </cols>
  <sheetData>
    <row r="1" spans="1:6" ht="15.6" x14ac:dyDescent="0.3">
      <c r="A1" s="2" t="s">
        <v>17</v>
      </c>
    </row>
    <row r="2" spans="1:6" x14ac:dyDescent="0.25">
      <c r="A2" s="109" t="s">
        <v>83</v>
      </c>
    </row>
    <row r="5" spans="1:6" x14ac:dyDescent="0.25">
      <c r="B5" s="6">
        <v>1984</v>
      </c>
      <c r="C5" s="6">
        <v>1996</v>
      </c>
      <c r="D5" s="6">
        <v>2002</v>
      </c>
      <c r="E5" s="6">
        <v>2008</v>
      </c>
      <c r="F5" s="6">
        <v>2014</v>
      </c>
    </row>
    <row r="6" spans="1:6" x14ac:dyDescent="0.25">
      <c r="B6" s="15"/>
      <c r="C6" s="15"/>
      <c r="D6" s="15"/>
      <c r="E6" s="15"/>
      <c r="F6" s="15"/>
    </row>
    <row r="7" spans="1:6" x14ac:dyDescent="0.25">
      <c r="A7" s="20" t="s">
        <v>34</v>
      </c>
      <c r="B7" s="43">
        <v>16054</v>
      </c>
      <c r="C7" s="43">
        <v>16054</v>
      </c>
      <c r="D7" s="43">
        <v>16054</v>
      </c>
      <c r="E7" s="43">
        <v>16054</v>
      </c>
      <c r="F7" s="43">
        <v>16054</v>
      </c>
    </row>
    <row r="8" spans="1:6" ht="18" customHeight="1" x14ac:dyDescent="0.25">
      <c r="A8" s="20" t="s">
        <v>35</v>
      </c>
      <c r="B8" s="32">
        <v>786</v>
      </c>
      <c r="C8" s="32">
        <v>930</v>
      </c>
      <c r="D8" s="32">
        <v>1033</v>
      </c>
      <c r="E8" s="32">
        <v>1123</v>
      </c>
      <c r="F8" s="32">
        <v>1194</v>
      </c>
    </row>
    <row r="9" spans="1:6" ht="18" customHeight="1" x14ac:dyDescent="0.25">
      <c r="A9" s="20" t="s">
        <v>33</v>
      </c>
      <c r="B9" s="46">
        <v>4.8959760807275448</v>
      </c>
      <c r="C9" s="46">
        <v>5.7929487978073997</v>
      </c>
      <c r="D9" s="46">
        <v>6.4345334496075743</v>
      </c>
      <c r="E9" s="46">
        <v>6.9951413977824837</v>
      </c>
      <c r="F9" s="46">
        <v>7.4373987791204685</v>
      </c>
    </row>
    <row r="10" spans="1:6" x14ac:dyDescent="0.25">
      <c r="A10" s="133" t="s">
        <v>131</v>
      </c>
    </row>
    <row r="11" spans="1:6" x14ac:dyDescent="0.25">
      <c r="B11" s="28"/>
    </row>
    <row r="12" spans="1:6" x14ac:dyDescent="0.25">
      <c r="A12" s="11" t="s">
        <v>84</v>
      </c>
    </row>
    <row r="28" spans="8:8" x14ac:dyDescent="0.25">
      <c r="H28" s="133" t="s">
        <v>131</v>
      </c>
    </row>
  </sheetData>
  <phoneticPr fontId="4" type="noConversion"/>
  <pageMargins left="0.78740157480314965" right="0.59055118110236227" top="0.98425196850393704" bottom="0.78740157480314965" header="0.51181102362204722" footer="0.51181102362204722"/>
  <pageSetup paperSize="9" scale="60" orientation="portrait" verticalDpi="0" r:id="rId1"/>
  <headerFooter alignWithMargins="0">
    <oddHeader>&amp;L&amp;"Arial,Fett"&amp;18Tabellen Umweltstatistik</oddHeader>
    <oddFooter>&amp;L&amp;6&amp;Z&amp;F&amp;R07.12.2010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7">
    <tabColor indexed="42"/>
  </sheetPr>
  <dimension ref="A1:F40"/>
  <sheetViews>
    <sheetView showGridLines="0" zoomScaleNormal="100" workbookViewId="0">
      <selection activeCell="A4" sqref="A4"/>
    </sheetView>
  </sheetViews>
  <sheetFormatPr baseColWidth="10" defaultRowHeight="13.2" x14ac:dyDescent="0.25"/>
  <cols>
    <col min="1" max="1" width="5" customWidth="1"/>
    <col min="2" max="3" width="23.5546875" customWidth="1"/>
  </cols>
  <sheetData>
    <row r="1" spans="1:4" ht="15.6" x14ac:dyDescent="0.3">
      <c r="A1" s="2" t="s">
        <v>117</v>
      </c>
    </row>
    <row r="2" spans="1:4" ht="15.6" x14ac:dyDescent="0.3">
      <c r="A2" s="2" t="s">
        <v>118</v>
      </c>
    </row>
    <row r="3" spans="1:4" x14ac:dyDescent="0.25">
      <c r="A3" s="18" t="s">
        <v>135</v>
      </c>
    </row>
    <row r="6" spans="1:4" x14ac:dyDescent="0.25">
      <c r="B6" s="118"/>
      <c r="C6" s="118"/>
      <c r="D6" s="119" t="s">
        <v>107</v>
      </c>
    </row>
    <row r="7" spans="1:4" x14ac:dyDescent="0.25">
      <c r="A7" s="14"/>
      <c r="B7" s="38" t="s">
        <v>108</v>
      </c>
      <c r="C7" s="38"/>
      <c r="D7" s="120" t="s">
        <v>109</v>
      </c>
    </row>
    <row r="8" spans="1:4" x14ac:dyDescent="0.25">
      <c r="A8" s="16"/>
      <c r="B8" s="121" t="s">
        <v>110</v>
      </c>
      <c r="C8" s="121" t="s">
        <v>111</v>
      </c>
      <c r="D8" s="122"/>
    </row>
    <row r="9" spans="1:4" x14ac:dyDescent="0.25">
      <c r="A9" s="14"/>
      <c r="B9" s="121" t="s">
        <v>112</v>
      </c>
      <c r="C9" s="121" t="s">
        <v>113</v>
      </c>
      <c r="D9" s="122"/>
    </row>
    <row r="10" spans="1:4" x14ac:dyDescent="0.25">
      <c r="A10" s="16"/>
      <c r="B10" s="115" t="s">
        <v>114</v>
      </c>
      <c r="C10" s="115" t="s">
        <v>115</v>
      </c>
      <c r="D10" s="120"/>
    </row>
    <row r="11" spans="1:4" x14ac:dyDescent="0.25">
      <c r="A11" s="123" t="s">
        <v>4</v>
      </c>
      <c r="B11" s="115" t="s">
        <v>116</v>
      </c>
      <c r="C11" s="115" t="s">
        <v>116</v>
      </c>
      <c r="D11" s="115" t="s">
        <v>116</v>
      </c>
    </row>
    <row r="12" spans="1:4" x14ac:dyDescent="0.25">
      <c r="A12" s="100"/>
      <c r="B12" s="124"/>
      <c r="C12" s="124"/>
      <c r="D12" s="124"/>
    </row>
    <row r="13" spans="1:4" x14ac:dyDescent="0.25">
      <c r="A13" s="100">
        <v>1996</v>
      </c>
      <c r="B13" s="125">
        <v>219.7</v>
      </c>
      <c r="C13" s="125">
        <v>52.8</v>
      </c>
      <c r="D13" s="125">
        <v>2.9</v>
      </c>
    </row>
    <row r="14" spans="1:4" x14ac:dyDescent="0.25">
      <c r="A14" s="100">
        <v>1997</v>
      </c>
      <c r="B14" s="125">
        <v>258.3</v>
      </c>
      <c r="C14" s="125">
        <v>49.4</v>
      </c>
      <c r="D14" s="125">
        <v>8.6</v>
      </c>
    </row>
    <row r="15" spans="1:4" x14ac:dyDescent="0.25">
      <c r="A15" s="100">
        <v>1998</v>
      </c>
      <c r="B15" s="126">
        <v>316.7</v>
      </c>
      <c r="C15" s="126">
        <v>46.2</v>
      </c>
      <c r="D15" s="126">
        <v>9.8000000000000007</v>
      </c>
    </row>
    <row r="16" spans="1:4" x14ac:dyDescent="0.25">
      <c r="A16" s="104">
        <v>1999</v>
      </c>
      <c r="B16" s="127">
        <v>359.1</v>
      </c>
      <c r="C16" s="127">
        <v>44.2</v>
      </c>
      <c r="D16" s="127">
        <v>13.8</v>
      </c>
    </row>
    <row r="17" spans="1:4" x14ac:dyDescent="0.25">
      <c r="A17" s="11">
        <v>2000</v>
      </c>
      <c r="B17" s="128">
        <v>423</v>
      </c>
      <c r="C17" s="128">
        <v>47</v>
      </c>
      <c r="D17" s="128">
        <v>16</v>
      </c>
    </row>
    <row r="18" spans="1:4" x14ac:dyDescent="0.25">
      <c r="A18" s="11">
        <v>2001</v>
      </c>
      <c r="B18" s="128">
        <v>449</v>
      </c>
      <c r="C18" s="128">
        <v>41</v>
      </c>
      <c r="D18" s="128">
        <v>18</v>
      </c>
    </row>
    <row r="19" spans="1:4" x14ac:dyDescent="0.25">
      <c r="A19" s="11">
        <v>2002</v>
      </c>
      <c r="B19" s="128">
        <v>451</v>
      </c>
      <c r="C19" s="128">
        <v>37</v>
      </c>
      <c r="D19" s="128">
        <v>18</v>
      </c>
    </row>
    <row r="20" spans="1:4" x14ac:dyDescent="0.25">
      <c r="A20" s="11">
        <v>2003</v>
      </c>
      <c r="B20" s="128">
        <v>467</v>
      </c>
      <c r="C20" s="128">
        <v>35</v>
      </c>
      <c r="D20" s="128">
        <v>14</v>
      </c>
    </row>
    <row r="21" spans="1:4" x14ac:dyDescent="0.25">
      <c r="A21" s="11">
        <v>2004</v>
      </c>
      <c r="B21" s="128">
        <v>483</v>
      </c>
      <c r="C21" s="128">
        <v>38</v>
      </c>
      <c r="D21" s="128">
        <v>13</v>
      </c>
    </row>
    <row r="22" spans="1:4" x14ac:dyDescent="0.25">
      <c r="A22" s="11">
        <v>2005</v>
      </c>
      <c r="B22" s="128">
        <v>489</v>
      </c>
      <c r="C22" s="128">
        <v>44</v>
      </c>
      <c r="D22" s="128">
        <v>10</v>
      </c>
    </row>
    <row r="23" spans="1:4" x14ac:dyDescent="0.25">
      <c r="A23" s="11">
        <v>2006</v>
      </c>
      <c r="B23" s="128">
        <v>501</v>
      </c>
      <c r="C23" s="128">
        <v>47</v>
      </c>
      <c r="D23" s="128">
        <v>10</v>
      </c>
    </row>
    <row r="24" spans="1:4" x14ac:dyDescent="0.25">
      <c r="A24" s="129">
        <v>2007</v>
      </c>
      <c r="B24" s="125">
        <v>513</v>
      </c>
      <c r="C24" s="125">
        <v>46</v>
      </c>
      <c r="D24" s="125">
        <v>9</v>
      </c>
    </row>
    <row r="25" spans="1:4" x14ac:dyDescent="0.25">
      <c r="A25" s="129">
        <v>2008</v>
      </c>
      <c r="B25" s="125">
        <v>519</v>
      </c>
      <c r="C25" s="125">
        <v>45</v>
      </c>
      <c r="D25" s="125">
        <v>6</v>
      </c>
    </row>
    <row r="26" spans="1:4" x14ac:dyDescent="0.25">
      <c r="A26" s="104">
        <v>2009</v>
      </c>
      <c r="B26" s="127">
        <v>515</v>
      </c>
      <c r="C26" s="127">
        <v>40</v>
      </c>
      <c r="D26" s="127">
        <v>3</v>
      </c>
    </row>
    <row r="27" spans="1:4" x14ac:dyDescent="0.25">
      <c r="A27" s="129">
        <v>2010</v>
      </c>
      <c r="B27" s="125">
        <v>528</v>
      </c>
      <c r="C27" s="125">
        <v>41</v>
      </c>
      <c r="D27" s="125">
        <v>2</v>
      </c>
    </row>
    <row r="28" spans="1:4" x14ac:dyDescent="0.25">
      <c r="A28" s="129">
        <v>2011</v>
      </c>
      <c r="B28" s="125">
        <v>527</v>
      </c>
      <c r="C28" s="125">
        <v>41</v>
      </c>
      <c r="D28" s="125">
        <v>2</v>
      </c>
    </row>
    <row r="29" spans="1:4" x14ac:dyDescent="0.25">
      <c r="A29" s="129">
        <v>2012</v>
      </c>
      <c r="B29" s="125">
        <v>511</v>
      </c>
      <c r="C29" s="125">
        <v>40</v>
      </c>
      <c r="D29" s="125">
        <v>2</v>
      </c>
    </row>
    <row r="30" spans="1:4" x14ac:dyDescent="0.25">
      <c r="A30" s="129">
        <v>2013</v>
      </c>
      <c r="B30" s="125">
        <v>527</v>
      </c>
      <c r="C30" s="125">
        <v>35</v>
      </c>
      <c r="D30" s="125">
        <v>1</v>
      </c>
    </row>
    <row r="31" spans="1:4" x14ac:dyDescent="0.25">
      <c r="A31" s="129">
        <v>2014</v>
      </c>
      <c r="B31" s="125">
        <v>538</v>
      </c>
      <c r="C31" s="125">
        <v>40</v>
      </c>
      <c r="D31" s="125">
        <v>0</v>
      </c>
    </row>
    <row r="32" spans="1:4" x14ac:dyDescent="0.25">
      <c r="A32" s="129">
        <v>2015</v>
      </c>
      <c r="B32" s="125">
        <v>533</v>
      </c>
      <c r="C32" s="125">
        <v>46</v>
      </c>
      <c r="D32" s="125">
        <v>0</v>
      </c>
    </row>
    <row r="33" spans="1:6" x14ac:dyDescent="0.25">
      <c r="A33" s="129">
        <v>2016</v>
      </c>
      <c r="B33" s="125">
        <v>545</v>
      </c>
      <c r="C33" s="125">
        <v>44</v>
      </c>
      <c r="D33" s="125">
        <v>0</v>
      </c>
    </row>
    <row r="34" spans="1:6" x14ac:dyDescent="0.25">
      <c r="A34" s="129">
        <v>2017</v>
      </c>
      <c r="B34" s="125">
        <v>553</v>
      </c>
      <c r="C34" s="125">
        <v>47</v>
      </c>
      <c r="D34" s="125">
        <v>0</v>
      </c>
    </row>
    <row r="35" spans="1:6" x14ac:dyDescent="0.25">
      <c r="A35" s="129">
        <v>2018</v>
      </c>
      <c r="B35" s="125">
        <v>553</v>
      </c>
      <c r="C35" s="125">
        <v>37</v>
      </c>
      <c r="D35" s="125">
        <v>1</v>
      </c>
    </row>
    <row r="36" spans="1:6" x14ac:dyDescent="0.25">
      <c r="A36" s="104">
        <v>2019</v>
      </c>
      <c r="B36" s="127">
        <v>554</v>
      </c>
      <c r="C36" s="127">
        <v>45</v>
      </c>
      <c r="D36" s="127">
        <v>1</v>
      </c>
    </row>
    <row r="37" spans="1:6" x14ac:dyDescent="0.25">
      <c r="A37" s="129">
        <v>2020</v>
      </c>
      <c r="B37" s="125">
        <v>560</v>
      </c>
      <c r="C37" s="125">
        <v>43</v>
      </c>
      <c r="D37" s="125">
        <v>1</v>
      </c>
    </row>
    <row r="38" spans="1:6" x14ac:dyDescent="0.25">
      <c r="A38" s="133" t="s">
        <v>131</v>
      </c>
    </row>
    <row r="39" spans="1:6" x14ac:dyDescent="0.25">
      <c r="F39" s="133" t="s">
        <v>131</v>
      </c>
    </row>
    <row r="40" spans="1:6" x14ac:dyDescent="0.25">
      <c r="A40" s="134" t="s">
        <v>128</v>
      </c>
    </row>
  </sheetData>
  <pageMargins left="0.78740157480314965" right="0.59055118110236227" top="0.98425196850393704" bottom="0.78740157480314965" header="0.51181102362204722" footer="0.51181102362204722"/>
  <pageSetup paperSize="9" scale="63" orientation="portrait" verticalDpi="0" r:id="rId1"/>
  <headerFooter alignWithMargins="0">
    <oddHeader>&amp;L&amp;"Arial,Fett"&amp;18Tabellen Umweltstatistik</oddHeader>
    <oddFooter>&amp;L&amp;6&amp;Z&amp;F&amp;R07.12.2010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1">
    <tabColor indexed="57"/>
  </sheetPr>
  <dimension ref="A1:K46"/>
  <sheetViews>
    <sheetView showGridLines="0" zoomScaleNormal="100" workbookViewId="0">
      <selection activeCell="A3" sqref="A3"/>
    </sheetView>
  </sheetViews>
  <sheetFormatPr baseColWidth="10" defaultRowHeight="13.2" x14ac:dyDescent="0.25"/>
  <cols>
    <col min="1" max="1" width="21.88671875" bestFit="1" customWidth="1"/>
    <col min="2" max="2" width="18.6640625" bestFit="1" customWidth="1"/>
    <col min="3" max="3" width="21.33203125" bestFit="1" customWidth="1"/>
    <col min="4" max="4" width="13.5546875" bestFit="1" customWidth="1"/>
    <col min="5" max="5" width="9.6640625" bestFit="1" customWidth="1"/>
    <col min="6" max="6" width="21.33203125" bestFit="1" customWidth="1"/>
    <col min="7" max="7" width="13.5546875" bestFit="1" customWidth="1"/>
    <col min="8" max="8" width="9.6640625" bestFit="1" customWidth="1"/>
    <col min="9" max="17" width="10.6640625" customWidth="1"/>
  </cols>
  <sheetData>
    <row r="1" spans="1:11" ht="15.6" x14ac:dyDescent="0.3">
      <c r="A1" s="2" t="s">
        <v>1</v>
      </c>
      <c r="B1" s="2"/>
    </row>
    <row r="2" spans="1:11" x14ac:dyDescent="0.25">
      <c r="A2" s="18" t="s">
        <v>120</v>
      </c>
      <c r="B2" s="18"/>
    </row>
    <row r="5" spans="1:11" ht="15.9" customHeight="1" x14ac:dyDescent="0.25">
      <c r="B5" s="7" t="s">
        <v>36</v>
      </c>
      <c r="C5" s="7" t="s">
        <v>37</v>
      </c>
      <c r="D5" s="4"/>
      <c r="E5" s="4"/>
      <c r="F5" s="7" t="s">
        <v>39</v>
      </c>
      <c r="G5" s="4"/>
      <c r="H5" s="4"/>
    </row>
    <row r="6" spans="1:11" ht="15.9" customHeight="1" x14ac:dyDescent="0.25">
      <c r="A6" s="16"/>
      <c r="B6" s="22"/>
      <c r="C6" s="22" t="s">
        <v>27</v>
      </c>
      <c r="D6" s="22" t="s">
        <v>28</v>
      </c>
      <c r="E6" s="22" t="s">
        <v>25</v>
      </c>
      <c r="F6" s="22" t="s">
        <v>27</v>
      </c>
      <c r="G6" s="22" t="s">
        <v>28</v>
      </c>
      <c r="H6" s="22" t="s">
        <v>25</v>
      </c>
    </row>
    <row r="7" spans="1:11" ht="15.9" customHeight="1" x14ac:dyDescent="0.25">
      <c r="A7" s="7" t="s">
        <v>26</v>
      </c>
      <c r="B7" s="13" t="s">
        <v>38</v>
      </c>
      <c r="C7" s="13" t="s">
        <v>38</v>
      </c>
      <c r="D7" s="13" t="s">
        <v>38</v>
      </c>
      <c r="E7" s="13" t="s">
        <v>38</v>
      </c>
      <c r="F7" s="13" t="s">
        <v>5</v>
      </c>
      <c r="G7" s="13" t="s">
        <v>5</v>
      </c>
      <c r="H7" s="13" t="s">
        <v>5</v>
      </c>
    </row>
    <row r="9" spans="1:11" x14ac:dyDescent="0.25">
      <c r="A9" t="s">
        <v>29</v>
      </c>
      <c r="B9" s="56">
        <v>135</v>
      </c>
      <c r="C9" s="56">
        <v>21</v>
      </c>
      <c r="D9" s="56">
        <v>16</v>
      </c>
      <c r="E9" s="56">
        <v>12</v>
      </c>
      <c r="F9" s="17">
        <f>C9/$B9*100</f>
        <v>15.555555555555555</v>
      </c>
      <c r="G9" s="17">
        <f>D9/$B9*100</f>
        <v>11.851851851851853</v>
      </c>
      <c r="H9" s="17">
        <f>E9/$B9*100</f>
        <v>8.8888888888888893</v>
      </c>
      <c r="J9" s="17"/>
      <c r="K9" s="25"/>
    </row>
    <row r="10" spans="1:11" x14ac:dyDescent="0.25">
      <c r="A10" t="s">
        <v>30</v>
      </c>
      <c r="B10" s="57">
        <v>6</v>
      </c>
      <c r="C10" s="56">
        <v>0</v>
      </c>
      <c r="D10" s="56">
        <v>2</v>
      </c>
      <c r="E10" s="56">
        <v>2</v>
      </c>
      <c r="F10" s="17">
        <f>C10/$B10*100</f>
        <v>0</v>
      </c>
      <c r="G10" s="17">
        <f t="shared" ref="G10:H14" si="0">D10/$B10*100</f>
        <v>33.333333333333329</v>
      </c>
      <c r="H10" s="17">
        <f t="shared" si="0"/>
        <v>33.333333333333329</v>
      </c>
      <c r="J10" s="17"/>
      <c r="K10" s="25"/>
    </row>
    <row r="11" spans="1:11" x14ac:dyDescent="0.25">
      <c r="A11" t="s">
        <v>31</v>
      </c>
      <c r="B11" s="57">
        <v>8</v>
      </c>
      <c r="C11" s="56">
        <v>1</v>
      </c>
      <c r="D11" s="56">
        <v>2</v>
      </c>
      <c r="E11" s="56">
        <v>2</v>
      </c>
      <c r="F11" s="17">
        <f>C11/$B11*100</f>
        <v>12.5</v>
      </c>
      <c r="G11" s="17">
        <f t="shared" si="0"/>
        <v>25</v>
      </c>
      <c r="H11" s="17">
        <f t="shared" si="0"/>
        <v>25</v>
      </c>
      <c r="J11" s="17"/>
      <c r="K11" s="25"/>
    </row>
    <row r="12" spans="1:11" x14ac:dyDescent="0.25">
      <c r="A12" t="s">
        <v>23</v>
      </c>
      <c r="B12" s="56">
        <v>25</v>
      </c>
      <c r="C12" s="58">
        <v>3</v>
      </c>
      <c r="D12" s="58">
        <v>5</v>
      </c>
      <c r="E12" s="58">
        <v>8</v>
      </c>
      <c r="F12" s="17">
        <f>C12/$B12*100</f>
        <v>12</v>
      </c>
      <c r="G12" s="17">
        <f t="shared" si="0"/>
        <v>20</v>
      </c>
      <c r="H12" s="17">
        <f t="shared" si="0"/>
        <v>32</v>
      </c>
      <c r="J12" s="17"/>
      <c r="K12" s="25"/>
    </row>
    <row r="13" spans="1:11" x14ac:dyDescent="0.25">
      <c r="A13" t="s">
        <v>32</v>
      </c>
      <c r="B13" s="57">
        <v>2</v>
      </c>
      <c r="C13" s="58">
        <v>0</v>
      </c>
      <c r="D13" s="92">
        <v>2</v>
      </c>
      <c r="E13" s="59">
        <v>0</v>
      </c>
      <c r="F13" s="17">
        <f>C13/$B13*100</f>
        <v>0</v>
      </c>
      <c r="G13" s="93">
        <f t="shared" si="0"/>
        <v>100</v>
      </c>
      <c r="H13" s="17">
        <f t="shared" si="0"/>
        <v>0</v>
      </c>
      <c r="J13" s="17"/>
      <c r="K13" s="25"/>
    </row>
    <row r="14" spans="1:11" x14ac:dyDescent="0.25">
      <c r="A14" s="18" t="s">
        <v>68</v>
      </c>
      <c r="B14" s="94">
        <v>1391</v>
      </c>
      <c r="C14" s="60">
        <v>68</v>
      </c>
      <c r="D14" s="60">
        <v>61</v>
      </c>
      <c r="E14" s="60">
        <v>110</v>
      </c>
      <c r="F14" s="17">
        <f>C14/$B14*100</f>
        <v>4.8885693745506833</v>
      </c>
      <c r="G14" s="17">
        <f t="shared" si="0"/>
        <v>4.3853342918763483</v>
      </c>
      <c r="H14" s="17">
        <f t="shared" si="0"/>
        <v>7.9079798705966926</v>
      </c>
      <c r="J14" s="17"/>
      <c r="K14" s="25"/>
    </row>
    <row r="15" spans="1:11" x14ac:dyDescent="0.25">
      <c r="A15" s="137" t="s">
        <v>131</v>
      </c>
      <c r="B15" s="137"/>
      <c r="C15" s="137"/>
      <c r="D15" s="137"/>
      <c r="E15" s="137"/>
      <c r="F15" s="137"/>
      <c r="G15" s="137"/>
      <c r="H15" s="137"/>
    </row>
    <row r="17" spans="1:1" x14ac:dyDescent="0.25">
      <c r="A17" s="47" t="s">
        <v>41</v>
      </c>
    </row>
    <row r="20" spans="1:1" x14ac:dyDescent="0.25">
      <c r="A20" s="1" t="s">
        <v>7</v>
      </c>
    </row>
    <row r="21" spans="1:1" x14ac:dyDescent="0.25">
      <c r="A21" s="10" t="s">
        <v>42</v>
      </c>
    </row>
    <row r="22" spans="1:1" x14ac:dyDescent="0.25">
      <c r="A22" s="20" t="s">
        <v>119</v>
      </c>
    </row>
    <row r="23" spans="1:1" x14ac:dyDescent="0.25">
      <c r="A23" s="20" t="s">
        <v>65</v>
      </c>
    </row>
    <row r="24" spans="1:1" x14ac:dyDescent="0.25">
      <c r="A24" s="20" t="s">
        <v>66</v>
      </c>
    </row>
    <row r="25" spans="1:1" x14ac:dyDescent="0.25">
      <c r="A25" s="61" t="s">
        <v>64</v>
      </c>
    </row>
    <row r="26" spans="1:1" x14ac:dyDescent="0.25">
      <c r="A26" s="61" t="s">
        <v>63</v>
      </c>
    </row>
    <row r="27" spans="1:1" x14ac:dyDescent="0.25">
      <c r="A27" s="61" t="s">
        <v>67</v>
      </c>
    </row>
    <row r="28" spans="1:1" x14ac:dyDescent="0.25">
      <c r="A28" s="61"/>
    </row>
    <row r="29" spans="1:1" x14ac:dyDescent="0.25">
      <c r="A29" s="61"/>
    </row>
    <row r="30" spans="1:1" x14ac:dyDescent="0.25">
      <c r="A30" s="20"/>
    </row>
    <row r="31" spans="1:1" x14ac:dyDescent="0.25">
      <c r="A31" s="61"/>
    </row>
    <row r="32" spans="1:1" x14ac:dyDescent="0.25">
      <c r="A32" s="61"/>
    </row>
    <row r="33" spans="1:10" x14ac:dyDescent="0.25">
      <c r="A33" s="61"/>
    </row>
    <row r="34" spans="1:10" x14ac:dyDescent="0.25">
      <c r="A34" s="61"/>
    </row>
    <row r="35" spans="1:10" x14ac:dyDescent="0.25">
      <c r="A35" s="61"/>
    </row>
    <row r="36" spans="1:10" x14ac:dyDescent="0.25">
      <c r="A36" s="20"/>
    </row>
    <row r="45" spans="1:10" x14ac:dyDescent="0.25">
      <c r="I45" s="24"/>
    </row>
    <row r="46" spans="1:10" x14ac:dyDescent="0.25">
      <c r="J46" s="133" t="s">
        <v>131</v>
      </c>
    </row>
  </sheetData>
  <mergeCells count="1">
    <mergeCell ref="A15:H15"/>
  </mergeCells>
  <pageMargins left="0.78740157480314965" right="0.59055118110236227" top="0.98425196850393704" bottom="0.78740157480314965" header="0.51181102362204722" footer="0.51181102362204722"/>
  <pageSetup paperSize="9" scale="46" orientation="portrait" cellComments="asDisplayed" r:id="rId1"/>
  <headerFooter alignWithMargins="0">
    <oddHeader>&amp;L&amp;"Arial,Fett"&amp;18Tabellen Umweltstatistik</oddHeader>
    <oddFooter>&amp;L&amp;6&amp;Z&amp;F&amp;R07.12.2010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0">
    <tabColor indexed="17"/>
  </sheetPr>
  <dimension ref="A1:G32"/>
  <sheetViews>
    <sheetView showGridLines="0" zoomScaleNormal="100" workbookViewId="0">
      <selection activeCell="A3" sqref="A3"/>
    </sheetView>
  </sheetViews>
  <sheetFormatPr baseColWidth="10" defaultRowHeight="13.2" x14ac:dyDescent="0.25"/>
  <cols>
    <col min="1" max="1" width="5.6640625" customWidth="1"/>
    <col min="2" max="2" width="7.109375" bestFit="1" customWidth="1"/>
    <col min="3" max="3" width="11.33203125" bestFit="1" customWidth="1"/>
    <col min="4" max="4" width="12.6640625" bestFit="1" customWidth="1"/>
    <col min="5" max="5" width="11.88671875" bestFit="1" customWidth="1"/>
    <col min="6" max="17" width="10.6640625" customWidth="1"/>
  </cols>
  <sheetData>
    <row r="1" spans="1:5" ht="15.6" x14ac:dyDescent="0.3">
      <c r="A1" s="2" t="s">
        <v>79</v>
      </c>
    </row>
    <row r="2" spans="1:5" x14ac:dyDescent="0.25">
      <c r="A2" s="107" t="s">
        <v>136</v>
      </c>
      <c r="B2" s="24"/>
      <c r="C2" s="24"/>
      <c r="D2" s="24"/>
    </row>
    <row r="3" spans="1:5" x14ac:dyDescent="0.25">
      <c r="A3" s="107"/>
      <c r="B3" s="24"/>
      <c r="C3" s="24"/>
      <c r="D3" s="24"/>
    </row>
    <row r="4" spans="1:5" x14ac:dyDescent="0.25">
      <c r="A4" s="107"/>
      <c r="B4" s="24"/>
      <c r="C4" s="24"/>
      <c r="D4" s="24"/>
    </row>
    <row r="5" spans="1:5" ht="15.9" customHeight="1" x14ac:dyDescent="0.25">
      <c r="A5" s="42"/>
      <c r="B5" s="19" t="s">
        <v>6</v>
      </c>
      <c r="C5" s="19" t="s">
        <v>80</v>
      </c>
      <c r="D5" s="19" t="s">
        <v>75</v>
      </c>
      <c r="E5" s="19" t="s">
        <v>76</v>
      </c>
    </row>
    <row r="6" spans="1:5" ht="15.9" customHeight="1" x14ac:dyDescent="0.25">
      <c r="A6" s="48" t="s">
        <v>4</v>
      </c>
      <c r="B6" s="105" t="s">
        <v>77</v>
      </c>
      <c r="C6" s="105" t="s">
        <v>77</v>
      </c>
      <c r="D6" s="105" t="s">
        <v>77</v>
      </c>
      <c r="E6" s="105" t="s">
        <v>77</v>
      </c>
    </row>
    <row r="7" spans="1:5" ht="12.75" customHeight="1" x14ac:dyDescent="0.25">
      <c r="A7" s="24"/>
      <c r="B7" s="101"/>
      <c r="C7" s="106"/>
      <c r="D7" s="106"/>
      <c r="E7" s="106"/>
    </row>
    <row r="8" spans="1:5" x14ac:dyDescent="0.25">
      <c r="A8" s="100">
        <v>2010</v>
      </c>
      <c r="B8" s="101">
        <v>24436</v>
      </c>
      <c r="C8" s="102">
        <v>8086</v>
      </c>
      <c r="D8" s="102">
        <v>145</v>
      </c>
      <c r="E8" s="102">
        <v>16205</v>
      </c>
    </row>
    <row r="9" spans="1:5" x14ac:dyDescent="0.25">
      <c r="A9" s="100">
        <v>2011</v>
      </c>
      <c r="B9" s="101">
        <v>25517</v>
      </c>
      <c r="C9" s="102">
        <v>7687</v>
      </c>
      <c r="D9" s="102">
        <v>48</v>
      </c>
      <c r="E9" s="102">
        <v>17782</v>
      </c>
    </row>
    <row r="10" spans="1:5" x14ac:dyDescent="0.25">
      <c r="A10" s="100">
        <v>2012</v>
      </c>
      <c r="B10" s="101">
        <v>26323</v>
      </c>
      <c r="C10" s="103">
        <v>8272</v>
      </c>
      <c r="D10" s="103">
        <v>81</v>
      </c>
      <c r="E10" s="103">
        <v>17970</v>
      </c>
    </row>
    <row r="11" spans="1:5" x14ac:dyDescent="0.25">
      <c r="A11" s="100">
        <v>2013</v>
      </c>
      <c r="B11" s="101">
        <v>22031</v>
      </c>
      <c r="C11" s="103">
        <v>7104</v>
      </c>
      <c r="D11" s="103">
        <v>105</v>
      </c>
      <c r="E11" s="103">
        <v>14822</v>
      </c>
    </row>
    <row r="12" spans="1:5" x14ac:dyDescent="0.25">
      <c r="A12" s="100">
        <v>2014</v>
      </c>
      <c r="B12" s="101">
        <v>24090</v>
      </c>
      <c r="C12" s="103">
        <v>7417</v>
      </c>
      <c r="D12" s="103">
        <v>109</v>
      </c>
      <c r="E12" s="103">
        <v>16564</v>
      </c>
    </row>
    <row r="13" spans="1:5" x14ac:dyDescent="0.25">
      <c r="A13" s="100">
        <v>2015</v>
      </c>
      <c r="B13" s="101">
        <v>23539</v>
      </c>
      <c r="C13" s="103">
        <v>4818</v>
      </c>
      <c r="D13" s="103">
        <v>129</v>
      </c>
      <c r="E13" s="103">
        <v>18592</v>
      </c>
    </row>
    <row r="14" spans="1:5" x14ac:dyDescent="0.25">
      <c r="A14" s="100">
        <v>2016</v>
      </c>
      <c r="B14" s="101">
        <v>21737</v>
      </c>
      <c r="C14" s="103">
        <v>4109</v>
      </c>
      <c r="D14" s="103">
        <v>5</v>
      </c>
      <c r="E14" s="103">
        <v>17623</v>
      </c>
    </row>
    <row r="15" spans="1:5" x14ac:dyDescent="0.25">
      <c r="A15" s="100">
        <v>2017</v>
      </c>
      <c r="B15" s="101">
        <v>22006</v>
      </c>
      <c r="C15" s="103">
        <v>5386</v>
      </c>
      <c r="D15" s="103">
        <v>47</v>
      </c>
      <c r="E15" s="103">
        <v>16573</v>
      </c>
    </row>
    <row r="16" spans="1:5" x14ac:dyDescent="0.25">
      <c r="A16" s="100">
        <v>2018</v>
      </c>
      <c r="B16" s="101">
        <v>29076</v>
      </c>
      <c r="C16" s="103">
        <v>8902</v>
      </c>
      <c r="D16" s="103">
        <v>97</v>
      </c>
      <c r="E16" s="103">
        <v>20077</v>
      </c>
    </row>
    <row r="17" spans="1:7" x14ac:dyDescent="0.25">
      <c r="A17" s="100">
        <v>2019</v>
      </c>
      <c r="B17" s="101">
        <v>22790</v>
      </c>
      <c r="C17" s="103">
        <v>5035</v>
      </c>
      <c r="D17" s="103">
        <v>44</v>
      </c>
      <c r="E17" s="103">
        <v>17711</v>
      </c>
    </row>
    <row r="18" spans="1:7" x14ac:dyDescent="0.25">
      <c r="A18" s="100">
        <v>2020</v>
      </c>
      <c r="B18" s="101">
        <v>18783.657999999999</v>
      </c>
      <c r="C18" s="103">
        <v>4513.1580000000004</v>
      </c>
      <c r="D18" s="103">
        <v>685</v>
      </c>
      <c r="E18" s="103">
        <v>13585.5</v>
      </c>
    </row>
    <row r="19" spans="1:7" x14ac:dyDescent="0.25">
      <c r="A19" s="133" t="s">
        <v>131</v>
      </c>
    </row>
    <row r="22" spans="1:7" x14ac:dyDescent="0.25">
      <c r="A22" s="110" t="s">
        <v>41</v>
      </c>
    </row>
    <row r="24" spans="1:7" x14ac:dyDescent="0.25">
      <c r="A24" s="1" t="s">
        <v>139</v>
      </c>
    </row>
    <row r="25" spans="1:7" x14ac:dyDescent="0.25">
      <c r="A25" s="18" t="s">
        <v>140</v>
      </c>
    </row>
    <row r="26" spans="1:7" x14ac:dyDescent="0.25">
      <c r="B26" s="15"/>
      <c r="C26" s="15"/>
    </row>
    <row r="28" spans="1:7" x14ac:dyDescent="0.25">
      <c r="G28" s="133" t="s">
        <v>131</v>
      </c>
    </row>
    <row r="32" spans="1:7" x14ac:dyDescent="0.25">
      <c r="C32" s="17"/>
    </row>
  </sheetData>
  <pageMargins left="0.78740157480314965" right="0.59055118110236227" top="0.98425196850393704" bottom="0.78740157480314965" header="0.51181102362204722" footer="0.51181102362204722"/>
  <pageSetup paperSize="9" scale="60" orientation="portrait" verticalDpi="0" r:id="rId1"/>
  <headerFooter alignWithMargins="0">
    <oddHeader>&amp;L&amp;"Arial,Fett"&amp;18Tabellen Umweltstatistik</oddHeader>
    <oddFooter>&amp;L&amp;6&amp;Z&amp;F&amp;R07.12.2010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53"/>
  </sheetPr>
  <dimension ref="A1:F61"/>
  <sheetViews>
    <sheetView showGridLines="0" zoomScaleNormal="100" workbookViewId="0">
      <selection activeCell="A3" sqref="A3"/>
    </sheetView>
  </sheetViews>
  <sheetFormatPr baseColWidth="10" defaultRowHeight="13.2" x14ac:dyDescent="0.25"/>
  <cols>
    <col min="1" max="1" width="5.6640625" style="10" customWidth="1"/>
    <col min="2" max="2" width="18.6640625" bestFit="1" customWidth="1"/>
    <col min="3" max="3" width="9" bestFit="1" customWidth="1"/>
    <col min="4" max="4" width="15.33203125" bestFit="1" customWidth="1"/>
  </cols>
  <sheetData>
    <row r="1" spans="1:4" ht="15.6" x14ac:dyDescent="0.3">
      <c r="A1" s="12" t="s">
        <v>15</v>
      </c>
    </row>
    <row r="2" spans="1:4" x14ac:dyDescent="0.25">
      <c r="A2" s="11" t="s">
        <v>137</v>
      </c>
    </row>
    <row r="5" spans="1:4" ht="15.9" customHeight="1" x14ac:dyDescent="0.25">
      <c r="B5" s="38" t="s">
        <v>15</v>
      </c>
    </row>
    <row r="6" spans="1:4" ht="15.9" customHeight="1" x14ac:dyDescent="0.25">
      <c r="B6" s="36" t="s">
        <v>86</v>
      </c>
      <c r="C6" s="36" t="s">
        <v>0</v>
      </c>
      <c r="D6" s="36" t="s">
        <v>85</v>
      </c>
    </row>
    <row r="7" spans="1:4" ht="15.9" customHeight="1" x14ac:dyDescent="0.25">
      <c r="B7" s="36"/>
      <c r="C7" s="115" t="s">
        <v>78</v>
      </c>
    </row>
    <row r="8" spans="1:4" ht="15.9" customHeight="1" x14ac:dyDescent="0.25">
      <c r="A8" s="8" t="s">
        <v>4</v>
      </c>
      <c r="B8" s="39" t="s">
        <v>14</v>
      </c>
      <c r="C8" s="39" t="s">
        <v>14</v>
      </c>
      <c r="D8" s="39" t="s">
        <v>14</v>
      </c>
    </row>
    <row r="10" spans="1:4" x14ac:dyDescent="0.25">
      <c r="A10" s="10">
        <v>1972</v>
      </c>
      <c r="B10" s="112">
        <v>4901.21</v>
      </c>
      <c r="C10" s="112" t="s">
        <v>13</v>
      </c>
      <c r="D10" s="112" t="s">
        <v>13</v>
      </c>
    </row>
    <row r="11" spans="1:4" x14ac:dyDescent="0.25">
      <c r="A11" s="10">
        <v>1973</v>
      </c>
      <c r="B11" s="112">
        <v>5462.165</v>
      </c>
      <c r="C11" s="112" t="s">
        <v>13</v>
      </c>
      <c r="D11" s="112" t="s">
        <v>13</v>
      </c>
    </row>
    <row r="12" spans="1:4" x14ac:dyDescent="0.25">
      <c r="A12" s="10">
        <v>1974</v>
      </c>
      <c r="B12" s="112">
        <v>5865.4690000000001</v>
      </c>
      <c r="C12" s="112" t="s">
        <v>13</v>
      </c>
      <c r="D12" s="112" t="s">
        <v>13</v>
      </c>
    </row>
    <row r="13" spans="1:4" x14ac:dyDescent="0.25">
      <c r="A13" s="10">
        <v>1975</v>
      </c>
      <c r="B13" s="112">
        <v>5783.56</v>
      </c>
      <c r="C13" s="112" t="s">
        <v>13</v>
      </c>
      <c r="D13" s="112" t="s">
        <v>13</v>
      </c>
    </row>
    <row r="14" spans="1:4" x14ac:dyDescent="0.25">
      <c r="A14" s="111">
        <v>1976</v>
      </c>
      <c r="B14" s="113">
        <v>6109.2</v>
      </c>
      <c r="C14" s="113" t="s">
        <v>13</v>
      </c>
      <c r="D14" s="113" t="s">
        <v>13</v>
      </c>
    </row>
    <row r="15" spans="1:4" x14ac:dyDescent="0.25">
      <c r="A15" s="10">
        <v>1977</v>
      </c>
      <c r="B15" s="112">
        <v>6193.55</v>
      </c>
      <c r="C15" s="112" t="s">
        <v>13</v>
      </c>
      <c r="D15" s="112" t="s">
        <v>13</v>
      </c>
    </row>
    <row r="16" spans="1:4" x14ac:dyDescent="0.25">
      <c r="A16" s="10">
        <v>1978</v>
      </c>
      <c r="B16" s="112">
        <v>6849.39</v>
      </c>
      <c r="C16" s="112" t="s">
        <v>13</v>
      </c>
      <c r="D16" s="112" t="s">
        <v>13</v>
      </c>
    </row>
    <row r="17" spans="1:6" x14ac:dyDescent="0.25">
      <c r="A17" s="26">
        <v>1979</v>
      </c>
      <c r="B17" s="114">
        <v>7844.82</v>
      </c>
      <c r="C17" s="114" t="s">
        <v>13</v>
      </c>
      <c r="D17" s="114" t="s">
        <v>13</v>
      </c>
    </row>
    <row r="18" spans="1:6" x14ac:dyDescent="0.25">
      <c r="A18" s="10">
        <v>1980</v>
      </c>
      <c r="B18" s="112">
        <v>8439.33</v>
      </c>
      <c r="C18" s="112" t="s">
        <v>13</v>
      </c>
      <c r="D18" s="112" t="s">
        <v>13</v>
      </c>
    </row>
    <row r="19" spans="1:6" x14ac:dyDescent="0.25">
      <c r="A19" s="10">
        <v>1981</v>
      </c>
      <c r="B19" s="112">
        <v>8831.4599999999991</v>
      </c>
      <c r="C19" s="112" t="s">
        <v>13</v>
      </c>
      <c r="D19" s="112" t="s">
        <v>13</v>
      </c>
    </row>
    <row r="20" spans="1:6" x14ac:dyDescent="0.25">
      <c r="A20" s="10">
        <v>1982</v>
      </c>
      <c r="B20" s="112">
        <v>9072.07</v>
      </c>
      <c r="C20" s="112" t="s">
        <v>13</v>
      </c>
      <c r="D20" s="112" t="s">
        <v>13</v>
      </c>
    </row>
    <row r="21" spans="1:6" x14ac:dyDescent="0.25">
      <c r="A21" s="10">
        <v>1983</v>
      </c>
      <c r="B21" s="112">
        <v>9127.0920000000006</v>
      </c>
      <c r="C21" s="112" t="s">
        <v>13</v>
      </c>
      <c r="D21" s="112" t="s">
        <v>13</v>
      </c>
    </row>
    <row r="22" spans="1:6" x14ac:dyDescent="0.25">
      <c r="A22" s="10">
        <v>1984</v>
      </c>
      <c r="B22" s="112">
        <v>9336.0300000000007</v>
      </c>
      <c r="C22" s="112" t="s">
        <v>13</v>
      </c>
      <c r="D22" s="112" t="s">
        <v>13</v>
      </c>
    </row>
    <row r="23" spans="1:6" x14ac:dyDescent="0.25">
      <c r="A23" s="10">
        <v>1985</v>
      </c>
      <c r="B23" s="112">
        <v>11242.62</v>
      </c>
      <c r="C23" s="112">
        <v>9566.08</v>
      </c>
      <c r="D23" s="112">
        <v>1676.54</v>
      </c>
    </row>
    <row r="24" spans="1:6" x14ac:dyDescent="0.25">
      <c r="A24" s="111">
        <v>1986</v>
      </c>
      <c r="B24" s="113">
        <v>13481.32</v>
      </c>
      <c r="C24" s="113">
        <v>9887.83</v>
      </c>
      <c r="D24" s="113">
        <v>3593.49</v>
      </c>
    </row>
    <row r="25" spans="1:6" x14ac:dyDescent="0.25">
      <c r="A25" s="10">
        <v>1987</v>
      </c>
      <c r="B25" s="112">
        <v>14522.419999999998</v>
      </c>
      <c r="C25" s="112">
        <v>10061.959999999999</v>
      </c>
      <c r="D25" s="112">
        <v>4454.66</v>
      </c>
    </row>
    <row r="26" spans="1:6" x14ac:dyDescent="0.25">
      <c r="A26" s="10">
        <v>1988</v>
      </c>
      <c r="B26" s="112">
        <v>16812.170000000002</v>
      </c>
      <c r="C26" s="112">
        <v>10227.780000000001</v>
      </c>
      <c r="D26" s="112">
        <v>6576.8899999999994</v>
      </c>
    </row>
    <row r="27" spans="1:6" x14ac:dyDescent="0.25">
      <c r="A27" s="26">
        <v>1989</v>
      </c>
      <c r="B27" s="114">
        <v>25356.16</v>
      </c>
      <c r="C27" s="114">
        <v>10436.209999999999</v>
      </c>
      <c r="D27" s="114">
        <v>14909.55</v>
      </c>
    </row>
    <row r="28" spans="1:6" x14ac:dyDescent="0.25">
      <c r="A28" s="10">
        <v>1990</v>
      </c>
      <c r="B28" s="112">
        <v>27549.800999999999</v>
      </c>
      <c r="C28" s="112">
        <v>10643.6</v>
      </c>
      <c r="D28" s="112">
        <v>16893.101000000002</v>
      </c>
    </row>
    <row r="29" spans="1:6" x14ac:dyDescent="0.25">
      <c r="A29" s="10">
        <v>1991</v>
      </c>
      <c r="B29" s="112">
        <v>28308.16</v>
      </c>
      <c r="C29" s="112">
        <v>10438.959999999999</v>
      </c>
      <c r="D29" s="112">
        <v>17862</v>
      </c>
    </row>
    <row r="30" spans="1:6" x14ac:dyDescent="0.25">
      <c r="A30" s="10">
        <v>1992</v>
      </c>
      <c r="B30" s="112">
        <v>28695.13</v>
      </c>
      <c r="C30" s="112">
        <v>10934.84</v>
      </c>
      <c r="D30" s="112">
        <v>17746.29</v>
      </c>
    </row>
    <row r="31" spans="1:6" x14ac:dyDescent="0.25">
      <c r="A31" s="10">
        <v>1993</v>
      </c>
      <c r="B31" s="112">
        <v>27232.28</v>
      </c>
      <c r="C31" s="112">
        <v>10163.549999999999</v>
      </c>
      <c r="D31" s="112">
        <v>17051.03</v>
      </c>
      <c r="F31" s="133" t="s">
        <v>131</v>
      </c>
    </row>
    <row r="32" spans="1:6" x14ac:dyDescent="0.25">
      <c r="A32" s="10">
        <v>1994</v>
      </c>
      <c r="B32" s="112">
        <v>22905.809999999998</v>
      </c>
      <c r="C32" s="112">
        <v>6286.54</v>
      </c>
      <c r="D32" s="112">
        <v>16601.77</v>
      </c>
    </row>
    <row r="33" spans="1:4" x14ac:dyDescent="0.25">
      <c r="A33" s="10">
        <v>1995</v>
      </c>
      <c r="B33" s="112">
        <v>24414.23</v>
      </c>
      <c r="C33" s="112">
        <v>6728.45</v>
      </c>
      <c r="D33" s="112">
        <v>17671.28</v>
      </c>
    </row>
    <row r="34" spans="1:4" x14ac:dyDescent="0.25">
      <c r="A34" s="111">
        <v>1996</v>
      </c>
      <c r="B34" s="113">
        <v>24939.521750000004</v>
      </c>
      <c r="C34" s="113">
        <v>6803.76</v>
      </c>
      <c r="D34" s="113">
        <v>18121.961750000002</v>
      </c>
    </row>
    <row r="35" spans="1:4" x14ac:dyDescent="0.25">
      <c r="A35" s="10">
        <v>1997</v>
      </c>
      <c r="B35" s="112">
        <v>25545.457999999999</v>
      </c>
      <c r="C35" s="112">
        <v>7018.21</v>
      </c>
      <c r="D35" s="112">
        <v>18513.347999999998</v>
      </c>
    </row>
    <row r="36" spans="1:4" x14ac:dyDescent="0.25">
      <c r="A36" s="10">
        <v>1998</v>
      </c>
      <c r="B36" s="112">
        <v>26336.172749999998</v>
      </c>
      <c r="C36" s="112">
        <v>7272.04</v>
      </c>
      <c r="D36" s="112">
        <v>19046.632749999997</v>
      </c>
    </row>
    <row r="37" spans="1:4" x14ac:dyDescent="0.25">
      <c r="A37" s="26">
        <v>1999</v>
      </c>
      <c r="B37" s="114">
        <v>32270.882499999996</v>
      </c>
      <c r="C37" s="114">
        <v>7653.83</v>
      </c>
      <c r="D37" s="114">
        <v>24599.252499999999</v>
      </c>
    </row>
    <row r="38" spans="1:4" x14ac:dyDescent="0.25">
      <c r="A38" s="10">
        <v>2000</v>
      </c>
      <c r="B38" s="112">
        <v>36445.670999999995</v>
      </c>
      <c r="C38" s="112">
        <v>7788.42</v>
      </c>
      <c r="D38" s="112">
        <v>28639.450999999994</v>
      </c>
    </row>
    <row r="39" spans="1:4" x14ac:dyDescent="0.25">
      <c r="A39" s="10">
        <v>2001</v>
      </c>
      <c r="B39" s="112">
        <v>35311.240250000003</v>
      </c>
      <c r="C39" s="112">
        <v>8003</v>
      </c>
      <c r="D39" s="112">
        <v>27290.740250000003</v>
      </c>
    </row>
    <row r="40" spans="1:4" x14ac:dyDescent="0.25">
      <c r="A40" s="10">
        <v>2002</v>
      </c>
      <c r="B40" s="112">
        <v>36082.840150000011</v>
      </c>
      <c r="C40" s="112">
        <v>7904.85</v>
      </c>
      <c r="D40" s="112">
        <v>28154.690150000006</v>
      </c>
    </row>
    <row r="41" spans="1:4" x14ac:dyDescent="0.25">
      <c r="A41" s="10">
        <v>2003</v>
      </c>
      <c r="B41" s="112">
        <v>36797.959150000002</v>
      </c>
      <c r="C41" s="112">
        <v>8010.54</v>
      </c>
      <c r="D41" s="112">
        <v>28766.919150000002</v>
      </c>
    </row>
    <row r="42" spans="1:4" x14ac:dyDescent="0.25">
      <c r="A42" s="10">
        <v>2004</v>
      </c>
      <c r="B42" s="112">
        <v>36212.767550000004</v>
      </c>
      <c r="C42" s="112">
        <v>8124.88</v>
      </c>
      <c r="D42" s="112">
        <v>28068.487549999998</v>
      </c>
    </row>
    <row r="43" spans="1:4" x14ac:dyDescent="0.25">
      <c r="A43" s="10">
        <v>2005</v>
      </c>
      <c r="B43" s="112">
        <v>40062.071450000003</v>
      </c>
      <c r="C43" s="112">
        <v>8037.71</v>
      </c>
      <c r="D43" s="112">
        <v>32004.86145</v>
      </c>
    </row>
    <row r="44" spans="1:4" x14ac:dyDescent="0.25">
      <c r="A44" s="10">
        <v>2006</v>
      </c>
      <c r="B44" s="112">
        <v>38910.266449999996</v>
      </c>
      <c r="C44" s="112">
        <v>8267.06</v>
      </c>
      <c r="D44" s="112">
        <v>30625.406450000002</v>
      </c>
    </row>
    <row r="45" spans="1:4" x14ac:dyDescent="0.25">
      <c r="A45" s="10">
        <v>2007</v>
      </c>
      <c r="B45" s="112">
        <v>39907.037300000004</v>
      </c>
      <c r="C45" s="112">
        <v>8338.18</v>
      </c>
      <c r="D45" s="112">
        <v>31550.257300000005</v>
      </c>
    </row>
    <row r="46" spans="1:4" x14ac:dyDescent="0.25">
      <c r="A46" s="10">
        <v>2008</v>
      </c>
      <c r="B46" s="112">
        <v>37945.763769999998</v>
      </c>
      <c r="C46" s="112">
        <v>8460.48</v>
      </c>
      <c r="D46" s="112">
        <v>29469.583770000001</v>
      </c>
    </row>
    <row r="47" spans="1:4" x14ac:dyDescent="0.25">
      <c r="A47" s="26">
        <v>2009</v>
      </c>
      <c r="B47" s="114">
        <v>35447.81975000001</v>
      </c>
      <c r="C47" s="114">
        <v>8560.2000000000007</v>
      </c>
      <c r="D47" s="114">
        <v>26869.31975000001</v>
      </c>
    </row>
    <row r="48" spans="1:4" x14ac:dyDescent="0.25">
      <c r="A48" s="10">
        <v>2010</v>
      </c>
      <c r="B48" s="112">
        <v>32799.242980000003</v>
      </c>
      <c r="C48" s="112">
        <v>8661.61</v>
      </c>
      <c r="D48" s="112">
        <v>24120.532980000004</v>
      </c>
    </row>
    <row r="49" spans="1:4" x14ac:dyDescent="0.25">
      <c r="A49" s="10">
        <v>2011</v>
      </c>
      <c r="B49" s="112">
        <v>35895.925950000004</v>
      </c>
      <c r="C49" s="112">
        <v>8728.48</v>
      </c>
      <c r="D49" s="112">
        <v>27151.545950000003</v>
      </c>
    </row>
    <row r="50" spans="1:4" x14ac:dyDescent="0.25">
      <c r="A50" s="10">
        <v>2012</v>
      </c>
      <c r="B50" s="112">
        <v>35136.799799999993</v>
      </c>
      <c r="C50" s="112">
        <v>8776.11</v>
      </c>
      <c r="D50" s="112">
        <v>26339.989799999996</v>
      </c>
    </row>
    <row r="51" spans="1:4" x14ac:dyDescent="0.25">
      <c r="A51" s="10">
        <v>2013</v>
      </c>
      <c r="B51" s="112">
        <v>33281.158300000003</v>
      </c>
      <c r="C51" s="112">
        <v>8668.0600000000013</v>
      </c>
      <c r="D51" s="112">
        <v>24595.484300000004</v>
      </c>
    </row>
    <row r="52" spans="1:4" x14ac:dyDescent="0.25">
      <c r="A52" s="10">
        <v>2014</v>
      </c>
      <c r="B52" s="112">
        <v>31362.466899999999</v>
      </c>
      <c r="C52" s="112">
        <v>8584.08</v>
      </c>
      <c r="D52" s="112">
        <v>22761.136900000001</v>
      </c>
    </row>
    <row r="53" spans="1:4" x14ac:dyDescent="0.25">
      <c r="A53" s="10">
        <v>2015</v>
      </c>
      <c r="B53" s="112">
        <v>32381.975100000003</v>
      </c>
      <c r="C53" s="112">
        <v>8504.0500000000011</v>
      </c>
      <c r="D53" s="112">
        <v>23865.431100000002</v>
      </c>
    </row>
    <row r="54" spans="1:4" x14ac:dyDescent="0.25">
      <c r="A54" s="10">
        <v>2016</v>
      </c>
      <c r="B54" s="131">
        <v>32669.662000000011</v>
      </c>
      <c r="C54" s="112">
        <v>8267.7400000000016</v>
      </c>
      <c r="D54" s="131">
        <v>24381.753000000004</v>
      </c>
    </row>
    <row r="55" spans="1:4" x14ac:dyDescent="0.25">
      <c r="A55" s="10">
        <v>2017</v>
      </c>
      <c r="B55" s="112">
        <v>33575.0458</v>
      </c>
      <c r="C55" s="112">
        <v>8317.64</v>
      </c>
      <c r="D55" s="112">
        <v>25239.077800000003</v>
      </c>
    </row>
    <row r="56" spans="1:4" x14ac:dyDescent="0.25">
      <c r="A56" s="10">
        <v>2018</v>
      </c>
      <c r="B56" s="112">
        <v>30600.577400000002</v>
      </c>
      <c r="C56" s="112">
        <v>8263.7000000000007</v>
      </c>
      <c r="D56" s="112">
        <v>22317.669400000002</v>
      </c>
    </row>
    <row r="57" spans="1:4" x14ac:dyDescent="0.25">
      <c r="A57" s="26">
        <v>2019</v>
      </c>
      <c r="B57" s="114">
        <v>32990.638500000001</v>
      </c>
      <c r="C57" s="114">
        <v>7982.920000000001</v>
      </c>
      <c r="D57" s="114">
        <v>24986.921500000004</v>
      </c>
    </row>
    <row r="58" spans="1:4" x14ac:dyDescent="0.25">
      <c r="A58" s="10">
        <v>2020</v>
      </c>
      <c r="B58" s="112">
        <v>34263.056500000006</v>
      </c>
      <c r="C58" s="112">
        <v>8202.2599999999984</v>
      </c>
      <c r="D58" s="112">
        <v>26050.860500000006</v>
      </c>
    </row>
    <row r="59" spans="1:4" x14ac:dyDescent="0.25">
      <c r="A59" s="133" t="s">
        <v>131</v>
      </c>
    </row>
    <row r="61" spans="1:4" x14ac:dyDescent="0.25">
      <c r="A61" s="11" t="s">
        <v>41</v>
      </c>
    </row>
  </sheetData>
  <phoneticPr fontId="4" type="noConversion"/>
  <pageMargins left="0.78740157480314965" right="0.59055118110236227" top="0.98425196850393704" bottom="0.78740157480314965" header="0.51181102362204722" footer="0.51181102362204722"/>
  <pageSetup paperSize="9" scale="53" orientation="portrait" r:id="rId1"/>
  <headerFooter alignWithMargins="0">
    <oddHeader>&amp;L&amp;"Arial,Fett"&amp;18Tabellen Umweltstatistik</oddHeader>
    <oddFooter>&amp;L&amp;6&amp;Z&amp;F&amp;R07.12.2010</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4</vt:i4>
      </vt:variant>
    </vt:vector>
  </HeadingPairs>
  <TitlesOfParts>
    <vt:vector size="15" baseType="lpstr">
      <vt:lpstr>Indikatoren</vt:lpstr>
      <vt:lpstr>Luft</vt:lpstr>
      <vt:lpstr>Klima</vt:lpstr>
      <vt:lpstr>Wasser</vt:lpstr>
      <vt:lpstr>Boden</vt:lpstr>
      <vt:lpstr>Landschaft</vt:lpstr>
      <vt:lpstr>Biodiversität</vt:lpstr>
      <vt:lpstr>Wald</vt:lpstr>
      <vt:lpstr>Abfall</vt:lpstr>
      <vt:lpstr>Lärm</vt:lpstr>
      <vt:lpstr>Umweltbezogene Abgaben</vt:lpstr>
      <vt:lpstr>Abfall!Druckbereich</vt:lpstr>
      <vt:lpstr>Klima!Druckbereich</vt:lpstr>
      <vt:lpstr>'Umweltbezogene Abgaben'!Druckbereich</vt:lpstr>
      <vt:lpstr>Wald!Druckbereich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Erhart Thomas</dc:creator>
  <cp:lastModifiedBy>Erhart Thomas</cp:lastModifiedBy>
  <cp:lastPrinted>2011-10-10T11:22:34Z</cp:lastPrinted>
  <dcterms:created xsi:type="dcterms:W3CDTF">2010-10-18T12:44:27Z</dcterms:created>
  <dcterms:modified xsi:type="dcterms:W3CDTF">2021-12-14T14:46:19Z</dcterms:modified>
</cp:coreProperties>
</file>