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Bildungsindikatoren\2022_23\Erstellung\"/>
    </mc:Choice>
  </mc:AlternateContent>
  <xr:revisionPtr revIDLastSave="0" documentId="13_ncr:1_{21FAD0BC-47D8-4B77-AE39-ACD1B6C3870F}" xr6:coauthVersionLast="36" xr6:coauthVersionMax="36" xr10:uidLastSave="{00000000-0000-0000-0000-000000000000}"/>
  <bookViews>
    <workbookView xWindow="75" yWindow="1155" windowWidth="16530" windowHeight="9435" tabRatio="854" activeTab="1" xr2:uid="{00000000-000D-0000-FFFF-FFFF00000000}"/>
  </bookViews>
  <sheets>
    <sheet name="Metadaten" sheetId="36" r:id="rId1"/>
    <sheet name="Inhalt" sheetId="37" r:id="rId2"/>
    <sheet name="10.1.1" sheetId="1" r:id="rId3"/>
    <sheet name="10.1.2" sheetId="31" r:id="rId4"/>
    <sheet name="10.1.3" sheetId="4" r:id="rId5"/>
    <sheet name="10.1.4" sheetId="5" r:id="rId6"/>
    <sheet name="10.1.5" sheetId="6" r:id="rId7"/>
    <sheet name="10.1.6" sheetId="7" r:id="rId8"/>
    <sheet name="10.1.6a" sheetId="8" r:id="rId9"/>
    <sheet name="10.1.6b" sheetId="33" r:id="rId10"/>
    <sheet name="10.1.7" sheetId="35" r:id="rId11"/>
    <sheet name="10.1.8" sheetId="11" r:id="rId12"/>
    <sheet name="10.1.9" sheetId="12" r:id="rId13"/>
    <sheet name="10.1.11" sheetId="14" r:id="rId14"/>
    <sheet name="10.2.1" sheetId="15" r:id="rId15"/>
    <sheet name="10.2.2" sheetId="16" r:id="rId16"/>
    <sheet name="10.2.3" sheetId="17" r:id="rId17"/>
    <sheet name="10.2.4" sheetId="18" r:id="rId18"/>
    <sheet name="10.2.5" sheetId="19" r:id="rId19"/>
    <sheet name="10.3.1" sheetId="20" r:id="rId20"/>
    <sheet name="10.3.2" sheetId="21" r:id="rId21"/>
    <sheet name="10.3.3" sheetId="22" r:id="rId22"/>
    <sheet name="10.3.4" sheetId="23" r:id="rId23"/>
    <sheet name="10.4.1" sheetId="24" r:id="rId24"/>
    <sheet name="10.4.2" sheetId="25" r:id="rId25"/>
    <sheet name="10.4.3" sheetId="26" r:id="rId26"/>
    <sheet name="10.4.4" sheetId="27" r:id="rId27"/>
    <sheet name="10.4.5" sheetId="28" r:id="rId28"/>
  </sheets>
  <definedNames>
    <definedName name="_xlnm.Print_Area" localSheetId="2">'10.1.1'!$A$1:$F$33</definedName>
    <definedName name="_xlnm.Print_Area" localSheetId="13">'10.1.11'!$A$1:$H$25</definedName>
    <definedName name="_xlnm.Print_Area" localSheetId="3">'10.1.2'!$A$1:$J$32</definedName>
    <definedName name="_xlnm.Print_Area" localSheetId="4">'10.1.3'!$A$1:$J$42</definedName>
    <definedName name="_xlnm.Print_Area" localSheetId="5">'10.1.4'!$A$1:$K$48</definedName>
    <definedName name="_xlnm.Print_Area" localSheetId="6">'10.1.5'!$A$1:$K$23</definedName>
    <definedName name="_xlnm.Print_Area" localSheetId="7">'10.1.6'!$A$1:$I$29</definedName>
    <definedName name="_xlnm.Print_Area" localSheetId="8">'10.1.6a'!$A$1:$G$29</definedName>
    <definedName name="_xlnm.Print_Area" localSheetId="9">'10.1.6b'!$A$1:$H$27</definedName>
    <definedName name="_xlnm.Print_Area" localSheetId="10">'10.1.7'!$A$1:$J$30</definedName>
    <definedName name="_xlnm.Print_Area" localSheetId="11">'10.1.8'!$A$1:$I$28</definedName>
    <definedName name="_xlnm.Print_Area" localSheetId="12">'10.1.9'!$A$1:$I$25</definedName>
    <definedName name="_xlnm.Print_Area" localSheetId="14">'10.2.1'!$A$1:$J$57</definedName>
    <definedName name="_xlnm.Print_Area" localSheetId="15">'10.2.2'!$A$1:$H$20</definedName>
    <definedName name="_xlnm.Print_Area" localSheetId="16">'10.2.3'!$A$1:$C$30</definedName>
    <definedName name="_xlnm.Print_Area" localSheetId="17">'10.2.4'!$A$1:$J$37</definedName>
    <definedName name="_xlnm.Print_Area" localSheetId="18">'10.2.5'!$A$1:$F$28</definedName>
    <definedName name="_xlnm.Print_Area" localSheetId="19">'10.3.1'!$A$1:$N$41</definedName>
    <definedName name="_xlnm.Print_Area" localSheetId="20">'10.3.2'!$A$1:$E$37</definedName>
    <definedName name="_xlnm.Print_Area" localSheetId="21">'10.3.3'!$A$1:$Q$31</definedName>
    <definedName name="_xlnm.Print_Area" localSheetId="22">'10.3.4'!$A$1:$H$32</definedName>
    <definedName name="_xlnm.Print_Area" localSheetId="23">'10.4.1'!$A$1:$M$33</definedName>
    <definedName name="_xlnm.Print_Area" localSheetId="24">'10.4.2'!$A$1:$M$36</definedName>
    <definedName name="_xlnm.Print_Area" localSheetId="25">'10.4.3'!$A$1:$F$25</definedName>
    <definedName name="_xlnm.Print_Area" localSheetId="26">'10.4.4'!$A$1:$G$24</definedName>
    <definedName name="_xlnm.Print_Area" localSheetId="27">'10.4.5'!$A$1:$F$36</definedName>
    <definedName name="_xlnm.Print_Area" localSheetId="1">Inhalt!$A$1:$B$68</definedName>
    <definedName name="_xlnm.Print_Area" localSheetId="0">Metadaten!$A$1:$K$34</definedName>
  </definedNames>
  <calcPr calcId="191029"/>
</workbook>
</file>

<file path=xl/calcChain.xml><?xml version="1.0" encoding="utf-8"?>
<calcChain xmlns="http://schemas.openxmlformats.org/spreadsheetml/2006/main">
  <c r="I10" i="15" l="1"/>
  <c r="I11" i="15"/>
  <c r="I12" i="15"/>
  <c r="I13" i="15"/>
  <c r="I14" i="15"/>
  <c r="I15" i="15"/>
  <c r="I46" i="15"/>
  <c r="I47" i="15"/>
  <c r="I48" i="15"/>
  <c r="B23" i="23" l="1"/>
  <c r="G11" i="35" l="1"/>
  <c r="F11" i="35"/>
  <c r="F13" i="35"/>
  <c r="H10" i="35"/>
  <c r="H12" i="35"/>
  <c r="H13" i="35"/>
  <c r="H9" i="35"/>
  <c r="H11" i="35" l="1"/>
  <c r="G13" i="35" l="1"/>
  <c r="I45" i="15" l="1"/>
  <c r="I44" i="15"/>
  <c r="I43" i="15"/>
  <c r="B22" i="23" l="1"/>
  <c r="I39" i="15" l="1"/>
  <c r="I40" i="15"/>
  <c r="I41" i="15"/>
  <c r="I42" i="15"/>
  <c r="I38" i="15" l="1"/>
  <c r="I37" i="15"/>
  <c r="I31" i="15"/>
  <c r="B21" i="23"/>
  <c r="B20" i="23"/>
  <c r="I34" i="15"/>
  <c r="B19" i="23"/>
  <c r="I28" i="15"/>
  <c r="B18" i="23"/>
  <c r="B17" i="23"/>
  <c r="B16" i="23"/>
  <c r="B15" i="23"/>
  <c r="B13" i="23"/>
  <c r="I25" i="15"/>
  <c r="I22" i="15"/>
  <c r="I19" i="15"/>
  <c r="I16" i="15"/>
</calcChain>
</file>

<file path=xl/sharedStrings.xml><?xml version="1.0" encoding="utf-8"?>
<sst xmlns="http://schemas.openxmlformats.org/spreadsheetml/2006/main" count="927" uniqueCount="406">
  <si>
    <t>Anzahl Schulkinder in Liechtenstein in der obligatorischen Schule</t>
  </si>
  <si>
    <t>Tabelle 10.1.1</t>
  </si>
  <si>
    <t>Total</t>
  </si>
  <si>
    <t>ISCED 1</t>
  </si>
  <si>
    <t>ISCED 2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</si>
  <si>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</si>
  <si>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</si>
  <si>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</si>
  <si>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</si>
  <si>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</si>
  <si>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</si>
  <si>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</si>
  <si>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</si>
  <si>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</si>
  <si>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</si>
  <si>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</si>
  <si>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</si>
  <si>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</si>
  <si>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Erläuterung zur Tabelle:</t>
  </si>
  <si>
    <t>Tabelle 10.1.2</t>
  </si>
  <si>
    <t>Liechtenstein</t>
  </si>
  <si>
    <t>Schweiz</t>
  </si>
  <si>
    <t>Österreich</t>
  </si>
  <si>
    <t>Deutschland</t>
  </si>
  <si>
    <t>Luxemburg</t>
  </si>
  <si>
    <t>in %</t>
  </si>
  <si>
    <t>Schulklassengrösse</t>
  </si>
  <si>
    <t>Tabelle 10.1.3</t>
  </si>
  <si>
    <t>CH</t>
  </si>
  <si>
    <t>AT</t>
  </si>
  <si>
    <t>DE</t>
  </si>
  <si>
    <t>LU</t>
  </si>
  <si>
    <t>Primarschule (inkl. Kindergarten)</t>
  </si>
  <si>
    <t>Vaduz</t>
  </si>
  <si>
    <t>Triesen</t>
  </si>
  <si>
    <t>Balzers</t>
  </si>
  <si>
    <t>Triesenberg</t>
  </si>
  <si>
    <t>Schaan</t>
  </si>
  <si>
    <t>Planken</t>
  </si>
  <si>
    <t>Eschen</t>
  </si>
  <si>
    <t>Nendeln</t>
  </si>
  <si>
    <t>Mauren</t>
  </si>
  <si>
    <t>Schaanwald</t>
  </si>
  <si>
    <t>Gamprin</t>
  </si>
  <si>
    <t>Ruggell</t>
  </si>
  <si>
    <t>Schellenberg</t>
  </si>
  <si>
    <t>Oberschule</t>
  </si>
  <si>
    <t>Realschule</t>
  </si>
  <si>
    <t>Liecht. Gymnasium (1.-4. Klasse)</t>
  </si>
  <si>
    <t>Betreuungsverhältnis</t>
  </si>
  <si>
    <t>Tabelle 10.1.4</t>
  </si>
  <si>
    <t>Sekundarstufe I (private)</t>
  </si>
  <si>
    <t>Gymnasium: Das Lehrpersonal am Liechtensteinischen Gymnasium kann nicht in Unter- und Oberstufe (ISCED 2 und ISCED 3) aufgeteilt werden und wird deshalb als Total ausgewiesen.</t>
  </si>
  <si>
    <t>Kulturelle Heterogenität an der obligatorischen Schule</t>
  </si>
  <si>
    <t>Tabelle 10.1.5</t>
  </si>
  <si>
    <t>Anteil sehr heterogener Klassen</t>
  </si>
  <si>
    <t>Schweiz 2009/10</t>
  </si>
  <si>
    <t>Sekundarstufe I</t>
  </si>
  <si>
    <t>Kulturell sehr heterogene Klassen: Als kulturell sehr heterogen gelten Klassen, deren Anteil Schüler mit fremder Nationalität und/oder Sprache mindestens 30% beträgt.</t>
  </si>
  <si>
    <t>Tabelle 10.1.6</t>
  </si>
  <si>
    <t>LI</t>
  </si>
  <si>
    <t>EU (28 Länder)</t>
  </si>
  <si>
    <t>.</t>
  </si>
  <si>
    <t>Anteil der Schulkinder an Sekundarschulen (ISCED 2), die zwei oder mehr Fremdsprachen erlernen</t>
  </si>
  <si>
    <t>Tabelle 10.1.6a</t>
  </si>
  <si>
    <t>Tabelle 10.1.6b</t>
  </si>
  <si>
    <t>Tabelle 10.1.7</t>
  </si>
  <si>
    <t>Gesamt</t>
  </si>
  <si>
    <t>Regelschulkinder</t>
  </si>
  <si>
    <t>SiS</t>
  </si>
  <si>
    <t>Anzahl Pflichtschulkinder</t>
  </si>
  <si>
    <t>Anzahl Pflichtschulkinder mit Wohnsitz LI</t>
  </si>
  <si>
    <t>Anteil in % mit Wohnsitz LI</t>
  </si>
  <si>
    <t>Anzahl Pflichtschulkinder mit Wohnsitz CH, AT</t>
  </si>
  <si>
    <t>Anteil in % mit Wohnsitz CH, AT</t>
  </si>
  <si>
    <t>Geschlecht</t>
  </si>
  <si>
    <t>Wohnsitz LI</t>
  </si>
  <si>
    <t>Anteil Knaben %</t>
  </si>
  <si>
    <t>Anteil Mädchen %</t>
  </si>
  <si>
    <t>Wohnsitz CH, AT</t>
  </si>
  <si>
    <t>Staatsangehörigkeit</t>
  </si>
  <si>
    <t>Anteil LI %</t>
  </si>
  <si>
    <t>Anteil CH, AT, DE %</t>
  </si>
  <si>
    <t>Anteil Übrige %</t>
  </si>
  <si>
    <t xml:space="preserve">SiS: Sonderschulkind in Sonderschule. </t>
  </si>
  <si>
    <t>Maturitätsquote</t>
  </si>
  <si>
    <t>Tabelle 10.1.8</t>
  </si>
  <si>
    <t>Gymnasiale Maturität</t>
  </si>
  <si>
    <t>Berufliche Maturität</t>
  </si>
  <si>
    <t>Fachmittelschulmaturität</t>
  </si>
  <si>
    <t>Fachmaturität</t>
  </si>
  <si>
    <t>Tabelle 10.1.9</t>
  </si>
  <si>
    <t>Altersgruppe</t>
  </si>
  <si>
    <t>25- bis 34-Jährige</t>
  </si>
  <si>
    <t>30- bis 34-Jährige</t>
  </si>
  <si>
    <t>35- bis 44-Jährige</t>
  </si>
  <si>
    <t>45- bis 54-Jährige</t>
  </si>
  <si>
    <t>55- bis 64-Jährige</t>
  </si>
  <si>
    <t>OECD-Durchschnitt</t>
  </si>
  <si>
    <t>Tabelle 10.1.11</t>
  </si>
  <si>
    <t>25- bis 64-Jährige</t>
  </si>
  <si>
    <t>Lehrabschlüsse und BMS-Abschlüsse nach Geschlecht</t>
  </si>
  <si>
    <t>Tabelle 10.2.1</t>
  </si>
  <si>
    <t>Lehrabsolventen</t>
  </si>
  <si>
    <t>davon mit BMS</t>
  </si>
  <si>
    <t>Anteil in %</t>
  </si>
  <si>
    <t xml:space="preserve">Total </t>
  </si>
  <si>
    <t>*</t>
  </si>
  <si>
    <t>Männer</t>
  </si>
  <si>
    <t>Frauen</t>
  </si>
  <si>
    <t>Öffentliche Ausgaben für die berufliche Grundbildung</t>
  </si>
  <si>
    <t>Tabelle 10.2.2</t>
  </si>
  <si>
    <t>Gesamtausgaben für die berufliche Grundbildung in Mio. CHF</t>
  </si>
  <si>
    <t>Anteil an den öffentlichen Bildungsausgaben in %</t>
  </si>
  <si>
    <t>Anteil an den öffentlichen Ausgaben in %</t>
  </si>
  <si>
    <t>Ausbildende Betriebe in Liechtenstein</t>
  </si>
  <si>
    <t>Tabelle 10.2.3</t>
  </si>
  <si>
    <t>Tabelle 10.2.4</t>
  </si>
  <si>
    <t>Anteil Lehrstellen an Arbeitsstellen: Der Wert wird aus dem Anteil der Lehrstellen am Total der Vollzeitäquivalente jener Arbeitsstätten berechnet, die Lernende ausbilden.</t>
  </si>
  <si>
    <t>Verbleibensquote im Betrieb nach dem Lehrabschluss</t>
  </si>
  <si>
    <t>Tabelle 10.2.5</t>
  </si>
  <si>
    <t>Verbleibensquote in %</t>
  </si>
  <si>
    <t xml:space="preserve">Schweiz </t>
  </si>
  <si>
    <t>Verbleibensquote: Als Verbliebene gelten Personen, die ein Jahr nach dem Lehrabschluss (Stichtag 31.12.) noch im Lehrbetrieb tätig sind.</t>
  </si>
  <si>
    <t>Anteil der öffentlichen Bildungsausgaben am Bruttonationaleinkommen</t>
  </si>
  <si>
    <t>Tabelle 10.3.1</t>
  </si>
  <si>
    <t>2013 (ESVG 95)</t>
  </si>
  <si>
    <t>2013 (ESVG 2010)</t>
  </si>
  <si>
    <t>Anteil der öffentlichen Bildungsausgaben an den gesamten öffentlichen Ausgaben</t>
  </si>
  <si>
    <t>Tabelle 10.3.2</t>
  </si>
  <si>
    <t>Öffentliche Bildungsausgaben im Vergleich zur Schweiz, Kindergarten bis Sekundarstufe II</t>
  </si>
  <si>
    <t>Tabelle 10.3.3</t>
  </si>
  <si>
    <t>Obligatorische Schule</t>
  </si>
  <si>
    <t>Sekundarstufe I / allgemeinbildende Schulen</t>
  </si>
  <si>
    <t>Liechtensteinisches Gymnasium (Sekundarstufe I)</t>
  </si>
  <si>
    <t>Sonderschule (inkl. PTM)</t>
  </si>
  <si>
    <t>Sekundarstufe II / allgemeinbildende Schulen</t>
  </si>
  <si>
    <t>Liechtensteinisches Gymnasium (Sekundarstufe II)</t>
  </si>
  <si>
    <t>Freiwilliges 10. Schuljahr</t>
  </si>
  <si>
    <t>Liechtensteinisches Gymnasium: Bei der Berechnung der Schulkinder pro VZÄ sowie den Ausgaben des Liechtensteinischen Gymnasiums für die Sekundarstufe I (innerhalb der obligatorischen Schule) und die Sekundarstufe II werden die VZÄ des Liechtensteinischen Gymnasiums anhand der Schulkinder aufgeteilt.</t>
  </si>
  <si>
    <t>Sonderschule: In den Ausgaben der Sonderschule sind auch die Ausgaben für pädagogisch-therapeutische Massnahmen enthalten. Aus diesem Grund sind die Ausgaben pro Schulkind sehr hoch und entsprechen nicht den effektiven Kosten pro Schulkind in der Sonderschule.</t>
  </si>
  <si>
    <t>Tabelle 10.3.4</t>
  </si>
  <si>
    <t>in CHF</t>
  </si>
  <si>
    <t>Liechtenstein: Doppelzählungen sind möglich.</t>
  </si>
  <si>
    <t>Schweiz: Ab 2010 aufgrund der Individualerhebung keine Doppelzählungen der Stipendienbezüger innerhalb der jeweils betrachteten Schulstufe.</t>
  </si>
  <si>
    <t>Tabelle 10.4.1</t>
  </si>
  <si>
    <t>Tabelle 10.4.2</t>
  </si>
  <si>
    <t>15- bis 29-jährige Personen, die weder in einer Ausbildung noch erwerbstätig sind</t>
  </si>
  <si>
    <t>Tabelle 10.4.3</t>
  </si>
  <si>
    <t>Anteil nicht erwerbstätige Personen</t>
  </si>
  <si>
    <t>Bildungsbeteiligung der Bevölkerung nach Alterskategorie</t>
  </si>
  <si>
    <t>Tabelle 10.4.4</t>
  </si>
  <si>
    <t>15- bis 19-Jährige</t>
  </si>
  <si>
    <t>30- bis 39-Jährige</t>
  </si>
  <si>
    <t>Bildungsstand der Bevölkerung nach Alterskategorien</t>
  </si>
  <si>
    <t>Tabelle 10.4.5</t>
  </si>
  <si>
    <t>Ausbildung unterhalb Sekundarstufe II</t>
  </si>
  <si>
    <t>Abschluss Sekundarstufe II/ postsekundare nicht tertiäre Stufe</t>
  </si>
  <si>
    <t>Abschluss auf der Tertiärstufe</t>
  </si>
  <si>
    <t>Schulkinder pro VZÄ</t>
  </si>
  <si>
    <t>Total: Der Kindergarten (ISCED 0) und die Sonderschule (ISCED 1, 2) sind nicht berücksichtigt.</t>
  </si>
  <si>
    <t xml:space="preserve"> </t>
  </si>
  <si>
    <t>ab dem Schuljahr 2003/04</t>
  </si>
  <si>
    <t>ab dem Kalenderjahr 2011</t>
  </si>
  <si>
    <t>ab dem Lehrjahr 2010</t>
  </si>
  <si>
    <t>ab dem Lehrjahr 2006/07</t>
  </si>
  <si>
    <t>ab dem Kalenderjahr 2010</t>
  </si>
  <si>
    <t>ab dem Rechnungsjahr 2004</t>
  </si>
  <si>
    <t>ab dem Kalenderjahr 2008</t>
  </si>
  <si>
    <t>2016/17</t>
  </si>
  <si>
    <t>ab 2013</t>
  </si>
  <si>
    <t>2013</t>
  </si>
  <si>
    <t>2014</t>
  </si>
  <si>
    <t>2015</t>
  </si>
  <si>
    <t>Gymnasium (1. - 7. Klasse)</t>
  </si>
  <si>
    <t>40- bis 65- Jährige</t>
  </si>
  <si>
    <t>20- bis 24-Jährige</t>
  </si>
  <si>
    <t>25- bis 29-Jährige</t>
  </si>
  <si>
    <t>ISCED: Die Tabelle basiert auf den ISCED 2011 Kategorien.</t>
  </si>
  <si>
    <t>Beschäftigungsquote der 25- bis 64-Jährigen nach Bildungsstand</t>
  </si>
  <si>
    <t>Anteil der 4-Jährigen im Elementarbereich (ISCED 0) in Prozent der entsprechenden Altersgruppe</t>
  </si>
  <si>
    <t>Bildungsbeteiligung der 18-Jährigen in Prozent der entsprechenden Altersgruppe in der Bevölkerung</t>
  </si>
  <si>
    <t>LI und LU: In Liechtenstein und Luxemburg ist zu beachten, dass ein höherer Anteil an 18-Jährigen aus dem Ausland in LI bzw. LU und aus LI/LU im Ausland Ausbildungen absolviert als in anderen Ländern. Die Angaben beinhalten deshalb eine grössere Unschärfe als in den anderen Vergleichsländern.</t>
  </si>
  <si>
    <t>Anteil der Bevölkerung mit einem Abschluss in der Tertiärstufe nach 
Altersgruppe</t>
  </si>
  <si>
    <t>Öffentliche und private Schulen in</t>
  </si>
  <si>
    <t xml:space="preserve">BNE in Mio. LI: Das aktuelle Jahr basiert auf einem provisorischen Wert aus der VGR und wird jeweils in der darauffolgenden Publikation mit dem definitiven Wert aktualisiert. </t>
  </si>
  <si>
    <t>Durchschnittliche Stipendienhöhe pro Stipendienempfänger</t>
  </si>
  <si>
    <t>Aktuelle ISCED Definition:</t>
  </si>
  <si>
    <t>Schweiz, Österreich, Deutschland, Luxemburg: Organisation für wirtschaftliche Zusammenarbeit und Entwicklung (OECD).</t>
  </si>
  <si>
    <t>Schweiz, Österreich, Deutschland, Luxemburg: Statistisches Amt der Europäischen Union (Eurostat).</t>
  </si>
  <si>
    <t>Schweiz, Österreich, Deutschland, Luxemburg, EU: Organisation für wirtschaftliche Zusammenarbeit und Entwicklung (OECD).</t>
  </si>
  <si>
    <t>2017/18</t>
  </si>
  <si>
    <t>2017</t>
  </si>
  <si>
    <t>Erwerbslosenquote der 25- bis 64-Jährigen nach Wohnland und Bildungsstand</t>
  </si>
  <si>
    <t>Liechtensteinische Berufsmaturitätsschule</t>
  </si>
  <si>
    <t>2018/19</t>
  </si>
  <si>
    <t>Die hohen Bildungsausgaben pro Schulkind in der Schulstufe Primarschule ergeben sich insbesondere durch die hohen Investitionskosten, welche in erster Line auf die Sanierung von Schulgebäuden zurückzuführen sind.</t>
  </si>
  <si>
    <t>In der Tabelle sind öffentliche und private Schulen berücksichtigt.</t>
  </si>
  <si>
    <t>2018</t>
  </si>
  <si>
    <t>2019/20</t>
  </si>
  <si>
    <t>2019</t>
  </si>
  <si>
    <t>EU-27</t>
  </si>
  <si>
    <t>Liechtenstein: In der Tabelle sind Abschlüsse von Lernenden in Liechtenstein erfasst.</t>
  </si>
  <si>
    <t>2020/21</t>
  </si>
  <si>
    <t>2020</t>
  </si>
  <si>
    <t>EU (27 Länder)</t>
  </si>
  <si>
    <t>EU-28</t>
  </si>
  <si>
    <t>2021/22</t>
  </si>
  <si>
    <t>2021</t>
  </si>
  <si>
    <t>Überweisungsrate in Sonderschulen oder Betreuung für förderbedürftige Schulkinder</t>
  </si>
  <si>
    <t>Liechtenstein: Volkszählung 2020.</t>
  </si>
  <si>
    <t>Kalenderjahr 2020</t>
  </si>
  <si>
    <t>..</t>
  </si>
  <si>
    <t>Deutschland: Die Zahlen sind für das Jahr 2021, da das Jahr 2020 nicht verfügbar war.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</si>
  <si>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</si>
  <si>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</si>
  <si>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</si>
  <si>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</si>
  <si>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</si>
  <si>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</si>
  <si>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</si>
  <si>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</si>
  <si>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</si>
  <si>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</si>
  <si>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</si>
  <si>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</si>
  <si>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</si>
  <si>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</si>
  <si>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</si>
  <si>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</t>
  </si>
  <si>
    <t>Publikations-ID: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</si>
  <si>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</si>
  <si>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</si>
  <si>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</si>
  <si>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</si>
  <si>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</si>
  <si>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</si>
  <si>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</si>
  <si>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</si>
  <si>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</si>
  <si>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</si>
  <si>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</si>
  <si>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Titel</t>
  </si>
  <si>
    <t>Tabelle</t>
  </si>
  <si>
    <t>&lt;&lt;&lt; Inhalt</t>
  </si>
  <si>
    <t xml:space="preserve">&lt;&lt;&lt; Metadaten </t>
  </si>
  <si>
    <t>Anteil der Bevölkerung mit mindestens einem Abschluss in der Sekundarstufe II nach Altersgruppe</t>
  </si>
  <si>
    <t>Anteil Lehrstellen an Arbeitsstellen</t>
  </si>
  <si>
    <t>Datenquelle:</t>
  </si>
  <si>
    <t>Anzahl Klassen</t>
  </si>
  <si>
    <t>Anzahl Schulkinder</t>
  </si>
  <si>
    <t>Anzahl Lehrer (VZÄ)</t>
  </si>
  <si>
    <t xml:space="preserve">2010/11: Mit der Einführung der Lehrbetriebsverbundorganisation trägt die zuständige Leitorganisation die gesamte Ausbildungsverantwortung für mehrere Partner-Lehrbetriebe in einem oder mehreren Lehrberufen und wird in der Statistik als ein Lehrbetrieb geführt, </t>
  </si>
  <si>
    <t>wodurch sich die Anzahl an ausbildenden Lehrbetrieben im summarischen Wert reduziert.</t>
  </si>
  <si>
    <t xml:space="preserve">Durch eine methodische Änderung der übermittelten Daten werden für das Jahr 2017/18 zwei Werte ausgewiesen. Für das Jahr 2017/18 wurde der Wert korrigiert. </t>
  </si>
  <si>
    <t xml:space="preserve">BNE in Mio. CHF, Anteil am BNE in %: Im Zuge der VGR Revision 2014 wurde die Berechnung des BNE auf das Europäische System Volkswirtschaftlicher Gesamtrechnungen (ESVG 2010) umgestellt. </t>
  </si>
  <si>
    <t>Die Berechnung gemäss ESVG 2010 erfolgte erstmals für das 2013. Aufgrund dieser Umstellung sind die Kennwerte mit den Vorjahren nicht vergleichbar.</t>
  </si>
  <si>
    <t>ISCED 0: Ausbildung unterhalb des Primarbereichs.</t>
  </si>
  <si>
    <t>ISCED 1: Primarbereich.</t>
  </si>
  <si>
    <t>ISCED 2: Ausbildungen der Sekundarstufe I.</t>
  </si>
  <si>
    <t>ISCED 3: Allgemeinbildende Ausbildungen auf der Sekundarstufe II (bspw. Gymnasium Oberstufe) und beruflich orientierte Ausbildungen auf der Sekundarstufe II (bspw. eine berufliche Grundbildung).</t>
  </si>
  <si>
    <t>ISCED 4: Ausbildungen, die auf einer Ausbildung der Sekundarstufe II basieren und einen weiteren Abschluss auf der Sekundarstufe II ermöglichen (bspw. Passarelle).</t>
  </si>
  <si>
    <t xml:space="preserve">ISCED 5 bis 8: Umfasst Studiengänge und Prüfungen der höheren Bildung. Akademische oder gleichwertige Ausbildungen an Fachschulen, Fachhochschulen und Universitäten. </t>
  </si>
  <si>
    <t>ISCED 5 umfasst kurze, berufsspezifische tertiäre Ausbildungen. Bachelor gelten als ISCED 6A, Master als ISCED 7A und Doktorate als ISCED 8.</t>
  </si>
  <si>
    <t>(ISCED 0)</t>
  </si>
  <si>
    <t>(ISCED 1)</t>
  </si>
  <si>
    <t>(ISCED 2)</t>
  </si>
  <si>
    <t>(ISCED 3)</t>
  </si>
  <si>
    <t>(ISCED 4)</t>
  </si>
  <si>
    <t>(ISCED 5)</t>
  </si>
  <si>
    <t>(ISCED 6)</t>
  </si>
  <si>
    <t>(ISCED 7)</t>
  </si>
  <si>
    <t>(ISCED 8)</t>
  </si>
  <si>
    <t>Ausbildung unterhalb Primarbereich</t>
  </si>
  <si>
    <t>Abschl. im Primarbereich</t>
  </si>
  <si>
    <t>Abschluss im Sekundarbereich I</t>
  </si>
  <si>
    <t>Sekundarbereich II</t>
  </si>
  <si>
    <t>Abschl. im  postsekundaren, nicht tertiären Bereich</t>
  </si>
  <si>
    <t>Abschluss eines kurzen tertiären Bildungsgangs</t>
  </si>
  <si>
    <t>Bachelor oder gleichwertiger Abschluss</t>
  </si>
  <si>
    <t>Master oder gleichwertiger Abschluss</t>
  </si>
  <si>
    <t>Promotion oder gleichwertiger Abschluss</t>
  </si>
  <si>
    <t>10.1.1</t>
  </si>
  <si>
    <t>10.1.2</t>
  </si>
  <si>
    <t>10.1.3</t>
  </si>
  <si>
    <t>10.1.4</t>
  </si>
  <si>
    <t>10.1.5</t>
  </si>
  <si>
    <t>10.1.6</t>
  </si>
  <si>
    <t>10.1.6a</t>
  </si>
  <si>
    <t>10.1.6b</t>
  </si>
  <si>
    <t>10.1.7</t>
  </si>
  <si>
    <t>10.1.8</t>
  </si>
  <si>
    <t>10.1.9</t>
  </si>
  <si>
    <t>10.1.11</t>
  </si>
  <si>
    <t>10.2.1</t>
  </si>
  <si>
    <t>10.2.2</t>
  </si>
  <si>
    <t>10.2.3</t>
  </si>
  <si>
    <t>10.2.4</t>
  </si>
  <si>
    <t>10.2.5</t>
  </si>
  <si>
    <t>10.3.1</t>
  </si>
  <si>
    <t>10.3.2</t>
  </si>
  <si>
    <t>10.3.3</t>
  </si>
  <si>
    <t>10.3.4</t>
  </si>
  <si>
    <t>10.4.1</t>
  </si>
  <si>
    <t>10.4.2</t>
  </si>
  <si>
    <t>10.4.3</t>
  </si>
  <si>
    <t>10.4.4</t>
  </si>
  <si>
    <t>10.4.5</t>
  </si>
  <si>
    <t>ISCED 1: Primarbereich</t>
  </si>
  <si>
    <t>ISCED 5 bis 8: Umfasst Studiengänge und Prüfungen der höheren Bildung. Akademische oder gleichwertige Ausbildungen an Fachschulen, Fachhochschulen und Universitäten. ISCED 5 umfasst kurze, berufsspezifische tertiäre Ausbildungen. Bachelor gelten als ISCED 6A, Master als ISCED 7A und Doktorate als ISCED 8.</t>
  </si>
  <si>
    <t>(ISCED1)</t>
  </si>
  <si>
    <t>Abschluss im Primarbereich</t>
  </si>
  <si>
    <t>Abschluss im Sekundarbereich II</t>
  </si>
  <si>
    <t>Abschluss im post- sekundaren, nicht tertiären Bereich</t>
  </si>
  <si>
    <t xml:space="preserve">Abschluss eines kurzen tertiären Bildungsgangs
</t>
  </si>
  <si>
    <t>Anteil Erwerbslose</t>
  </si>
  <si>
    <t>Liechtenstein: Für Liechtenstein wird auf Stufe ISCED 1 die Primarschule inkl. Kindergarten ausgewiesen.</t>
  </si>
  <si>
    <t>Bildungsstand der Bevölkerung nach Alterskategorien 2020</t>
  </si>
  <si>
    <t>15- bis 29-jährige Personen, die weder in einer Ausbildung noch erwerbstätig sind 2020</t>
  </si>
  <si>
    <t>Erwerbslosenquote der 25- bis 64-Jährigen nach Wohnland und Bildungsstand 2020</t>
  </si>
  <si>
    <t>Beschäftigungsquote der 25- bis 64-Jährigen nach Bildungsstand 2020</t>
  </si>
  <si>
    <t>Bildungsbeteiligung der Bevölkerung nach Alterskategorie 2020</t>
  </si>
  <si>
    <t>Durchschnittliche Stipendienhöhe pro Stipendienempfänger seit 2008</t>
  </si>
  <si>
    <t>Öffentliche Bildungsausgaben im Vergleich zur Schweiz, Kindergarten bis Sekundarstufe II 2021/22</t>
  </si>
  <si>
    <t>Anteil der öffentlichen Bildungsausgaben an den gesamten öffentlichen Ausgaben seit 2004</t>
  </si>
  <si>
    <t>Anteil der öffentlichen Bildungsausgaben am Bruttonationaleinkommen seit 2004</t>
  </si>
  <si>
    <t>seit 2010</t>
  </si>
  <si>
    <t>Verbleibensquote im Betrieb nach dem Lehrabschluss seit 2010</t>
  </si>
  <si>
    <t>Anteil Lehrstellen an Arbeitsstellen seit 2010</t>
  </si>
  <si>
    <t>Ausbildende Betriebe in Liechtenstein seit 2006/07</t>
  </si>
  <si>
    <t>Anzahl Schulkinder in Liechtenstein in der obligatorischen Schule seit 2003/04</t>
  </si>
  <si>
    <t>Anteil der 4-Jährigen im Elementarbereich (ISCED 0) in Prozent der entsprechenden Altersgruppe seit 2003</t>
  </si>
  <si>
    <t>Anteil der Schulkinder an Sekundarschulen (ISCED 2), die zwei oder mehr Fremdsprachen erlernen seit 2013</t>
  </si>
  <si>
    <t>Bildungsbeteiligung der 18-Jährigen in Prozent der entsprechenden Altersgruppe in der Bevölkerung seit 2013</t>
  </si>
  <si>
    <t>Lehrabschlüsse und BMS-Abschlüsse nach Geschlecht seit 2010</t>
  </si>
  <si>
    <t>Anteil der Bevölkerung mit einem Abschluss in der Tertiärstufe nach Altersgruppe 2020</t>
  </si>
  <si>
    <t>Anteil der Bevölkerung mit mindestens einem Abschluss in der Sekundarstufe II nach Altersgruppe 2020</t>
  </si>
  <si>
    <t>Maturitätsquote seit 2011</t>
  </si>
  <si>
    <t>Tabellen</t>
  </si>
  <si>
    <t xml:space="preserve">Schweiz, Österreich, Deutschland, Luxemburg, EU: Eurostat. </t>
  </si>
  <si>
    <t>Bildungsausgaben in CHF pro Schulkind</t>
  </si>
  <si>
    <t>SiR</t>
  </si>
  <si>
    <t>2022/23</t>
  </si>
  <si>
    <t>2022</t>
  </si>
  <si>
    <t>Schuljahr 2022/23</t>
  </si>
  <si>
    <t xml:space="preserve">
Liechtenstein 2022/23</t>
  </si>
  <si>
    <t>Öffentliche Schulen in Liechtenstein 2022/23</t>
  </si>
  <si>
    <t xml:space="preserve">Schweiz, Österreich, Deutschland und Luxemburg (Werte für 2020/21): Organisation für wirtschaftliche Zusammenarbeit und Entwicklung (OECD).
</t>
  </si>
  <si>
    <t xml:space="preserve">2022: Für 2022 lagen die Werte für zum Zeitpunkt der Erstellung der Bildungsstatistik bei Eurostat noch nicht vor. </t>
  </si>
  <si>
    <t>Statistisches 
Amt der Europäischen Union (Eurostat).</t>
  </si>
  <si>
    <t xml:space="preserve">Schweiz: Die Zahlen für 2022 waren zum Zeitpunkt der Publikationserstellung nicht verfügbar. </t>
  </si>
  <si>
    <t>Rechnungsjahre 2017 bis 2022</t>
  </si>
  <si>
    <t>Schweiz: Lehrstellenquote 2012-2021, BFS</t>
  </si>
  <si>
    <t>Schulklassengrösse 2022/23</t>
  </si>
  <si>
    <t>Betreuungsverhältnis 2022/23</t>
  </si>
  <si>
    <t>Kulturelle Heterogenität an der obligatorischen Schule 2022/23</t>
  </si>
  <si>
    <t>Öffentliche Ausgaben für die berufliche Grundbildung 2017 bis 2022</t>
  </si>
  <si>
    <t>SiR: Sonderschulkind integriert in Regelklasse.</t>
  </si>
  <si>
    <t>2022: Der Wert für die Schweiz war zum Zeitpunkt der Erstellung der Publikation nicht verfügbar.</t>
  </si>
  <si>
    <t>CH, AT, DE, LU, EU-27, EU-28: Anteil Bildungsausgaben in % des Bruttoinlandprodukts (BIP).</t>
  </si>
  <si>
    <t>CH, AT, DE, LU, EU-27, EU-28: Statistisches Amt der Europäischen Union (Eurostat)</t>
  </si>
  <si>
    <t xml:space="preserve">2022: Für 2022 lagen die Werte für CH, AT, DE, LU, EU-27 und EU-28 zum Zeitpunkt der Erstellung der Bildungsstatistik bei Eurostat noch nicht vor. </t>
  </si>
  <si>
    <t>EU-28, EU-27: Mehrere Werte wurden aktualisiert.</t>
  </si>
  <si>
    <t xml:space="preserve">Schweiz: Die Werte der Schweiz wurden aufgrund der Angaben auf STAT-TAB aktualisiert (Stand April 2023). </t>
  </si>
  <si>
    <t>Schweiz: Bundesamt für Statistik, Neuenburg</t>
  </si>
  <si>
    <t>Schweiz 2021/2022</t>
  </si>
  <si>
    <t>Rechnungsjahr 2022, Schuljahr 2022/23</t>
  </si>
  <si>
    <t>Schulkinder pro VZÄ (2022/23)</t>
  </si>
  <si>
    <t>Schweiz: Bundesamt für Statistik, Neuenburg.</t>
  </si>
  <si>
    <t>Schweiz bis 2014: Bundesamt für Statistik, Neuenburg.</t>
  </si>
  <si>
    <t>Internationaler Vergleich 2020/21</t>
  </si>
  <si>
    <t xml:space="preserve">Schweiz, Österreich, Deutschland, Luxemburg (Werte für 2020/21): Organisation für wirtschaftliche Zusammenarbeit und 
Entwicklung (OECD).
</t>
  </si>
  <si>
    <t xml:space="preserve">OECD: Für das Jahr 2020/21 wurden die Angaben  zu den Ländern ohne Nachkommastellen ausgewiesen. </t>
  </si>
  <si>
    <t>Liechtenstein: Die Methodiken (Stichtag Bevölkerung) vom Amt für Statistik und von Eurostat wurden harmonisiert. Daraus resultieren geringfügige Anpassungen.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</si>
  <si>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</si>
  <si>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</si>
  <si>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</si>
  <si>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</si>
  <si>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</si>
  <si>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</si>
  <si>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</si>
  <si>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</si>
  <si>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</si>
  <si>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</si>
  <si>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/>
  </si>
  <si>
    <t>Durchschnittliche Anzahl der belegten Fremdsprachen pro Schulkind in der Sekundarstufe I (ISCED 2)</t>
  </si>
  <si>
    <t>Durchschnittliche Anzahl der belegten Fremdsprachen pro Schulkind in der Sekundarstufe I (ISCED 2) seit 2013</t>
  </si>
  <si>
    <t>Österreich, Deutschland, Luxemburg, EU: Statistisches Amt der Europäischen Union (Eurostat).</t>
  </si>
  <si>
    <t>Enthalten sind moderne Fremdsprachen als Pflicht- und Wahlpflichtfach in Regelschulen.</t>
  </si>
  <si>
    <t>EU: seit 2020 ohne Vereinigtes Königreich.</t>
  </si>
  <si>
    <t>EU</t>
  </si>
  <si>
    <t>EU: Seit 2020 ohne Vereinigtes Königreich.</t>
  </si>
  <si>
    <t>LI: Die zweite Fremdsprache in der Oberschule ist ein Wahlfplichtfach und wurde nicht berücksichtigt. Der wahren Wert wird mit den ausgewiesenen Daten demnach unterschätzt.</t>
  </si>
  <si>
    <t>EU, 2016/2017: Der Wert wurde aufgrund der Angaben auf Eurostat aktualisiert.</t>
  </si>
  <si>
    <t>LU, 2019/2020: Der Wert wurde aufgrund der Angaben auf Eurostat aktualisiert.</t>
  </si>
  <si>
    <t>Zeichenerklärungen</t>
  </si>
  <si>
    <t>Korrigendum</t>
  </si>
  <si>
    <t>Bildungsindikatoren 2023</t>
  </si>
  <si>
    <t>Adina Tellenbach</t>
  </si>
  <si>
    <t>adina.tellenbach@llv.li, +423 236 73 29</t>
  </si>
  <si>
    <t>489.2023.01.1</t>
  </si>
  <si>
    <t>Überweisungsrate in Sonderschulen oder Betreuung für förderbedürftige Schulkinder 2022/23</t>
  </si>
  <si>
    <t>CH: Erstbeschäftigung nach LAP beim Lehrbetrieb innerhalb von 30 Monaten. Das ausgewiesene Jahr ist ein Jahr nach der LAP.</t>
  </si>
  <si>
    <t>Im Rahmen der Aktualisierung der Bildungsindikatoren wurden für die vorliegende Publikation mehrere Werte der Vorjahre korrigiert (unterstrichten). Folgende Tabellen sind betroffen: 10.1.6, 10.1.6a, 10.1.8, 10.2.4 und 10.3.1.</t>
  </si>
  <si>
    <t>Bildungsausgaben: In dieser Tabelle sind die laufende Ausgaben und Investitionen enthalten. Mietausgaben für Schulgebäude sind jedoch nicht enthalten.</t>
  </si>
  <si>
    <t>Schulkinder pro VZÄ: Enthalten sind öffentliche Schulen.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</si>
</sst>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 * #,##0.0_ ;_ * \-#,##0.0_ ;_ * &quot;-&quot;?_ ;_ @_ "/>
    <numFmt numFmtId="166" formatCode="_(* #,##0.00_);_(* \(#,##0.00\);_(* &quot;-&quot;??_);_(@_)"/>
    <numFmt numFmtId="167" formatCode="_-* #,##0_-;\-* #,##0_-;_-* &quot;-&quot;_-;_-@_-"/>
    <numFmt numFmtId="168" formatCode="_ &quot;SFr.&quot;\ * #,##0.00_ ;_ &quot;SFr.&quot;\ * \-#,##0.00_ ;_ &quot;SFr.&quot;\ * &quot;-&quot;??_ ;_ @_ "/>
    <numFmt numFmtId="169" formatCode="#,###,##0.0__;\-#,###,##0.0__;\-__;@__"/>
    <numFmt numFmtId="170" formatCode="_ [$€-2]\ * #,##0.00_ ;_ [$€-2]\ * \-#,##0.00_ ;_ [$€-2]\ * &quot;-&quot;??_ "/>
    <numFmt numFmtId="171" formatCode="_ * #,##0;_ * \-#,##0;_ * &quot;-&quot;;_ @"/>
    <numFmt numFmtId="172" formatCode="##,##0;\-##,##0;&quot;-&quot;;* @"/>
    <numFmt numFmtId="173" formatCode="_-* #,##0.00_-;\-* #,##0.00_-;_-* &quot;-&quot;??_-;_-@_-"/>
    <numFmt numFmtId="174" formatCode="0.000"/>
    <numFmt numFmtId="175" formatCode="_(* #,##0_);_(* \(#,##0\);_(* &quot;-&quot;_);_(@_)"/>
    <numFmt numFmtId="176" formatCode="_-* #,##0.00\ _C_H_F_-;\-* #,##0.00\ _C_H_F_-;_-* &quot;-&quot;??\ _C_H_F_-;_-@_-"/>
    <numFmt numFmtId="177" formatCode="#\ ##0"/>
    <numFmt numFmtId="178" formatCode="#,###,##0;\-#,###,##0;\ &quot;-&quot;;\ @"/>
    <numFmt numFmtId="179" formatCode="#,###,##0.0;\-#,###,##0.0;\ &quot;-&quot;;\ @"/>
    <numFmt numFmtId="180" formatCode="#,###,##0.00;\-#,###,##0.00;\ &quot;-&quot;;\ @"/>
    <numFmt numFmtId="181" formatCode="#,##0.##########"/>
    <numFmt numFmtId="182" formatCode="#,##0.0"/>
  </numFmts>
  <fonts count="2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8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MS Sans Serif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Arial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1"/>
      <color indexed="19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Frutiger LT Pro 55 Standard"/>
      <family val="2"/>
    </font>
    <font>
      <sz val="11"/>
      <color indexed="8"/>
      <name val="Calibri"/>
      <family val="2"/>
    </font>
    <font>
      <sz val="12"/>
      <name val="MetaPlusNormal"/>
    </font>
    <font>
      <u/>
      <sz val="12"/>
      <color indexed="12"/>
      <name val="MetaPlusNormal"/>
    </font>
    <font>
      <sz val="1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Frutiger LT Pro 55 Standard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MS Sans"/>
    </font>
    <font>
      <sz val="10"/>
      <name val="Times New Roman"/>
      <family val="1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Frutiger LT Pro 55 Standard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Frutiger LT Pro 55 Standard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3F3F3F"/>
      <name val="Frutiger LT Pro 55 Standard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b/>
      <sz val="11"/>
      <color rgb="FFFA7D00"/>
      <name val="Frutiger LT Pro 55 Standard"/>
      <family val="2"/>
    </font>
    <font>
      <u/>
      <sz val="11"/>
      <color rgb="FF800080"/>
      <name val="Calibri"/>
      <family val="2"/>
      <scheme val="minor"/>
    </font>
    <font>
      <u/>
      <sz val="11"/>
      <color rgb="FF800080"/>
      <name val="Frutiger LT Pro 55 Standard"/>
      <family val="2"/>
    </font>
    <font>
      <sz val="11"/>
      <color rgb="FF3F3F76"/>
      <name val="Calibri"/>
      <family val="2"/>
      <scheme val="minor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sz val="11"/>
      <color rgb="FF3F3F76"/>
      <name val="Frutiger LT Pro 55 Standard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Frutiger LT Pro 55 Standard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i/>
      <sz val="11"/>
      <color rgb="FF7F7F7F"/>
      <name val="Frutiger LT Pro 55 Standard"/>
      <family val="2"/>
    </font>
    <font>
      <sz val="11"/>
      <color rgb="FF006100"/>
      <name val="Calibri"/>
      <family val="2"/>
      <scheme val="minor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006100"/>
      <name val="Frutiger LT Pro 55 Standard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Frutiger LT Pro 55 Standard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9C6500"/>
      <name val="Frutiger LT Pro 55 Standard"/>
      <family val="2"/>
    </font>
    <font>
      <sz val="11"/>
      <color rgb="FF9C6500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sz val="11"/>
      <color rgb="FF9C0006"/>
      <name val="Frutiger LT Pro 55 Standard"/>
      <family val="2"/>
    </font>
    <font>
      <sz val="10.5"/>
      <color rgb="FFFFFFFF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10.5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Frutiger LT Pro 55 Standard"/>
      <family val="2"/>
    </font>
    <font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A7D00"/>
      <name val="Frutiger LT Pro 55 Standard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Frutiger LT Pro 55 Standard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Frutiger LT Pro 55 Standard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color indexed="8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9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009645"/>
        <bgColor indexed="64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786">
    <xf numFmtId="0" fontId="0" fillId="0" borderId="0"/>
    <xf numFmtId="0" fontId="100" fillId="34" borderId="0" applyNumberFormat="0" applyBorder="0" applyAlignment="0" applyProtection="0"/>
    <xf numFmtId="0" fontId="101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2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" fillId="3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3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5" fillId="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1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5" fillId="4" borderId="0" applyNumberFormat="0" applyBorder="0" applyAlignment="0" applyProtection="0"/>
    <xf numFmtId="0" fontId="102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5" borderId="0" applyNumberFormat="0" applyBorder="0" applyAlignment="0" applyProtection="0"/>
    <xf numFmtId="0" fontId="101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2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" fillId="3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3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5" fillId="6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1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5" fillId="6" borderId="0" applyNumberFormat="0" applyBorder="0" applyAlignment="0" applyProtection="0"/>
    <xf numFmtId="0" fontId="102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6" borderId="0" applyNumberFormat="0" applyBorder="0" applyAlignment="0" applyProtection="0"/>
    <xf numFmtId="0" fontId="101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2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" fillId="3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3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5" fillId="8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1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5" fillId="8" borderId="0" applyNumberFormat="0" applyBorder="0" applyAlignment="0" applyProtection="0"/>
    <xf numFmtId="0" fontId="102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7" borderId="0" applyNumberFormat="0" applyBorder="0" applyAlignment="0" applyProtection="0"/>
    <xf numFmtId="0" fontId="101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2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" fillId="3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3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5" fillId="10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1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5" fillId="10" borderId="0" applyNumberFormat="0" applyBorder="0" applyAlignment="0" applyProtection="0"/>
    <xf numFmtId="0" fontId="102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8" borderId="0" applyNumberFormat="0" applyBorder="0" applyAlignment="0" applyProtection="0"/>
    <xf numFmtId="0" fontId="101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2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" fillId="12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3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5" fillId="11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1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5" fillId="11" borderId="0" applyNumberFormat="0" applyBorder="0" applyAlignment="0" applyProtection="0"/>
    <xf numFmtId="0" fontId="102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9" borderId="0" applyNumberFormat="0" applyBorder="0" applyAlignment="0" applyProtection="0"/>
    <xf numFmtId="0" fontId="101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2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" fillId="12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3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5" fillId="8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1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5" fillId="8" borderId="0" applyNumberFormat="0" applyBorder="0" applyAlignment="0" applyProtection="0"/>
    <xf numFmtId="0" fontId="102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5" fillId="2" borderId="0" applyNumberFormat="0" applyBorder="0" applyAlignment="0" applyProtection="0"/>
    <xf numFmtId="0" fontId="39" fillId="4" borderId="0" applyNumberFormat="0" applyBorder="0" applyAlignment="0" applyProtection="0"/>
    <xf numFmtId="0" fontId="5" fillId="5" borderId="0" applyNumberFormat="0" applyBorder="0" applyAlignment="0" applyProtection="0"/>
    <xf numFmtId="0" fontId="39" fillId="6" borderId="0" applyNumberFormat="0" applyBorder="0" applyAlignment="0" applyProtection="0"/>
    <xf numFmtId="0" fontId="5" fillId="7" borderId="0" applyNumberFormat="0" applyBorder="0" applyAlignment="0" applyProtection="0"/>
    <xf numFmtId="0" fontId="39" fillId="8" borderId="0" applyNumberFormat="0" applyBorder="0" applyAlignment="0" applyProtection="0"/>
    <xf numFmtId="0" fontId="5" fillId="9" borderId="0" applyNumberFormat="0" applyBorder="0" applyAlignment="0" applyProtection="0"/>
    <xf numFmtId="0" fontId="39" fillId="10" borderId="0" applyNumberFormat="0" applyBorder="0" applyAlignment="0" applyProtection="0"/>
    <xf numFmtId="0" fontId="5" fillId="11" borderId="0" applyNumberFormat="0" applyBorder="0" applyAlignment="0" applyProtection="0"/>
    <xf numFmtId="0" fontId="39" fillId="11" borderId="0" applyNumberFormat="0" applyBorder="0" applyAlignment="0" applyProtection="0"/>
    <xf numFmtId="0" fontId="5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39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39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39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39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8" borderId="0" applyNumberFormat="0" applyBorder="0" applyAlignment="0" applyProtection="0"/>
    <xf numFmtId="0" fontId="1" fillId="10" borderId="0" applyNumberFormat="0" applyBorder="0" applyAlignment="0" applyProtection="0"/>
    <xf numFmtId="0" fontId="100" fillId="40" borderId="0" applyNumberFormat="0" applyBorder="0" applyAlignment="0" applyProtection="0"/>
    <xf numFmtId="0" fontId="101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2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" fillId="3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3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5" fillId="11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1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5" fillId="11" borderId="0" applyNumberFormat="0" applyBorder="0" applyAlignment="0" applyProtection="0"/>
    <xf numFmtId="0" fontId="102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1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2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" fillId="3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3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5" fillId="6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1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5" fillId="6" borderId="0" applyNumberFormat="0" applyBorder="0" applyAlignment="0" applyProtection="0"/>
    <xf numFmtId="0" fontId="102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2" borderId="0" applyNumberFormat="0" applyBorder="0" applyAlignment="0" applyProtection="0"/>
    <xf numFmtId="0" fontId="101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2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" fillId="1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3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5" fillId="14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1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5" fillId="14" borderId="0" applyNumberFormat="0" applyBorder="0" applyAlignment="0" applyProtection="0"/>
    <xf numFmtId="0" fontId="102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3" borderId="0" applyNumberFormat="0" applyBorder="0" applyAlignment="0" applyProtection="0"/>
    <xf numFmtId="0" fontId="101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2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" fillId="12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3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5" fillId="5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1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5" fillId="5" borderId="0" applyNumberFormat="0" applyBorder="0" applyAlignment="0" applyProtection="0"/>
    <xf numFmtId="0" fontId="102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4" borderId="0" applyNumberFormat="0" applyBorder="0" applyAlignment="0" applyProtection="0"/>
    <xf numFmtId="0" fontId="101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2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" fillId="12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3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5" fillId="11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1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5" fillId="11" borderId="0" applyNumberFormat="0" applyBorder="0" applyAlignment="0" applyProtection="0"/>
    <xf numFmtId="0" fontId="102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1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2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" fillId="12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3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5" fillId="8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1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5" fillId="8" borderId="0" applyNumberFormat="0" applyBorder="0" applyAlignment="0" applyProtection="0"/>
    <xf numFmtId="0" fontId="102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5" fillId="4" borderId="0" applyNumberFormat="0" applyBorder="0" applyAlignment="0" applyProtection="0"/>
    <xf numFmtId="0" fontId="39" fillId="11" borderId="0" applyNumberFormat="0" applyBorder="0" applyAlignment="0" applyProtection="0"/>
    <xf numFmtId="0" fontId="5" fillId="6" borderId="0" applyNumberFormat="0" applyBorder="0" applyAlignment="0" applyProtection="0"/>
    <xf numFmtId="0" fontId="39" fillId="6" borderId="0" applyNumberFormat="0" applyBorder="0" applyAlignment="0" applyProtection="0"/>
    <xf numFmtId="0" fontId="5" fillId="13" borderId="0" applyNumberFormat="0" applyBorder="0" applyAlignment="0" applyProtection="0"/>
    <xf numFmtId="0" fontId="39" fillId="14" borderId="0" applyNumberFormat="0" applyBorder="0" applyAlignment="0" applyProtection="0"/>
    <xf numFmtId="0" fontId="5" fillId="9" borderId="0" applyNumberFormat="0" applyBorder="0" applyAlignment="0" applyProtection="0"/>
    <xf numFmtId="0" fontId="39" fillId="5" borderId="0" applyNumberFormat="0" applyBorder="0" applyAlignment="0" applyProtection="0"/>
    <xf numFmtId="0" fontId="5" fillId="4" borderId="0" applyNumberFormat="0" applyBorder="0" applyAlignment="0" applyProtection="0"/>
    <xf numFmtId="0" fontId="39" fillId="11" borderId="0" applyNumberFormat="0" applyBorder="0" applyAlignment="0" applyProtection="0"/>
    <xf numFmtId="0" fontId="5" fillId="1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" borderId="0" applyNumberFormat="0" applyBorder="0" applyAlignment="0" applyProtection="0"/>
    <xf numFmtId="0" fontId="39" fillId="6" borderId="0" applyNumberFormat="0" applyBorder="0" applyAlignment="0" applyProtection="0"/>
    <xf numFmtId="0" fontId="1" fillId="6" borderId="0" applyNumberFormat="0" applyBorder="0" applyAlignment="0" applyProtection="0"/>
    <xf numFmtId="0" fontId="39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39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39" fillId="11" borderId="0" applyNumberFormat="0" applyBorder="0" applyAlignment="0" applyProtection="0"/>
    <xf numFmtId="0" fontId="1" fillId="4" borderId="0" applyNumberFormat="0" applyBorder="0" applyAlignment="0" applyProtection="0"/>
    <xf numFmtId="0" fontId="39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04" fillId="46" borderId="0" applyNumberFormat="0" applyBorder="0" applyAlignment="0" applyProtection="0"/>
    <xf numFmtId="0" fontId="105" fillId="46" borderId="0" applyNumberFormat="0" applyBorder="0" applyAlignment="0" applyProtection="0"/>
    <xf numFmtId="0" fontId="104" fillId="46" borderId="0" applyNumberFormat="0" applyBorder="0" applyAlignment="0" applyProtection="0"/>
    <xf numFmtId="0" fontId="40" fillId="3" borderId="0" applyNumberFormat="0" applyBorder="0" applyAlignment="0" applyProtection="0"/>
    <xf numFmtId="0" fontId="106" fillId="46" borderId="0" applyNumberFormat="0" applyBorder="0" applyAlignment="0" applyProtection="0"/>
    <xf numFmtId="0" fontId="107" fillId="46" borderId="0" applyNumberFormat="0" applyBorder="0" applyAlignment="0" applyProtection="0"/>
    <xf numFmtId="0" fontId="9" fillId="11" borderId="0" applyNumberFormat="0" applyBorder="0" applyAlignment="0" applyProtection="0"/>
    <xf numFmtId="0" fontId="105" fillId="46" borderId="0" applyNumberFormat="0" applyBorder="0" applyAlignment="0" applyProtection="0"/>
    <xf numFmtId="0" fontId="9" fillId="11" borderId="0" applyNumberFormat="0" applyBorder="0" applyAlignment="0" applyProtection="0"/>
    <xf numFmtId="0" fontId="107" fillId="46" borderId="0" applyNumberFormat="0" applyBorder="0" applyAlignment="0" applyProtection="0"/>
    <xf numFmtId="0" fontId="104" fillId="46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5" fillId="47" borderId="0" applyNumberFormat="0" applyBorder="0" applyAlignment="0" applyProtection="0"/>
    <xf numFmtId="0" fontId="104" fillId="47" borderId="0" applyNumberFormat="0" applyBorder="0" applyAlignment="0" applyProtection="0"/>
    <xf numFmtId="0" fontId="40" fillId="12" borderId="0" applyNumberFormat="0" applyBorder="0" applyAlignment="0" applyProtection="0"/>
    <xf numFmtId="0" fontId="106" fillId="47" borderId="0" applyNumberFormat="0" applyBorder="0" applyAlignment="0" applyProtection="0"/>
    <xf numFmtId="0" fontId="107" fillId="47" borderId="0" applyNumberFormat="0" applyBorder="0" applyAlignment="0" applyProtection="0"/>
    <xf numFmtId="0" fontId="9" fillId="17" borderId="0" applyNumberFormat="0" applyBorder="0" applyAlignment="0" applyProtection="0"/>
    <xf numFmtId="0" fontId="105" fillId="47" borderId="0" applyNumberFormat="0" applyBorder="0" applyAlignment="0" applyProtection="0"/>
    <xf numFmtId="0" fontId="9" fillId="17" borderId="0" applyNumberFormat="0" applyBorder="0" applyAlignment="0" applyProtection="0"/>
    <xf numFmtId="0" fontId="107" fillId="47" borderId="0" applyNumberFormat="0" applyBorder="0" applyAlignment="0" applyProtection="0"/>
    <xf numFmtId="0" fontId="104" fillId="47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5" fillId="48" borderId="0" applyNumberFormat="0" applyBorder="0" applyAlignment="0" applyProtection="0"/>
    <xf numFmtId="0" fontId="104" fillId="48" borderId="0" applyNumberFormat="0" applyBorder="0" applyAlignment="0" applyProtection="0"/>
    <xf numFmtId="0" fontId="40" fillId="18" borderId="0" applyNumberFormat="0" applyBorder="0" applyAlignment="0" applyProtection="0"/>
    <xf numFmtId="0" fontId="106" fillId="48" borderId="0" applyNumberFormat="0" applyBorder="0" applyAlignment="0" applyProtection="0"/>
    <xf numFmtId="0" fontId="107" fillId="48" borderId="0" applyNumberFormat="0" applyBorder="0" applyAlignment="0" applyProtection="0"/>
    <xf numFmtId="0" fontId="9" fillId="15" borderId="0" applyNumberFormat="0" applyBorder="0" applyAlignment="0" applyProtection="0"/>
    <xf numFmtId="0" fontId="105" fillId="48" borderId="0" applyNumberFormat="0" applyBorder="0" applyAlignment="0" applyProtection="0"/>
    <xf numFmtId="0" fontId="9" fillId="15" borderId="0" applyNumberFormat="0" applyBorder="0" applyAlignment="0" applyProtection="0"/>
    <xf numFmtId="0" fontId="107" fillId="48" borderId="0" applyNumberFormat="0" applyBorder="0" applyAlignment="0" applyProtection="0"/>
    <xf numFmtId="0" fontId="104" fillId="48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5" fillId="49" borderId="0" applyNumberFormat="0" applyBorder="0" applyAlignment="0" applyProtection="0"/>
    <xf numFmtId="0" fontId="104" fillId="49" borderId="0" applyNumberFormat="0" applyBorder="0" applyAlignment="0" applyProtection="0"/>
    <xf numFmtId="0" fontId="40" fillId="12" borderId="0" applyNumberFormat="0" applyBorder="0" applyAlignment="0" applyProtection="0"/>
    <xf numFmtId="0" fontId="106" fillId="49" borderId="0" applyNumberFormat="0" applyBorder="0" applyAlignment="0" applyProtection="0"/>
    <xf numFmtId="0" fontId="107" fillId="49" borderId="0" applyNumberFormat="0" applyBorder="0" applyAlignment="0" applyProtection="0"/>
    <xf numFmtId="0" fontId="9" fillId="5" borderId="0" applyNumberFormat="0" applyBorder="0" applyAlignment="0" applyProtection="0"/>
    <xf numFmtId="0" fontId="105" fillId="49" borderId="0" applyNumberFormat="0" applyBorder="0" applyAlignment="0" applyProtection="0"/>
    <xf numFmtId="0" fontId="9" fillId="5" borderId="0" applyNumberFormat="0" applyBorder="0" applyAlignment="0" applyProtection="0"/>
    <xf numFmtId="0" fontId="104" fillId="49" borderId="0" applyNumberFormat="0" applyBorder="0" applyAlignment="0" applyProtection="0"/>
    <xf numFmtId="0" fontId="104" fillId="50" borderId="0" applyNumberFormat="0" applyBorder="0" applyAlignment="0" applyProtection="0"/>
    <xf numFmtId="0" fontId="105" fillId="50" borderId="0" applyNumberFormat="0" applyBorder="0" applyAlignment="0" applyProtection="0"/>
    <xf numFmtId="0" fontId="104" fillId="50" borderId="0" applyNumberFormat="0" applyBorder="0" applyAlignment="0" applyProtection="0"/>
    <xf numFmtId="0" fontId="40" fillId="18" borderId="0" applyNumberFormat="0" applyBorder="0" applyAlignment="0" applyProtection="0"/>
    <xf numFmtId="0" fontId="106" fillId="50" borderId="0" applyNumberFormat="0" applyBorder="0" applyAlignment="0" applyProtection="0"/>
    <xf numFmtId="0" fontId="107" fillId="50" borderId="0" applyNumberFormat="0" applyBorder="0" applyAlignment="0" applyProtection="0"/>
    <xf numFmtId="0" fontId="9" fillId="11" borderId="0" applyNumberFormat="0" applyBorder="0" applyAlignment="0" applyProtection="0"/>
    <xf numFmtId="0" fontId="105" fillId="50" borderId="0" applyNumberFormat="0" applyBorder="0" applyAlignment="0" applyProtection="0"/>
    <xf numFmtId="0" fontId="9" fillId="11" borderId="0" applyNumberFormat="0" applyBorder="0" applyAlignment="0" applyProtection="0"/>
    <xf numFmtId="0" fontId="107" fillId="50" borderId="0" applyNumberFormat="0" applyBorder="0" applyAlignment="0" applyProtection="0"/>
    <xf numFmtId="0" fontId="104" fillId="50" borderId="0" applyNumberFormat="0" applyBorder="0" applyAlignment="0" applyProtection="0"/>
    <xf numFmtId="0" fontId="104" fillId="50" borderId="0" applyNumberFormat="0" applyBorder="0" applyAlignment="0" applyProtection="0"/>
    <xf numFmtId="0" fontId="104" fillId="51" borderId="0" applyNumberFormat="0" applyBorder="0" applyAlignment="0" applyProtection="0"/>
    <xf numFmtId="0" fontId="105" fillId="51" borderId="0" applyNumberFormat="0" applyBorder="0" applyAlignment="0" applyProtection="0"/>
    <xf numFmtId="0" fontId="104" fillId="51" borderId="0" applyNumberFormat="0" applyBorder="0" applyAlignment="0" applyProtection="0"/>
    <xf numFmtId="0" fontId="40" fillId="18" borderId="0" applyNumberFormat="0" applyBorder="0" applyAlignment="0" applyProtection="0"/>
    <xf numFmtId="0" fontId="106" fillId="51" borderId="0" applyNumberFormat="0" applyBorder="0" applyAlignment="0" applyProtection="0"/>
    <xf numFmtId="0" fontId="107" fillId="51" borderId="0" applyNumberFormat="0" applyBorder="0" applyAlignment="0" applyProtection="0"/>
    <xf numFmtId="0" fontId="9" fillId="6" borderId="0" applyNumberFormat="0" applyBorder="0" applyAlignment="0" applyProtection="0"/>
    <xf numFmtId="0" fontId="105" fillId="51" borderId="0" applyNumberFormat="0" applyBorder="0" applyAlignment="0" applyProtection="0"/>
    <xf numFmtId="0" fontId="9" fillId="6" borderId="0" applyNumberFormat="0" applyBorder="0" applyAlignment="0" applyProtection="0"/>
    <xf numFmtId="0" fontId="107" fillId="51" borderId="0" applyNumberFormat="0" applyBorder="0" applyAlignment="0" applyProtection="0"/>
    <xf numFmtId="0" fontId="104" fillId="51" borderId="0" applyNumberFormat="0" applyBorder="0" applyAlignment="0" applyProtection="0"/>
    <xf numFmtId="0" fontId="104" fillId="51" borderId="0" applyNumberFormat="0" applyBorder="0" applyAlignment="0" applyProtection="0"/>
    <xf numFmtId="0" fontId="9" fillId="16" borderId="0" applyNumberFormat="0" applyBorder="0" applyAlignment="0" applyProtection="0"/>
    <xf numFmtId="0" fontId="41" fillId="11" borderId="0" applyNumberFormat="0" applyBorder="0" applyAlignment="0" applyProtection="0"/>
    <xf numFmtId="0" fontId="9" fillId="6" borderId="0" applyNumberFormat="0" applyBorder="0" applyAlignment="0" applyProtection="0"/>
    <xf numFmtId="0" fontId="41" fillId="17" borderId="0" applyNumberFormat="0" applyBorder="0" applyAlignment="0" applyProtection="0"/>
    <xf numFmtId="0" fontId="9" fillId="13" borderId="0" applyNumberFormat="0" applyBorder="0" applyAlignment="0" applyProtection="0"/>
    <xf numFmtId="0" fontId="41" fillId="15" borderId="0" applyNumberFormat="0" applyBorder="0" applyAlignment="0" applyProtection="0"/>
    <xf numFmtId="0" fontId="9" fillId="19" borderId="0" applyNumberFormat="0" applyBorder="0" applyAlignment="0" applyProtection="0"/>
    <xf numFmtId="0" fontId="41" fillId="5" borderId="0" applyNumberFormat="0" applyBorder="0" applyAlignment="0" applyProtection="0"/>
    <xf numFmtId="0" fontId="9" fillId="20" borderId="0" applyNumberFormat="0" applyBorder="0" applyAlignment="0" applyProtection="0"/>
    <xf numFmtId="0" fontId="41" fillId="11" borderId="0" applyNumberFormat="0" applyBorder="0" applyAlignment="0" applyProtection="0"/>
    <xf numFmtId="0" fontId="9" fillId="21" borderId="0" applyNumberFormat="0" applyBorder="0" applyAlignment="0" applyProtection="0"/>
    <xf numFmtId="0" fontId="41" fillId="6" borderId="0" applyNumberFormat="0" applyBorder="0" applyAlignment="0" applyProtection="0"/>
    <xf numFmtId="0" fontId="41" fillId="11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1" fillId="17" borderId="0" applyNumberFormat="0" applyBorder="0" applyAlignment="0" applyProtection="0"/>
    <xf numFmtId="0" fontId="40" fillId="6" borderId="0" applyNumberFormat="0" applyBorder="0" applyAlignment="0" applyProtection="0"/>
    <xf numFmtId="0" fontId="41" fillId="15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1" fillId="5" borderId="0" applyNumberFormat="0" applyBorder="0" applyAlignment="0" applyProtection="0"/>
    <xf numFmtId="0" fontId="40" fillId="19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9" borderId="0" applyNumberFormat="0" applyBorder="0" applyAlignment="0" applyProtection="0"/>
    <xf numFmtId="0" fontId="41" fillId="11" borderId="0" applyNumberFormat="0" applyBorder="0" applyAlignment="0" applyProtection="0"/>
    <xf numFmtId="0" fontId="40" fillId="20" borderId="0" applyNumberFormat="0" applyBorder="0" applyAlignment="0" applyProtection="0"/>
    <xf numFmtId="0" fontId="41" fillId="6" borderId="0" applyNumberFormat="0" applyBorder="0" applyAlignment="0" applyProtection="0"/>
    <xf numFmtId="0" fontId="40" fillId="21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21" borderId="0" applyNumberFormat="0" applyBorder="0" applyAlignment="0" applyProtection="0"/>
    <xf numFmtId="171" fontId="3" fillId="0" borderId="0" applyFont="0" applyFill="0" applyBorder="0" applyAlignment="0" applyProtection="0">
      <alignment horizontal="right" vertical="center"/>
    </xf>
    <xf numFmtId="0" fontId="9" fillId="22" borderId="0" applyNumberFormat="0" applyBorder="0" applyAlignment="0" applyProtection="0"/>
    <xf numFmtId="0" fontId="41" fillId="23" borderId="0" applyNumberFormat="0" applyBorder="0" applyAlignment="0" applyProtection="0"/>
    <xf numFmtId="0" fontId="9" fillId="24" borderId="0" applyNumberFormat="0" applyBorder="0" applyAlignment="0" applyProtection="0"/>
    <xf numFmtId="0" fontId="41" fillId="17" borderId="0" applyNumberFormat="0" applyBorder="0" applyAlignment="0" applyProtection="0"/>
    <xf numFmtId="0" fontId="9" fillId="25" borderId="0" applyNumberFormat="0" applyBorder="0" applyAlignment="0" applyProtection="0"/>
    <xf numFmtId="0" fontId="41" fillId="15" borderId="0" applyNumberFormat="0" applyBorder="0" applyAlignment="0" applyProtection="0"/>
    <xf numFmtId="0" fontId="9" fillId="19" borderId="0" applyNumberFormat="0" applyBorder="0" applyAlignment="0" applyProtection="0"/>
    <xf numFmtId="0" fontId="41" fillId="26" borderId="0" applyNumberFormat="0" applyBorder="0" applyAlignment="0" applyProtection="0"/>
    <xf numFmtId="0" fontId="9" fillId="20" borderId="0" applyNumberFormat="0" applyBorder="0" applyAlignment="0" applyProtection="0"/>
    <xf numFmtId="0" fontId="41" fillId="20" borderId="0" applyNumberFormat="0" applyBorder="0" applyAlignment="0" applyProtection="0"/>
    <xf numFmtId="0" fontId="9" fillId="17" borderId="0" applyNumberFormat="0" applyBorder="0" applyAlignment="0" applyProtection="0"/>
    <xf numFmtId="0" fontId="41" fillId="24" borderId="0" applyNumberFormat="0" applyBorder="0" applyAlignment="0" applyProtection="0"/>
    <xf numFmtId="0" fontId="104" fillId="52" borderId="0" applyNumberFormat="0" applyBorder="0" applyAlignment="0" applyProtection="0"/>
    <xf numFmtId="0" fontId="105" fillId="52" borderId="0" applyNumberFormat="0" applyBorder="0" applyAlignment="0" applyProtection="0"/>
    <xf numFmtId="0" fontId="104" fillId="52" borderId="0" applyNumberFormat="0" applyBorder="0" applyAlignment="0" applyProtection="0"/>
    <xf numFmtId="0" fontId="40" fillId="20" borderId="0" applyNumberFormat="0" applyBorder="0" applyAlignment="0" applyProtection="0"/>
    <xf numFmtId="0" fontId="106" fillId="52" borderId="0" applyNumberFormat="0" applyBorder="0" applyAlignment="0" applyProtection="0"/>
    <xf numFmtId="0" fontId="40" fillId="22" borderId="0" applyNumberFormat="0" applyBorder="0" applyAlignment="0" applyProtection="0"/>
    <xf numFmtId="0" fontId="41" fillId="23" borderId="0" applyNumberFormat="0" applyBorder="0" applyAlignment="0" applyProtection="0"/>
    <xf numFmtId="0" fontId="40" fillId="22" borderId="0" applyNumberFormat="0" applyBorder="0" applyAlignment="0" applyProtection="0"/>
    <xf numFmtId="0" fontId="107" fillId="52" borderId="0" applyNumberFormat="0" applyBorder="0" applyAlignment="0" applyProtection="0"/>
    <xf numFmtId="0" fontId="105" fillId="52" borderId="0" applyNumberFormat="0" applyBorder="0" applyAlignment="0" applyProtection="0"/>
    <xf numFmtId="0" fontId="40" fillId="20" borderId="0" applyNumberFormat="0" applyBorder="0" applyAlignment="0" applyProtection="0"/>
    <xf numFmtId="0" fontId="41" fillId="23" borderId="0" applyNumberFormat="0" applyBorder="0" applyAlignment="0" applyProtection="0"/>
    <xf numFmtId="0" fontId="107" fillId="52" borderId="0" applyNumberFormat="0" applyBorder="0" applyAlignment="0" applyProtection="0"/>
    <xf numFmtId="0" fontId="104" fillId="52" borderId="0" applyNumberFormat="0" applyBorder="0" applyAlignment="0" applyProtection="0"/>
    <xf numFmtId="0" fontId="104" fillId="52" borderId="0" applyNumberFormat="0" applyBorder="0" applyAlignment="0" applyProtection="0"/>
    <xf numFmtId="0" fontId="40" fillId="22" borderId="0" applyNumberFormat="0" applyBorder="0" applyAlignment="0" applyProtection="0"/>
    <xf numFmtId="0" fontId="104" fillId="52" borderId="0" applyNumberFormat="0" applyBorder="0" applyAlignment="0" applyProtection="0"/>
    <xf numFmtId="0" fontId="9" fillId="22" borderId="0" applyNumberFormat="0" applyBorder="0" applyAlignment="0" applyProtection="0"/>
    <xf numFmtId="0" fontId="104" fillId="53" borderId="0" applyNumberFormat="0" applyBorder="0" applyAlignment="0" applyProtection="0"/>
    <xf numFmtId="0" fontId="105" fillId="53" borderId="0" applyNumberFormat="0" applyBorder="0" applyAlignment="0" applyProtection="0"/>
    <xf numFmtId="0" fontId="104" fillId="53" borderId="0" applyNumberFormat="0" applyBorder="0" applyAlignment="0" applyProtection="0"/>
    <xf numFmtId="0" fontId="40" fillId="27" borderId="0" applyNumberFormat="0" applyBorder="0" applyAlignment="0" applyProtection="0"/>
    <xf numFmtId="0" fontId="106" fillId="53" borderId="0" applyNumberFormat="0" applyBorder="0" applyAlignment="0" applyProtection="0"/>
    <xf numFmtId="0" fontId="40" fillId="24" borderId="0" applyNumberFormat="0" applyBorder="0" applyAlignment="0" applyProtection="0"/>
    <xf numFmtId="0" fontId="107" fillId="53" borderId="0" applyNumberFormat="0" applyBorder="0" applyAlignment="0" applyProtection="0"/>
    <xf numFmtId="0" fontId="40" fillId="24" borderId="0" applyNumberFormat="0" applyBorder="0" applyAlignment="0" applyProtection="0"/>
    <xf numFmtId="0" fontId="41" fillId="17" borderId="0" applyNumberFormat="0" applyBorder="0" applyAlignment="0" applyProtection="0"/>
    <xf numFmtId="0" fontId="105" fillId="53" borderId="0" applyNumberFormat="0" applyBorder="0" applyAlignment="0" applyProtection="0"/>
    <xf numFmtId="0" fontId="40" fillId="27" borderId="0" applyNumberFormat="0" applyBorder="0" applyAlignment="0" applyProtection="0"/>
    <xf numFmtId="0" fontId="41" fillId="17" borderId="0" applyNumberFormat="0" applyBorder="0" applyAlignment="0" applyProtection="0"/>
    <xf numFmtId="0" fontId="40" fillId="24" borderId="0" applyNumberFormat="0" applyBorder="0" applyAlignment="0" applyProtection="0"/>
    <xf numFmtId="0" fontId="104" fillId="53" borderId="0" applyNumberFormat="0" applyBorder="0" applyAlignment="0" applyProtection="0"/>
    <xf numFmtId="0" fontId="104" fillId="53" borderId="0" applyNumberFormat="0" applyBorder="0" applyAlignment="0" applyProtection="0"/>
    <xf numFmtId="0" fontId="104" fillId="53" borderId="0" applyNumberFormat="0" applyBorder="0" applyAlignment="0" applyProtection="0"/>
    <xf numFmtId="0" fontId="9" fillId="24" borderId="0" applyNumberFormat="0" applyBorder="0" applyAlignment="0" applyProtection="0"/>
    <xf numFmtId="0" fontId="104" fillId="54" borderId="0" applyNumberFormat="0" applyBorder="0" applyAlignment="0" applyProtection="0"/>
    <xf numFmtId="0" fontId="105" fillId="54" borderId="0" applyNumberFormat="0" applyBorder="0" applyAlignment="0" applyProtection="0"/>
    <xf numFmtId="0" fontId="104" fillId="54" borderId="0" applyNumberFormat="0" applyBorder="0" applyAlignment="0" applyProtection="0"/>
    <xf numFmtId="0" fontId="40" fillId="27" borderId="0" applyNumberFormat="0" applyBorder="0" applyAlignment="0" applyProtection="0"/>
    <xf numFmtId="0" fontId="106" fillId="54" borderId="0" applyNumberFormat="0" applyBorder="0" applyAlignment="0" applyProtection="0"/>
    <xf numFmtId="0" fontId="40" fillId="25" borderId="0" applyNumberFormat="0" applyBorder="0" applyAlignment="0" applyProtection="0"/>
    <xf numFmtId="0" fontId="107" fillId="54" borderId="0" applyNumberFormat="0" applyBorder="0" applyAlignment="0" applyProtection="0"/>
    <xf numFmtId="0" fontId="40" fillId="25" borderId="0" applyNumberFormat="0" applyBorder="0" applyAlignment="0" applyProtection="0"/>
    <xf numFmtId="0" fontId="41" fillId="15" borderId="0" applyNumberFormat="0" applyBorder="0" applyAlignment="0" applyProtection="0"/>
    <xf numFmtId="0" fontId="105" fillId="54" borderId="0" applyNumberFormat="0" applyBorder="0" applyAlignment="0" applyProtection="0"/>
    <xf numFmtId="0" fontId="40" fillId="27" borderId="0" applyNumberFormat="0" applyBorder="0" applyAlignment="0" applyProtection="0"/>
    <xf numFmtId="0" fontId="41" fillId="15" borderId="0" applyNumberFormat="0" applyBorder="0" applyAlignment="0" applyProtection="0"/>
    <xf numFmtId="0" fontId="40" fillId="25" borderId="0" applyNumberFormat="0" applyBorder="0" applyAlignment="0" applyProtection="0"/>
    <xf numFmtId="0" fontId="104" fillId="54" borderId="0" applyNumberFormat="0" applyBorder="0" applyAlignment="0" applyProtection="0"/>
    <xf numFmtId="0" fontId="104" fillId="54" borderId="0" applyNumberFormat="0" applyBorder="0" applyAlignment="0" applyProtection="0"/>
    <xf numFmtId="0" fontId="104" fillId="54" borderId="0" applyNumberFormat="0" applyBorder="0" applyAlignment="0" applyProtection="0"/>
    <xf numFmtId="0" fontId="9" fillId="25" borderId="0" applyNumberFormat="0" applyBorder="0" applyAlignment="0" applyProtection="0"/>
    <xf numFmtId="0" fontId="104" fillId="55" borderId="0" applyNumberFormat="0" applyBorder="0" applyAlignment="0" applyProtection="0"/>
    <xf numFmtId="0" fontId="105" fillId="55" borderId="0" applyNumberFormat="0" applyBorder="0" applyAlignment="0" applyProtection="0"/>
    <xf numFmtId="0" fontId="104" fillId="55" borderId="0" applyNumberFormat="0" applyBorder="0" applyAlignment="0" applyProtection="0"/>
    <xf numFmtId="0" fontId="40" fillId="26" borderId="0" applyNumberFormat="0" applyBorder="0" applyAlignment="0" applyProtection="0"/>
    <xf numFmtId="0" fontId="106" fillId="55" borderId="0" applyNumberFormat="0" applyBorder="0" applyAlignment="0" applyProtection="0"/>
    <xf numFmtId="0" fontId="40" fillId="19" borderId="0" applyNumberFormat="0" applyBorder="0" applyAlignment="0" applyProtection="0"/>
    <xf numFmtId="0" fontId="107" fillId="55" borderId="0" applyNumberFormat="0" applyBorder="0" applyAlignment="0" applyProtection="0"/>
    <xf numFmtId="0" fontId="40" fillId="19" borderId="0" applyNumberFormat="0" applyBorder="0" applyAlignment="0" applyProtection="0"/>
    <xf numFmtId="0" fontId="41" fillId="26" borderId="0" applyNumberFormat="0" applyBorder="0" applyAlignment="0" applyProtection="0"/>
    <xf numFmtId="0" fontId="105" fillId="55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40" fillId="19" borderId="0" applyNumberFormat="0" applyBorder="0" applyAlignment="0" applyProtection="0"/>
    <xf numFmtId="0" fontId="104" fillId="55" borderId="0" applyNumberFormat="0" applyBorder="0" applyAlignment="0" applyProtection="0"/>
    <xf numFmtId="0" fontId="104" fillId="55" borderId="0" applyNumberFormat="0" applyBorder="0" applyAlignment="0" applyProtection="0"/>
    <xf numFmtId="0" fontId="104" fillId="55" borderId="0" applyNumberFormat="0" applyBorder="0" applyAlignment="0" applyProtection="0"/>
    <xf numFmtId="0" fontId="9" fillId="19" borderId="0" applyNumberFormat="0" applyBorder="0" applyAlignment="0" applyProtection="0"/>
    <xf numFmtId="0" fontId="104" fillId="56" borderId="0" applyNumberFormat="0" applyBorder="0" applyAlignment="0" applyProtection="0"/>
    <xf numFmtId="0" fontId="105" fillId="56" borderId="0" applyNumberFormat="0" applyBorder="0" applyAlignment="0" applyProtection="0"/>
    <xf numFmtId="0" fontId="104" fillId="56" borderId="0" applyNumberFormat="0" applyBorder="0" applyAlignment="0" applyProtection="0"/>
    <xf numFmtId="0" fontId="106" fillId="56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107" fillId="56" borderId="0" applyNumberFormat="0" applyBorder="0" applyAlignment="0" applyProtection="0"/>
    <xf numFmtId="0" fontId="105" fillId="56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107" fillId="56" borderId="0" applyNumberFormat="0" applyBorder="0" applyAlignment="0" applyProtection="0"/>
    <xf numFmtId="0" fontId="104" fillId="56" borderId="0" applyNumberFormat="0" applyBorder="0" applyAlignment="0" applyProtection="0"/>
    <xf numFmtId="0" fontId="104" fillId="56" borderId="0" applyNumberFormat="0" applyBorder="0" applyAlignment="0" applyProtection="0"/>
    <xf numFmtId="0" fontId="40" fillId="20" borderId="0" applyNumberFormat="0" applyBorder="0" applyAlignment="0" applyProtection="0"/>
    <xf numFmtId="0" fontId="104" fillId="56" borderId="0" applyNumberFormat="0" applyBorder="0" applyAlignment="0" applyProtection="0"/>
    <xf numFmtId="0" fontId="9" fillId="20" borderId="0" applyNumberFormat="0" applyBorder="0" applyAlignment="0" applyProtection="0"/>
    <xf numFmtId="0" fontId="104" fillId="57" borderId="0" applyNumberFormat="0" applyBorder="0" applyAlignment="0" applyProtection="0"/>
    <xf numFmtId="0" fontId="105" fillId="57" borderId="0" applyNumberFormat="0" applyBorder="0" applyAlignment="0" applyProtection="0"/>
    <xf numFmtId="0" fontId="104" fillId="57" borderId="0" applyNumberFormat="0" applyBorder="0" applyAlignment="0" applyProtection="0"/>
    <xf numFmtId="0" fontId="106" fillId="57" borderId="0" applyNumberFormat="0" applyBorder="0" applyAlignment="0" applyProtection="0"/>
    <xf numFmtId="0" fontId="107" fillId="57" borderId="0" applyNumberFormat="0" applyBorder="0" applyAlignment="0" applyProtection="0"/>
    <xf numFmtId="0" fontId="40" fillId="17" borderId="0" applyNumberFormat="0" applyBorder="0" applyAlignment="0" applyProtection="0"/>
    <xf numFmtId="0" fontId="41" fillId="24" borderId="0" applyNumberFormat="0" applyBorder="0" applyAlignment="0" applyProtection="0"/>
    <xf numFmtId="0" fontId="105" fillId="57" borderId="0" applyNumberFormat="0" applyBorder="0" applyAlignment="0" applyProtection="0"/>
    <xf numFmtId="0" fontId="40" fillId="17" borderId="0" applyNumberFormat="0" applyBorder="0" applyAlignment="0" applyProtection="0"/>
    <xf numFmtId="0" fontId="41" fillId="24" borderId="0" applyNumberFormat="0" applyBorder="0" applyAlignment="0" applyProtection="0"/>
    <xf numFmtId="0" fontId="104" fillId="57" borderId="0" applyNumberFormat="0" applyBorder="0" applyAlignment="0" applyProtection="0"/>
    <xf numFmtId="0" fontId="40" fillId="17" borderId="0" applyNumberFormat="0" applyBorder="0" applyAlignment="0" applyProtection="0"/>
    <xf numFmtId="0" fontId="104" fillId="57" borderId="0" applyNumberFormat="0" applyBorder="0" applyAlignment="0" applyProtection="0"/>
    <xf numFmtId="0" fontId="9" fillId="17" borderId="0" applyNumberFormat="0" applyBorder="0" applyAlignment="0" applyProtection="0"/>
    <xf numFmtId="0" fontId="108" fillId="58" borderId="27" applyNumberFormat="0" applyAlignment="0" applyProtection="0"/>
    <xf numFmtId="0" fontId="109" fillId="58" borderId="27" applyNumberFormat="0" applyAlignment="0" applyProtection="0"/>
    <xf numFmtId="0" fontId="108" fillId="58" borderId="27" applyNumberFormat="0" applyAlignment="0" applyProtection="0"/>
    <xf numFmtId="0" fontId="42" fillId="3" borderId="1" applyNumberFormat="0" applyAlignment="0" applyProtection="0"/>
    <xf numFmtId="0" fontId="110" fillId="58" borderId="27" applyNumberFormat="0" applyAlignment="0" applyProtection="0"/>
    <xf numFmtId="0" fontId="42" fillId="12" borderId="1" applyNumberFormat="0" applyAlignment="0" applyProtection="0"/>
    <xf numFmtId="0" fontId="111" fillId="58" borderId="27" applyNumberFormat="0" applyAlignment="0" applyProtection="0"/>
    <xf numFmtId="0" fontId="42" fillId="12" borderId="1" applyNumberFormat="0" applyAlignment="0" applyProtection="0"/>
    <xf numFmtId="0" fontId="43" fillId="3" borderId="1" applyNumberFormat="0" applyAlignment="0" applyProtection="0"/>
    <xf numFmtId="0" fontId="109" fillId="58" borderId="27" applyNumberFormat="0" applyAlignment="0" applyProtection="0"/>
    <xf numFmtId="0" fontId="42" fillId="3" borderId="1" applyNumberFormat="0" applyAlignment="0" applyProtection="0"/>
    <xf numFmtId="0" fontId="43" fillId="3" borderId="1" applyNumberFormat="0" applyAlignment="0" applyProtection="0"/>
    <xf numFmtId="0" fontId="42" fillId="12" borderId="1" applyNumberFormat="0" applyAlignment="0" applyProtection="0"/>
    <xf numFmtId="0" fontId="108" fillId="58" borderId="27" applyNumberFormat="0" applyAlignment="0" applyProtection="0"/>
    <xf numFmtId="0" fontId="108" fillId="58" borderId="27" applyNumberFormat="0" applyAlignment="0" applyProtection="0"/>
    <xf numFmtId="0" fontId="108" fillId="58" borderId="27" applyNumberFormat="0" applyAlignment="0" applyProtection="0"/>
    <xf numFmtId="0" fontId="10" fillId="5" borderId="0" applyNumberFormat="0" applyBorder="0" applyAlignment="0" applyProtection="0"/>
    <xf numFmtId="0" fontId="54" fillId="9" borderId="0" applyNumberFormat="0" applyBorder="0" applyAlignment="0" applyProtection="0"/>
    <xf numFmtId="0" fontId="112" fillId="58" borderId="28" applyNumberFormat="0" applyAlignment="0" applyProtection="0"/>
    <xf numFmtId="0" fontId="113" fillId="58" borderId="28" applyNumberFormat="0" applyAlignment="0" applyProtection="0"/>
    <xf numFmtId="0" fontId="112" fillId="58" borderId="28" applyNumberFormat="0" applyAlignment="0" applyProtection="0"/>
    <xf numFmtId="0" fontId="44" fillId="3" borderId="2" applyNumberFormat="0" applyAlignment="0" applyProtection="0"/>
    <xf numFmtId="0" fontId="114" fillId="58" borderId="28" applyNumberFormat="0" applyAlignment="0" applyProtection="0"/>
    <xf numFmtId="0" fontId="44" fillId="12" borderId="2" applyNumberFormat="0" applyAlignment="0" applyProtection="0"/>
    <xf numFmtId="0" fontId="115" fillId="58" borderId="28" applyNumberFormat="0" applyAlignment="0" applyProtection="0"/>
    <xf numFmtId="0" fontId="44" fillId="12" borderId="2" applyNumberFormat="0" applyAlignment="0" applyProtection="0"/>
    <xf numFmtId="0" fontId="63" fillId="3" borderId="2" applyNumberFormat="0" applyAlignment="0" applyProtection="0"/>
    <xf numFmtId="0" fontId="113" fillId="58" borderId="28" applyNumberFormat="0" applyAlignment="0" applyProtection="0"/>
    <xf numFmtId="0" fontId="44" fillId="3" borderId="2" applyNumberFormat="0" applyAlignment="0" applyProtection="0"/>
    <xf numFmtId="0" fontId="63" fillId="3" borderId="2" applyNumberFormat="0" applyAlignment="0" applyProtection="0"/>
    <xf numFmtId="0" fontId="44" fillId="12" borderId="2" applyNumberFormat="0" applyAlignment="0" applyProtection="0"/>
    <xf numFmtId="0" fontId="112" fillId="58" borderId="28" applyNumberFormat="0" applyAlignment="0" applyProtection="0"/>
    <xf numFmtId="0" fontId="112" fillId="58" borderId="28" applyNumberFormat="0" applyAlignment="0" applyProtection="0"/>
    <xf numFmtId="0" fontId="112" fillId="58" borderId="28" applyNumberFormat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" fillId="28" borderId="3"/>
    <xf numFmtId="0" fontId="11" fillId="28" borderId="3"/>
    <xf numFmtId="0" fontId="12" fillId="12" borderId="2" applyNumberFormat="0" applyAlignment="0" applyProtection="0"/>
    <xf numFmtId="0" fontId="63" fillId="3" borderId="2" applyNumberFormat="0" applyAlignment="0" applyProtection="0"/>
    <xf numFmtId="0" fontId="11" fillId="0" borderId="4"/>
    <xf numFmtId="0" fontId="11" fillId="0" borderId="4"/>
    <xf numFmtId="0" fontId="13" fillId="18" borderId="5" applyNumberFormat="0" applyAlignment="0" applyProtection="0"/>
    <xf numFmtId="0" fontId="62" fillId="18" borderId="5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3" fillId="30" borderId="0">
      <alignment horizontal="center" wrapText="1"/>
    </xf>
    <xf numFmtId="0" fontId="3" fillId="30" borderId="0">
      <alignment horizontal="center" wrapText="1"/>
    </xf>
    <xf numFmtId="0" fontId="38" fillId="30" borderId="0">
      <alignment horizontal="center" wrapText="1"/>
    </xf>
    <xf numFmtId="0" fontId="3" fillId="30" borderId="0">
      <alignment horizontal="center" wrapText="1"/>
    </xf>
    <xf numFmtId="0" fontId="16" fillId="29" borderId="0">
      <alignment horizontal="center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31" borderId="3" applyBorder="0">
      <protection locked="0"/>
    </xf>
    <xf numFmtId="175" fontId="3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87" fillId="0" borderId="0" applyFont="0" applyFill="0" applyBorder="0" applyAlignment="0" applyProtection="0"/>
    <xf numFmtId="173" fontId="96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18" fillId="59" borderId="28" applyNumberFormat="0" applyAlignment="0" applyProtection="0"/>
    <xf numFmtId="0" fontId="119" fillId="59" borderId="28" applyNumberFormat="0" applyAlignment="0" applyProtection="0"/>
    <xf numFmtId="0" fontId="118" fillId="59" borderId="28" applyNumberFormat="0" applyAlignment="0" applyProtection="0"/>
    <xf numFmtId="0" fontId="120" fillId="59" borderId="28" applyNumberFormat="0" applyAlignment="0" applyProtection="0"/>
    <xf numFmtId="0" fontId="45" fillId="10" borderId="2" applyNumberFormat="0" applyAlignment="0" applyProtection="0"/>
    <xf numFmtId="0" fontId="46" fillId="14" borderId="2" applyNumberFormat="0" applyAlignment="0" applyProtection="0"/>
    <xf numFmtId="0" fontId="121" fillId="59" borderId="28" applyNumberFormat="0" applyAlignment="0" applyProtection="0"/>
    <xf numFmtId="0" fontId="119" fillId="59" borderId="28" applyNumberFormat="0" applyAlignment="0" applyProtection="0"/>
    <xf numFmtId="0" fontId="45" fillId="10" borderId="2" applyNumberFormat="0" applyAlignment="0" applyProtection="0"/>
    <xf numFmtId="0" fontId="46" fillId="14" borderId="2" applyNumberFormat="0" applyAlignment="0" applyProtection="0"/>
    <xf numFmtId="0" fontId="121" fillId="59" borderId="28" applyNumberFormat="0" applyAlignment="0" applyProtection="0"/>
    <xf numFmtId="0" fontId="118" fillId="59" borderId="28" applyNumberFormat="0" applyAlignment="0" applyProtection="0"/>
    <xf numFmtId="0" fontId="118" fillId="59" borderId="28" applyNumberFormat="0" applyAlignment="0" applyProtection="0"/>
    <xf numFmtId="0" fontId="45" fillId="10" borderId="2" applyNumberFormat="0" applyAlignment="0" applyProtection="0"/>
    <xf numFmtId="0" fontId="118" fillId="59" borderId="28" applyNumberFormat="0" applyAlignment="0" applyProtection="0"/>
    <xf numFmtId="0" fontId="122" fillId="0" borderId="29" applyNumberFormat="0" applyFill="0" applyAlignment="0" applyProtection="0"/>
    <xf numFmtId="0" fontId="123" fillId="0" borderId="29" applyNumberFormat="0" applyFill="0" applyAlignment="0" applyProtection="0"/>
    <xf numFmtId="0" fontId="122" fillId="0" borderId="29" applyNumberFormat="0" applyFill="0" applyAlignment="0" applyProtection="0"/>
    <xf numFmtId="0" fontId="6" fillId="0" borderId="7" applyNumberFormat="0" applyFill="0" applyAlignment="0" applyProtection="0"/>
    <xf numFmtId="0" fontId="124" fillId="0" borderId="29" applyNumberFormat="0" applyFill="0" applyAlignment="0" applyProtection="0"/>
    <xf numFmtId="0" fontId="6" fillId="0" borderId="6" applyNumberFormat="0" applyFill="0" applyAlignment="0" applyProtection="0"/>
    <xf numFmtId="0" fontId="47" fillId="0" borderId="8" applyNumberFormat="0" applyFill="0" applyAlignment="0" applyProtection="0"/>
    <xf numFmtId="0" fontId="6" fillId="0" borderId="6" applyNumberFormat="0" applyFill="0" applyAlignment="0" applyProtection="0"/>
    <xf numFmtId="0" fontId="125" fillId="0" borderId="29" applyNumberFormat="0" applyFill="0" applyAlignment="0" applyProtection="0"/>
    <xf numFmtId="0" fontId="123" fillId="0" borderId="29" applyNumberFormat="0" applyFill="0" applyAlignment="0" applyProtection="0"/>
    <xf numFmtId="0" fontId="6" fillId="0" borderId="7" applyNumberFormat="0" applyFill="0" applyAlignment="0" applyProtection="0"/>
    <xf numFmtId="0" fontId="47" fillId="0" borderId="8" applyNumberFormat="0" applyFill="0" applyAlignment="0" applyProtection="0"/>
    <xf numFmtId="0" fontId="125" fillId="0" borderId="29" applyNumberFormat="0" applyFill="0" applyAlignment="0" applyProtection="0"/>
    <xf numFmtId="0" fontId="122" fillId="0" borderId="29" applyNumberFormat="0" applyFill="0" applyAlignment="0" applyProtection="0"/>
    <xf numFmtId="0" fontId="122" fillId="0" borderId="29" applyNumberFormat="0" applyFill="0" applyAlignment="0" applyProtection="0"/>
    <xf numFmtId="0" fontId="6" fillId="0" borderId="6" applyNumberFormat="0" applyFill="0" applyAlignment="0" applyProtection="0"/>
    <xf numFmtId="0" fontId="122" fillId="0" borderId="29" applyNumberFormat="0" applyFill="0" applyAlignment="0" applyProtection="0"/>
    <xf numFmtId="0" fontId="4" fillId="0" borderId="6" applyNumberFormat="0" applyFill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9" fillId="29" borderId="4">
      <alignment horizontal="left"/>
    </xf>
    <xf numFmtId="0" fontId="20" fillId="29" borderId="0">
      <alignment horizontal="left"/>
    </xf>
    <xf numFmtId="0" fontId="5" fillId="29" borderId="0">
      <alignment horizontal="left"/>
    </xf>
    <xf numFmtId="0" fontId="21" fillId="7" borderId="0" applyNumberFormat="0" applyBorder="0" applyAlignment="0" applyProtection="0"/>
    <xf numFmtId="0" fontId="51" fillId="11" borderId="0" applyNumberFormat="0" applyBorder="0" applyAlignment="0" applyProtection="0"/>
    <xf numFmtId="0" fontId="22" fillId="32" borderId="0">
      <alignment horizontal="right" vertical="top" textRotation="90" wrapText="1"/>
    </xf>
    <xf numFmtId="0" fontId="22" fillId="32" borderId="0">
      <alignment horizontal="right" vertical="top" wrapText="1"/>
    </xf>
    <xf numFmtId="0" fontId="130" fillId="60" borderId="0" applyNumberFormat="0" applyBorder="0" applyAlignment="0" applyProtection="0"/>
    <xf numFmtId="0" fontId="131" fillId="60" borderId="0" applyNumberFormat="0" applyBorder="0" applyAlignment="0" applyProtection="0"/>
    <xf numFmtId="0" fontId="130" fillId="60" borderId="0" applyNumberFormat="0" applyBorder="0" applyAlignment="0" applyProtection="0"/>
    <xf numFmtId="0" fontId="50" fillId="7" borderId="0" applyNumberFormat="0" applyBorder="0" applyAlignment="0" applyProtection="0"/>
    <xf numFmtId="0" fontId="132" fillId="60" borderId="0" applyNumberFormat="0" applyBorder="0" applyAlignment="0" applyProtection="0"/>
    <xf numFmtId="0" fontId="50" fillId="7" borderId="0" applyNumberFormat="0" applyBorder="0" applyAlignment="0" applyProtection="0"/>
    <xf numFmtId="0" fontId="51" fillId="11" borderId="0" applyNumberFormat="0" applyBorder="0" applyAlignment="0" applyProtection="0"/>
    <xf numFmtId="0" fontId="130" fillId="60" borderId="0" applyNumberFormat="0" applyBorder="0" applyAlignment="0" applyProtection="0"/>
    <xf numFmtId="0" fontId="133" fillId="60" borderId="0" applyNumberFormat="0" applyBorder="0" applyAlignment="0" applyProtection="0"/>
    <xf numFmtId="0" fontId="131" fillId="60" borderId="0" applyNumberFormat="0" applyBorder="0" applyAlignment="0" applyProtection="0"/>
    <xf numFmtId="0" fontId="130" fillId="60" borderId="0" applyNumberFormat="0" applyBorder="0" applyAlignment="0" applyProtection="0"/>
    <xf numFmtId="0" fontId="50" fillId="7" borderId="0" applyNumberFormat="0" applyBorder="0" applyAlignment="0" applyProtection="0"/>
    <xf numFmtId="0" fontId="51" fillId="11" borderId="0" applyNumberFormat="0" applyBorder="0" applyAlignment="0" applyProtection="0"/>
    <xf numFmtId="0" fontId="133" fillId="60" borderId="0" applyNumberFormat="0" applyBorder="0" applyAlignment="0" applyProtection="0"/>
    <xf numFmtId="0" fontId="130" fillId="60" borderId="0" applyNumberFormat="0" applyBorder="0" applyAlignment="0" applyProtection="0"/>
    <xf numFmtId="0" fontId="130" fillId="60" borderId="0" applyNumberFormat="0" applyBorder="0" applyAlignment="0" applyProtection="0"/>
    <xf numFmtId="0" fontId="50" fillId="7" borderId="0" applyNumberFormat="0" applyBorder="0" applyAlignment="0" applyProtection="0"/>
    <xf numFmtId="0" fontId="130" fillId="60" borderId="0" applyNumberFormat="0" applyBorder="0" applyAlignment="0" applyProtection="0"/>
    <xf numFmtId="0" fontId="23" fillId="0" borderId="9" applyNumberFormat="0" applyFill="0" applyAlignment="0" applyProtection="0"/>
    <xf numFmtId="0" fontId="66" fillId="0" borderId="10" applyNumberFormat="0" applyFill="0" applyAlignment="0" applyProtection="0"/>
    <xf numFmtId="0" fontId="24" fillId="0" borderId="11" applyNumberFormat="0" applyFill="0" applyAlignment="0" applyProtection="0"/>
    <xf numFmtId="0" fontId="67" fillId="0" borderId="12" applyNumberFormat="0" applyFill="0" applyAlignment="0" applyProtection="0"/>
    <xf numFmtId="0" fontId="25" fillId="0" borderId="13" applyNumberFormat="0" applyFill="0" applyAlignment="0" applyProtection="0"/>
    <xf numFmtId="0" fontId="68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6" fillId="10" borderId="2" applyNumberFormat="0" applyAlignment="0" applyProtection="0"/>
    <xf numFmtId="0" fontId="46" fillId="14" borderId="2" applyNumberFormat="0" applyAlignment="0" applyProtection="0"/>
    <xf numFmtId="0" fontId="2" fillId="30" borderId="0">
      <alignment horizont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7" fillId="0" borderId="0" applyFont="0" applyFill="0" applyBorder="0" applyAlignment="0" applyProtection="0"/>
    <xf numFmtId="176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29" borderId="15">
      <alignment wrapText="1"/>
    </xf>
    <xf numFmtId="0" fontId="11" fillId="29" borderId="15">
      <alignment wrapText="1"/>
    </xf>
    <xf numFmtId="0" fontId="27" fillId="29" borderId="16"/>
    <xf numFmtId="0" fontId="27" fillId="29" borderId="17"/>
    <xf numFmtId="0" fontId="11" fillId="29" borderId="18">
      <alignment horizontal="center" wrapText="1"/>
    </xf>
    <xf numFmtId="0" fontId="11" fillId="29" borderId="18">
      <alignment horizontal="center" wrapText="1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60" fillId="0" borderId="20" applyNumberFormat="0" applyFill="0" applyAlignment="0" applyProtection="0"/>
    <xf numFmtId="167" fontId="3" fillId="0" borderId="0" applyFont="0" applyFill="0" applyBorder="0" applyAlignment="0" applyProtection="0"/>
    <xf numFmtId="0" fontId="139" fillId="61" borderId="0" applyNumberFormat="0" applyBorder="0" applyAlignment="0" applyProtection="0"/>
    <xf numFmtId="0" fontId="29" fillId="14" borderId="0" applyNumberFormat="0" applyBorder="0" applyAlignment="0" applyProtection="0"/>
    <xf numFmtId="0" fontId="139" fillId="61" borderId="0" applyNumberFormat="0" applyBorder="0" applyAlignment="0" applyProtection="0"/>
    <xf numFmtId="0" fontId="52" fillId="14" borderId="0" applyNumberFormat="0" applyBorder="0" applyAlignment="0" applyProtection="0"/>
    <xf numFmtId="0" fontId="64" fillId="14" borderId="0" applyNumberFormat="0" applyBorder="0" applyAlignment="0" applyProtection="0"/>
    <xf numFmtId="0" fontId="140" fillId="61" borderId="0" applyNumberFormat="0" applyBorder="0" applyAlignment="0" applyProtection="0"/>
    <xf numFmtId="0" fontId="64" fillId="14" borderId="0" applyNumberFormat="0" applyBorder="0" applyAlignment="0" applyProtection="0"/>
    <xf numFmtId="0" fontId="141" fillId="61" borderId="0" applyNumberFormat="0" applyBorder="0" applyAlignment="0" applyProtection="0"/>
    <xf numFmtId="0" fontId="29" fillId="14" borderId="0" applyNumberFormat="0" applyBorder="0" applyAlignment="0" applyProtection="0"/>
    <xf numFmtId="0" fontId="52" fillId="14" borderId="0" applyNumberFormat="0" applyBorder="0" applyAlignment="0" applyProtection="0"/>
    <xf numFmtId="0" fontId="142" fillId="61" borderId="0" applyNumberFormat="0" applyBorder="0" applyAlignment="0" applyProtection="0"/>
    <xf numFmtId="0" fontId="141" fillId="61" borderId="0" applyNumberFormat="0" applyBorder="0" applyAlignment="0" applyProtection="0"/>
    <xf numFmtId="0" fontId="139" fillId="61" borderId="0" applyNumberFormat="0" applyBorder="0" applyAlignment="0" applyProtection="0"/>
    <xf numFmtId="0" fontId="64" fillId="14" borderId="0" applyNumberFormat="0" applyBorder="0" applyAlignment="0" applyProtection="0"/>
    <xf numFmtId="0" fontId="142" fillId="61" borderId="0" applyNumberFormat="0" applyBorder="0" applyAlignment="0" applyProtection="0"/>
    <xf numFmtId="0" fontId="139" fillId="61" borderId="0" applyNumberFormat="0" applyBorder="0" applyAlignment="0" applyProtection="0"/>
    <xf numFmtId="0" fontId="52" fillId="14" borderId="0" applyNumberFormat="0" applyBorder="0" applyAlignment="0" applyProtection="0"/>
    <xf numFmtId="0" fontId="139" fillId="61" borderId="0" applyNumberFormat="0" applyBorder="0" applyAlignment="0" applyProtection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00" fillId="0" borderId="0"/>
    <xf numFmtId="0" fontId="10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3" fillId="0" borderId="0"/>
    <xf numFmtId="0" fontId="5" fillId="0" borderId="0"/>
    <xf numFmtId="0" fontId="3" fillId="0" borderId="0"/>
    <xf numFmtId="0" fontId="3" fillId="0" borderId="0"/>
    <xf numFmtId="0" fontId="93" fillId="0" borderId="0"/>
    <xf numFmtId="0" fontId="101" fillId="0" borderId="0"/>
    <xf numFmtId="0" fontId="9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1" fillId="0" borderId="0"/>
    <xf numFmtId="0" fontId="100" fillId="0" borderId="0"/>
    <xf numFmtId="0" fontId="1" fillId="0" borderId="0"/>
    <xf numFmtId="0" fontId="100" fillId="0" borderId="0"/>
    <xf numFmtId="0" fontId="1" fillId="0" borderId="0"/>
    <xf numFmtId="0" fontId="3" fillId="0" borderId="0"/>
    <xf numFmtId="0" fontId="1" fillId="0" borderId="0"/>
    <xf numFmtId="0" fontId="100" fillId="0" borderId="0"/>
    <xf numFmtId="0" fontId="1" fillId="0" borderId="0"/>
    <xf numFmtId="0" fontId="100" fillId="0" borderId="0"/>
    <xf numFmtId="0" fontId="100" fillId="0" borderId="0"/>
    <xf numFmtId="0" fontId="1" fillId="0" borderId="0"/>
    <xf numFmtId="0" fontId="101" fillId="0" borderId="0"/>
    <xf numFmtId="0" fontId="100" fillId="0" borderId="0"/>
    <xf numFmtId="0" fontId="1" fillId="0" borderId="0"/>
    <xf numFmtId="0" fontId="3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1" fillId="0" borderId="0"/>
    <xf numFmtId="0" fontId="3" fillId="8" borderId="21" applyNumberFormat="0" applyFont="0" applyAlignment="0" applyProtection="0"/>
    <xf numFmtId="0" fontId="3" fillId="8" borderId="21" applyNumberFormat="0" applyFont="0" applyAlignment="0" applyProtection="0"/>
    <xf numFmtId="0" fontId="78" fillId="62" borderId="30" applyNumberFormat="0" applyFont="0" applyAlignment="0" applyProtection="0"/>
    <xf numFmtId="0" fontId="78" fillId="62" borderId="30" applyNumberFormat="0" applyFont="0" applyAlignment="0" applyProtection="0"/>
    <xf numFmtId="0" fontId="78" fillId="62" borderId="30" applyNumberFormat="0" applyFont="0" applyAlignment="0" applyProtection="0"/>
    <xf numFmtId="0" fontId="3" fillId="8" borderId="21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80" fillId="62" borderId="30" applyNumberFormat="0" applyFont="0" applyAlignment="0" applyProtection="0"/>
    <xf numFmtId="0" fontId="3" fillId="8" borderId="21" applyNumberFormat="0" applyFont="0" applyAlignment="0" applyProtection="0"/>
    <xf numFmtId="0" fontId="89" fillId="62" borderId="30" applyNumberFormat="0" applyFont="0" applyAlignment="0" applyProtection="0"/>
    <xf numFmtId="0" fontId="98" fillId="62" borderId="30" applyNumberFormat="0" applyFont="0" applyAlignment="0" applyProtection="0"/>
    <xf numFmtId="0" fontId="3" fillId="8" borderId="21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3" fillId="8" borderId="21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70" fillId="8" borderId="21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3" fillId="8" borderId="21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3" fillId="8" borderId="21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1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5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1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3" fillId="8" borderId="21" applyNumberFormat="0" applyFont="0" applyAlignment="0" applyProtection="0"/>
    <xf numFmtId="0" fontId="3" fillId="8" borderId="21" applyNumberFormat="0" applyFont="0" applyAlignment="0" applyProtection="0"/>
    <xf numFmtId="0" fontId="3" fillId="8" borderId="21" applyNumberFormat="0" applyFont="0" applyAlignment="0" applyProtection="0"/>
    <xf numFmtId="0" fontId="70" fillId="8" borderId="21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3" fillId="8" borderId="21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87" fillId="62" borderId="30" applyNumberFormat="0" applyFont="0" applyAlignment="0" applyProtection="0"/>
    <xf numFmtId="0" fontId="5" fillId="8" borderId="21" applyNumberFormat="0" applyFont="0" applyAlignment="0" applyProtection="0"/>
    <xf numFmtId="0" fontId="96" fillId="62" borderId="30" applyNumberFormat="0" applyFont="0" applyAlignment="0" applyProtection="0"/>
    <xf numFmtId="0" fontId="38" fillId="8" borderId="21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3" fillId="8" borderId="21" applyNumberFormat="0" applyFont="0" applyAlignment="0" applyProtection="0"/>
    <xf numFmtId="0" fontId="87" fillId="62" borderId="30" applyNumberFormat="0" applyFont="0" applyAlignment="0" applyProtection="0"/>
    <xf numFmtId="0" fontId="3" fillId="8" borderId="21" applyNumberFormat="0" applyFont="0" applyAlignment="0" applyProtection="0"/>
    <xf numFmtId="0" fontId="96" fillId="62" borderId="30" applyNumberFormat="0" applyFont="0" applyAlignment="0" applyProtection="0"/>
    <xf numFmtId="0" fontId="3" fillId="8" borderId="21" applyNumberFormat="0" applyFont="0" applyAlignment="0" applyProtection="0"/>
    <xf numFmtId="0" fontId="3" fillId="8" borderId="21" applyNumberFormat="0" applyFont="0" applyAlignment="0" applyProtection="0"/>
    <xf numFmtId="0" fontId="3" fillId="8" borderId="21" applyNumberFormat="0" applyFont="0" applyAlignment="0" applyProtection="0"/>
    <xf numFmtId="0" fontId="86" fillId="8" borderId="21" applyNumberFormat="0" applyFont="0" applyAlignment="0" applyProtection="0"/>
    <xf numFmtId="0" fontId="30" fillId="12" borderId="1" applyNumberFormat="0" applyAlignment="0" applyProtection="0"/>
    <xf numFmtId="0" fontId="30" fillId="12" borderId="1" applyNumberFormat="0" applyAlignment="0" applyProtection="0"/>
    <xf numFmtId="0" fontId="43" fillId="3" borderId="1" applyNumberFormat="0" applyAlignment="0" applyProtection="0"/>
    <xf numFmtId="9" fontId="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29" borderId="4"/>
    <xf numFmtId="0" fontId="11" fillId="29" borderId="4"/>
    <xf numFmtId="0" fontId="15" fillId="29" borderId="0">
      <alignment horizontal="right"/>
    </xf>
    <xf numFmtId="0" fontId="31" fillId="33" borderId="0">
      <alignment horizontal="center"/>
    </xf>
    <xf numFmtId="0" fontId="32" fillId="30" borderId="0"/>
    <xf numFmtId="0" fontId="33" fillId="32" borderId="22">
      <alignment horizontal="left" vertical="top" wrapText="1"/>
    </xf>
    <xf numFmtId="0" fontId="33" fillId="32" borderId="23">
      <alignment horizontal="left" vertical="top"/>
    </xf>
    <xf numFmtId="0" fontId="143" fillId="63" borderId="0" applyNumberFormat="0" applyBorder="0" applyAlignment="0" applyProtection="0"/>
    <xf numFmtId="0" fontId="144" fillId="63" borderId="0" applyNumberFormat="0" applyBorder="0" applyAlignment="0" applyProtection="0"/>
    <xf numFmtId="0" fontId="143" fillId="63" borderId="0" applyNumberFormat="0" applyBorder="0" applyAlignment="0" applyProtection="0"/>
    <xf numFmtId="0" fontId="73" fillId="5" borderId="0" applyNumberFormat="0" applyBorder="0" applyAlignment="0" applyProtection="0"/>
    <xf numFmtId="0" fontId="145" fillId="63" borderId="0" applyNumberFormat="0" applyBorder="0" applyAlignment="0" applyProtection="0"/>
    <xf numFmtId="0" fontId="146" fillId="63" borderId="0" applyNumberFormat="0" applyBorder="0" applyAlignment="0" applyProtection="0"/>
    <xf numFmtId="0" fontId="53" fillId="5" borderId="0" applyNumberFormat="0" applyBorder="0" applyAlignment="0" applyProtection="0"/>
    <xf numFmtId="0" fontId="54" fillId="9" borderId="0" applyNumberFormat="0" applyBorder="0" applyAlignment="0" applyProtection="0"/>
    <xf numFmtId="0" fontId="143" fillId="63" borderId="0" applyNumberFormat="0" applyBorder="0" applyAlignment="0" applyProtection="0"/>
    <xf numFmtId="0" fontId="144" fillId="63" borderId="0" applyNumberFormat="0" applyBorder="0" applyAlignment="0" applyProtection="0"/>
    <xf numFmtId="0" fontId="143" fillId="63" borderId="0" applyNumberFormat="0" applyBorder="0" applyAlignment="0" applyProtection="0"/>
    <xf numFmtId="0" fontId="73" fillId="5" borderId="0" applyNumberFormat="0" applyBorder="0" applyAlignment="0" applyProtection="0"/>
    <xf numFmtId="0" fontId="54" fillId="9" borderId="0" applyNumberFormat="0" applyBorder="0" applyAlignment="0" applyProtection="0"/>
    <xf numFmtId="0" fontId="53" fillId="5" borderId="0" applyNumberFormat="0" applyBorder="0" applyAlignment="0" applyProtection="0"/>
    <xf numFmtId="0" fontId="143" fillId="63" borderId="0" applyNumberFormat="0" applyBorder="0" applyAlignment="0" applyProtection="0"/>
    <xf numFmtId="0" fontId="143" fillId="63" borderId="0" applyNumberFormat="0" applyBorder="0" applyAlignment="0" applyProtection="0"/>
    <xf numFmtId="0" fontId="143" fillId="63" borderId="0" applyNumberFormat="0" applyBorder="0" applyAlignment="0" applyProtection="0"/>
    <xf numFmtId="0" fontId="147" fillId="64" borderId="0">
      <alignment wrapText="1"/>
    </xf>
    <xf numFmtId="0" fontId="147" fillId="64" borderId="0">
      <alignment horizontal="center" textRotation="90" wrapText="1"/>
    </xf>
    <xf numFmtId="0" fontId="148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3" fillId="0" borderId="0"/>
    <xf numFmtId="0" fontId="3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77" fillId="0" borderId="0"/>
    <xf numFmtId="0" fontId="149" fillId="0" borderId="0"/>
    <xf numFmtId="0" fontId="15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82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85" fillId="0" borderId="0"/>
    <xf numFmtId="0" fontId="3" fillId="0" borderId="0"/>
    <xf numFmtId="0" fontId="100" fillId="0" borderId="0"/>
    <xf numFmtId="0" fontId="86" fillId="0" borderId="0"/>
    <xf numFmtId="0" fontId="3" fillId="0" borderId="0"/>
    <xf numFmtId="0" fontId="3" fillId="0" borderId="0"/>
    <xf numFmtId="0" fontId="100" fillId="0" borderId="0"/>
    <xf numFmtId="0" fontId="84" fillId="0" borderId="0"/>
    <xf numFmtId="0" fontId="100" fillId="0" borderId="0"/>
    <xf numFmtId="0" fontId="3" fillId="0" borderId="0"/>
    <xf numFmtId="0" fontId="100" fillId="0" borderId="0"/>
    <xf numFmtId="0" fontId="3" fillId="0" borderId="0"/>
    <xf numFmtId="0" fontId="100" fillId="0" borderId="0"/>
    <xf numFmtId="0" fontId="149" fillId="0" borderId="0"/>
    <xf numFmtId="0" fontId="1" fillId="0" borderId="0"/>
    <xf numFmtId="0" fontId="102" fillId="0" borderId="0"/>
    <xf numFmtId="0" fontId="149" fillId="0" borderId="0"/>
    <xf numFmtId="0" fontId="103" fillId="0" borderId="0"/>
    <xf numFmtId="0" fontId="151" fillId="0" borderId="0"/>
    <xf numFmtId="0" fontId="70" fillId="0" borderId="0"/>
    <xf numFmtId="0" fontId="5" fillId="0" borderId="0">
      <alignment vertical="top"/>
    </xf>
    <xf numFmtId="0" fontId="91" fillId="0" borderId="0"/>
    <xf numFmtId="0" fontId="5" fillId="0" borderId="0">
      <alignment vertical="top"/>
    </xf>
    <xf numFmtId="0" fontId="3" fillId="0" borderId="0"/>
    <xf numFmtId="0" fontId="3" fillId="0" borderId="0"/>
    <xf numFmtId="0" fontId="102" fillId="0" borderId="0"/>
    <xf numFmtId="0" fontId="100" fillId="0" borderId="0"/>
    <xf numFmtId="0" fontId="3" fillId="0" borderId="0"/>
    <xf numFmtId="0" fontId="152" fillId="0" borderId="0"/>
    <xf numFmtId="0" fontId="1" fillId="0" borderId="0"/>
    <xf numFmtId="0" fontId="81" fillId="0" borderId="0"/>
    <xf numFmtId="0" fontId="34" fillId="0" borderId="0" applyBorder="0"/>
    <xf numFmtId="0" fontId="5" fillId="0" borderId="0">
      <alignment vertical="top"/>
    </xf>
    <xf numFmtId="0" fontId="5" fillId="0" borderId="0">
      <alignment vertical="top"/>
    </xf>
    <xf numFmtId="0" fontId="34" fillId="0" borderId="0" applyBorder="0"/>
    <xf numFmtId="0" fontId="5" fillId="0" borderId="0">
      <alignment vertical="top"/>
    </xf>
    <xf numFmtId="0" fontId="3" fillId="0" borderId="0"/>
    <xf numFmtId="0" fontId="5" fillId="0" borderId="0">
      <alignment vertical="top"/>
    </xf>
    <xf numFmtId="0" fontId="1" fillId="0" borderId="0"/>
    <xf numFmtId="0" fontId="90" fillId="0" borderId="0"/>
    <xf numFmtId="0" fontId="9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" fillId="0" borderId="0"/>
    <xf numFmtId="0" fontId="10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3" fillId="0" borderId="0"/>
    <xf numFmtId="0" fontId="1" fillId="0" borderId="0"/>
    <xf numFmtId="0" fontId="70" fillId="0" borderId="0"/>
    <xf numFmtId="0" fontId="34" fillId="0" borderId="0"/>
    <xf numFmtId="0" fontId="34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85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4" fillId="0" borderId="0"/>
    <xf numFmtId="0" fontId="3" fillId="0" borderId="0"/>
    <xf numFmtId="0" fontId="5" fillId="0" borderId="0">
      <alignment vertical="top"/>
    </xf>
    <xf numFmtId="0" fontId="1" fillId="0" borderId="0"/>
    <xf numFmtId="0" fontId="100" fillId="0" borderId="0"/>
    <xf numFmtId="0" fontId="34" fillId="0" borderId="0"/>
    <xf numFmtId="0" fontId="92" fillId="0" borderId="0"/>
    <xf numFmtId="0" fontId="34" fillId="0" borderId="0"/>
    <xf numFmtId="0" fontId="3" fillId="0" borderId="0"/>
    <xf numFmtId="0" fontId="34" fillId="0" borderId="0"/>
    <xf numFmtId="0" fontId="5" fillId="0" borderId="0">
      <alignment vertical="top"/>
    </xf>
    <xf numFmtId="0" fontId="100" fillId="0" borderId="0"/>
    <xf numFmtId="0" fontId="11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8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92" fillId="0" borderId="0"/>
    <xf numFmtId="0" fontId="90" fillId="0" borderId="0"/>
    <xf numFmtId="0" fontId="100" fillId="0" borderId="0"/>
    <xf numFmtId="0" fontId="100" fillId="0" borderId="0"/>
    <xf numFmtId="0" fontId="9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53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5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2" fillId="0" borderId="0"/>
    <xf numFmtId="0" fontId="3" fillId="0" borderId="0"/>
    <xf numFmtId="0" fontId="100" fillId="0" borderId="0"/>
    <xf numFmtId="0" fontId="15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8" fillId="0" borderId="0"/>
    <xf numFmtId="0" fontId="3" fillId="0" borderId="0"/>
    <xf numFmtId="0" fontId="100" fillId="0" borderId="0"/>
    <xf numFmtId="0" fontId="100" fillId="0" borderId="0"/>
    <xf numFmtId="0" fontId="5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1" fillId="0" borderId="0"/>
    <xf numFmtId="0" fontId="5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7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2" fillId="0" borderId="0"/>
    <xf numFmtId="0" fontId="100" fillId="0" borderId="0"/>
    <xf numFmtId="0" fontId="3" fillId="0" borderId="0"/>
    <xf numFmtId="0" fontId="3" fillId="0" borderId="0"/>
    <xf numFmtId="0" fontId="3" fillId="0" borderId="0"/>
    <xf numFmtId="0" fontId="100" fillId="0" borderId="0"/>
    <xf numFmtId="0" fontId="91" fillId="0" borderId="0"/>
    <xf numFmtId="0" fontId="38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8" fillId="0" borderId="0"/>
    <xf numFmtId="0" fontId="3" fillId="0" borderId="0"/>
    <xf numFmtId="0" fontId="102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51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8" fillId="0" borderId="0"/>
    <xf numFmtId="0" fontId="100" fillId="0" borderId="0"/>
    <xf numFmtId="0" fontId="100" fillId="0" borderId="0"/>
    <xf numFmtId="0" fontId="91" fillId="0" borderId="0"/>
    <xf numFmtId="0" fontId="100" fillId="0" borderId="0"/>
    <xf numFmtId="0" fontId="100" fillId="0" borderId="0"/>
    <xf numFmtId="0" fontId="154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54" fillId="0" borderId="0"/>
    <xf numFmtId="0" fontId="100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51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8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3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53" fillId="0" borderId="0" applyNumberFormat="0" applyBorder="0" applyAlignment="0"/>
    <xf numFmtId="0" fontId="100" fillId="0" borderId="0"/>
    <xf numFmtId="0" fontId="100" fillId="0" borderId="0"/>
    <xf numFmtId="0" fontId="100" fillId="0" borderId="0"/>
    <xf numFmtId="0" fontId="100" fillId="0" borderId="0"/>
    <xf numFmtId="0" fontId="81" fillId="0" borderId="0"/>
    <xf numFmtId="0" fontId="1" fillId="0" borderId="0"/>
    <xf numFmtId="0" fontId="100" fillId="0" borderId="0"/>
    <xf numFmtId="0" fontId="90" fillId="0" borderId="0"/>
    <xf numFmtId="0" fontId="100" fillId="0" borderId="0"/>
    <xf numFmtId="0" fontId="99" fillId="0" borderId="0"/>
    <xf numFmtId="0" fontId="100" fillId="0" borderId="0"/>
    <xf numFmtId="0" fontId="100" fillId="0" borderId="0"/>
    <xf numFmtId="0" fontId="103" fillId="0" borderId="0"/>
    <xf numFmtId="0" fontId="100" fillId="0" borderId="0"/>
    <xf numFmtId="0" fontId="100" fillId="0" borderId="0"/>
    <xf numFmtId="0" fontId="100" fillId="0" borderId="0"/>
    <xf numFmtId="0" fontId="90" fillId="0" borderId="0"/>
    <xf numFmtId="0" fontId="1" fillId="0" borderId="0"/>
    <xf numFmtId="0" fontId="99" fillId="0" borderId="0"/>
    <xf numFmtId="0" fontId="100" fillId="0" borderId="0"/>
    <xf numFmtId="0" fontId="153" fillId="0" borderId="0"/>
    <xf numFmtId="0" fontId="10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72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72" fillId="0" borderId="0"/>
    <xf numFmtId="0" fontId="149" fillId="0" borderId="0"/>
    <xf numFmtId="0" fontId="3" fillId="0" borderId="0"/>
    <xf numFmtId="0" fontId="3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72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172" fontId="3" fillId="0" borderId="0" applyFont="0" applyFill="0" applyBorder="0" applyAlignment="0" applyProtection="0">
      <alignment horizontal="right" vertical="center"/>
      <protection locked="0"/>
    </xf>
    <xf numFmtId="0" fontId="5" fillId="0" borderId="0">
      <alignment vertical="top"/>
    </xf>
    <xf numFmtId="0" fontId="14" fillId="29" borderId="0">
      <alignment horizontal="center"/>
    </xf>
    <xf numFmtId="0" fontId="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5" fillId="29" borderId="0"/>
    <xf numFmtId="0" fontId="4" fillId="0" borderId="6" applyNumberFormat="0" applyFill="0" applyAlignment="0" applyProtection="0"/>
    <xf numFmtId="0" fontId="47" fillId="0" borderId="8" applyNumberFormat="0" applyFill="0" applyAlignment="0" applyProtection="0"/>
    <xf numFmtId="0" fontId="155" fillId="0" borderId="0" applyNumberFormat="0" applyFill="0" applyBorder="0" applyAlignment="0" applyProtection="0"/>
    <xf numFmtId="0" fontId="156" fillId="0" borderId="31" applyNumberFormat="0" applyFill="0" applyAlignment="0" applyProtection="0"/>
    <xf numFmtId="0" fontId="157" fillId="0" borderId="31" applyNumberFormat="0" applyFill="0" applyAlignment="0" applyProtection="0"/>
    <xf numFmtId="0" fontId="156" fillId="0" borderId="31" applyNumberFormat="0" applyFill="0" applyAlignment="0" applyProtection="0"/>
    <xf numFmtId="0" fontId="74" fillId="0" borderId="24" applyNumberFormat="0" applyFill="0" applyAlignment="0" applyProtection="0"/>
    <xf numFmtId="0" fontId="157" fillId="0" borderId="31" applyNumberFormat="0" applyFill="0" applyAlignment="0" applyProtection="0"/>
    <xf numFmtId="0" fontId="55" fillId="0" borderId="9" applyNumberFormat="0" applyFill="0" applyAlignment="0" applyProtection="0"/>
    <xf numFmtId="0" fontId="66" fillId="0" borderId="10" applyNumberFormat="0" applyFill="0" applyAlignment="0" applyProtection="0"/>
    <xf numFmtId="0" fontId="55" fillId="0" borderId="9" applyNumberFormat="0" applyFill="0" applyAlignment="0" applyProtection="0"/>
    <xf numFmtId="0" fontId="158" fillId="0" borderId="31" applyNumberFormat="0" applyFill="0" applyAlignment="0" applyProtection="0"/>
    <xf numFmtId="0" fontId="157" fillId="0" borderId="31" applyNumberFormat="0" applyFill="0" applyAlignment="0" applyProtection="0"/>
    <xf numFmtId="0" fontId="74" fillId="0" borderId="24" applyNumberFormat="0" applyFill="0" applyAlignment="0" applyProtection="0"/>
    <xf numFmtId="0" fontId="66" fillId="0" borderId="10" applyNumberFormat="0" applyFill="0" applyAlignment="0" applyProtection="0"/>
    <xf numFmtId="0" fontId="158" fillId="0" borderId="31" applyNumberFormat="0" applyFill="0" applyAlignment="0" applyProtection="0"/>
    <xf numFmtId="0" fontId="156" fillId="0" borderId="31" applyNumberFormat="0" applyFill="0" applyAlignment="0" applyProtection="0"/>
    <xf numFmtId="0" fontId="156" fillId="0" borderId="31" applyNumberFormat="0" applyFill="0" applyAlignment="0" applyProtection="0"/>
    <xf numFmtId="0" fontId="55" fillId="0" borderId="9" applyNumberFormat="0" applyFill="0" applyAlignment="0" applyProtection="0"/>
    <xf numFmtId="0" fontId="156" fillId="0" borderId="31" applyNumberFormat="0" applyFill="0" applyAlignment="0" applyProtection="0"/>
    <xf numFmtId="0" fontId="159" fillId="0" borderId="32" applyNumberFormat="0" applyFill="0" applyAlignment="0" applyProtection="0"/>
    <xf numFmtId="0" fontId="160" fillId="0" borderId="32" applyNumberFormat="0" applyFill="0" applyAlignment="0" applyProtection="0"/>
    <xf numFmtId="0" fontId="159" fillId="0" borderId="32" applyNumberFormat="0" applyFill="0" applyAlignment="0" applyProtection="0"/>
    <xf numFmtId="0" fontId="75" fillId="0" borderId="11" applyNumberFormat="0" applyFill="0" applyAlignment="0" applyProtection="0"/>
    <xf numFmtId="0" fontId="160" fillId="0" borderId="32" applyNumberFormat="0" applyFill="0" applyAlignment="0" applyProtection="0"/>
    <xf numFmtId="0" fontId="56" fillId="0" borderId="11" applyNumberFormat="0" applyFill="0" applyAlignment="0" applyProtection="0"/>
    <xf numFmtId="0" fontId="67" fillId="0" borderId="12" applyNumberFormat="0" applyFill="0" applyAlignment="0" applyProtection="0"/>
    <xf numFmtId="0" fontId="56" fillId="0" borderId="11" applyNumberFormat="0" applyFill="0" applyAlignment="0" applyProtection="0"/>
    <xf numFmtId="0" fontId="161" fillId="0" borderId="32" applyNumberFormat="0" applyFill="0" applyAlignment="0" applyProtection="0"/>
    <xf numFmtId="0" fontId="160" fillId="0" borderId="32" applyNumberFormat="0" applyFill="0" applyAlignment="0" applyProtection="0"/>
    <xf numFmtId="0" fontId="75" fillId="0" borderId="11" applyNumberFormat="0" applyFill="0" applyAlignment="0" applyProtection="0"/>
    <xf numFmtId="0" fontId="67" fillId="0" borderId="12" applyNumberFormat="0" applyFill="0" applyAlignment="0" applyProtection="0"/>
    <xf numFmtId="0" fontId="161" fillId="0" borderId="32" applyNumberFormat="0" applyFill="0" applyAlignment="0" applyProtection="0"/>
    <xf numFmtId="0" fontId="159" fillId="0" borderId="32" applyNumberFormat="0" applyFill="0" applyAlignment="0" applyProtection="0"/>
    <xf numFmtId="0" fontId="159" fillId="0" borderId="32" applyNumberFormat="0" applyFill="0" applyAlignment="0" applyProtection="0"/>
    <xf numFmtId="0" fontId="56" fillId="0" borderId="11" applyNumberFormat="0" applyFill="0" applyAlignment="0" applyProtection="0"/>
    <xf numFmtId="0" fontId="159" fillId="0" borderId="32" applyNumberFormat="0" applyFill="0" applyAlignment="0" applyProtection="0"/>
    <xf numFmtId="0" fontId="162" fillId="0" borderId="33" applyNumberFormat="0" applyFill="0" applyAlignment="0" applyProtection="0"/>
    <xf numFmtId="0" fontId="163" fillId="0" borderId="33" applyNumberFormat="0" applyFill="0" applyAlignment="0" applyProtection="0"/>
    <xf numFmtId="0" fontId="162" fillId="0" borderId="33" applyNumberFormat="0" applyFill="0" applyAlignment="0" applyProtection="0"/>
    <xf numFmtId="0" fontId="76" fillId="0" borderId="25" applyNumberFormat="0" applyFill="0" applyAlignment="0" applyProtection="0"/>
    <xf numFmtId="0" fontId="163" fillId="0" borderId="33" applyNumberFormat="0" applyFill="0" applyAlignment="0" applyProtection="0"/>
    <xf numFmtId="0" fontId="57" fillId="0" borderId="13" applyNumberFormat="0" applyFill="0" applyAlignment="0" applyProtection="0"/>
    <xf numFmtId="0" fontId="68" fillId="0" borderId="14" applyNumberFormat="0" applyFill="0" applyAlignment="0" applyProtection="0"/>
    <xf numFmtId="0" fontId="57" fillId="0" borderId="13" applyNumberFormat="0" applyFill="0" applyAlignment="0" applyProtection="0"/>
    <xf numFmtId="0" fontId="164" fillId="0" borderId="33" applyNumberFormat="0" applyFill="0" applyAlignment="0" applyProtection="0"/>
    <xf numFmtId="0" fontId="163" fillId="0" borderId="33" applyNumberFormat="0" applyFill="0" applyAlignment="0" applyProtection="0"/>
    <xf numFmtId="0" fontId="76" fillId="0" borderId="25" applyNumberFormat="0" applyFill="0" applyAlignment="0" applyProtection="0"/>
    <xf numFmtId="0" fontId="68" fillId="0" borderId="14" applyNumberFormat="0" applyFill="0" applyAlignment="0" applyProtection="0"/>
    <xf numFmtId="0" fontId="164" fillId="0" borderId="33" applyNumberFormat="0" applyFill="0" applyAlignment="0" applyProtection="0"/>
    <xf numFmtId="0" fontId="162" fillId="0" borderId="33" applyNumberFormat="0" applyFill="0" applyAlignment="0" applyProtection="0"/>
    <xf numFmtId="0" fontId="162" fillId="0" borderId="33" applyNumberFormat="0" applyFill="0" applyAlignment="0" applyProtection="0"/>
    <xf numFmtId="0" fontId="57" fillId="0" borderId="13" applyNumberFormat="0" applyFill="0" applyAlignment="0" applyProtection="0"/>
    <xf numFmtId="0" fontId="162" fillId="0" borderId="33" applyNumberFormat="0" applyFill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66" fillId="0" borderId="34" applyNumberFormat="0" applyFill="0" applyAlignment="0" applyProtection="0"/>
    <xf numFmtId="0" fontId="167" fillId="0" borderId="34" applyNumberFormat="0" applyFill="0" applyAlignment="0" applyProtection="0"/>
    <xf numFmtId="0" fontId="166" fillId="0" borderId="34" applyNumberFormat="0" applyFill="0" applyAlignment="0" applyProtection="0"/>
    <xf numFmtId="0" fontId="168" fillId="0" borderId="34" applyNumberFormat="0" applyFill="0" applyAlignment="0" applyProtection="0"/>
    <xf numFmtId="0" fontId="58" fillId="0" borderId="19" applyNumberFormat="0" applyFill="0" applyAlignment="0" applyProtection="0"/>
    <xf numFmtId="0" fontId="169" fillId="0" borderId="34" applyNumberFormat="0" applyFill="0" applyAlignment="0" applyProtection="0"/>
    <xf numFmtId="0" fontId="60" fillId="0" borderId="20" applyNumberFormat="0" applyFill="0" applyAlignment="0" applyProtection="0"/>
    <xf numFmtId="0" fontId="167" fillId="0" borderId="34" applyNumberFormat="0" applyFill="0" applyAlignment="0" applyProtection="0"/>
    <xf numFmtId="0" fontId="58" fillId="0" borderId="19" applyNumberFormat="0" applyFill="0" applyAlignment="0" applyProtection="0"/>
    <xf numFmtId="0" fontId="60" fillId="0" borderId="20" applyNumberFormat="0" applyFill="0" applyAlignment="0" applyProtection="0"/>
    <xf numFmtId="0" fontId="58" fillId="0" borderId="19" applyNumberFormat="0" applyFill="0" applyAlignment="0" applyProtection="0"/>
    <xf numFmtId="0" fontId="166" fillId="0" borderId="34" applyNumberFormat="0" applyFill="0" applyAlignment="0" applyProtection="0"/>
    <xf numFmtId="0" fontId="166" fillId="0" borderId="34" applyNumberFormat="0" applyFill="0" applyAlignment="0" applyProtection="0"/>
    <xf numFmtId="0" fontId="166" fillId="0" borderId="34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74" fillId="65" borderId="35" applyNumberFormat="0" applyAlignment="0" applyProtection="0"/>
    <xf numFmtId="0" fontId="175" fillId="65" borderId="35" applyNumberFormat="0" applyAlignment="0" applyProtection="0"/>
    <xf numFmtId="0" fontId="174" fillId="65" borderId="35" applyNumberFormat="0" applyAlignment="0" applyProtection="0"/>
    <xf numFmtId="0" fontId="176" fillId="65" borderId="35" applyNumberFormat="0" applyAlignment="0" applyProtection="0"/>
    <xf numFmtId="0" fontId="61" fillId="18" borderId="5" applyNumberFormat="0" applyAlignment="0" applyProtection="0"/>
    <xf numFmtId="0" fontId="177" fillId="65" borderId="35" applyNumberFormat="0" applyAlignment="0" applyProtection="0"/>
    <xf numFmtId="0" fontId="62" fillId="18" borderId="5" applyNumberFormat="0" applyAlignment="0" applyProtection="0"/>
    <xf numFmtId="0" fontId="175" fillId="65" borderId="35" applyNumberFormat="0" applyAlignment="0" applyProtection="0"/>
    <xf numFmtId="0" fontId="61" fillId="18" borderId="5" applyNumberFormat="0" applyAlignment="0" applyProtection="0"/>
    <xf numFmtId="0" fontId="62" fillId="18" borderId="5" applyNumberFormat="0" applyAlignment="0" applyProtection="0"/>
    <xf numFmtId="0" fontId="61" fillId="18" borderId="5" applyNumberFormat="0" applyAlignment="0" applyProtection="0"/>
    <xf numFmtId="0" fontId="174" fillId="65" borderId="35" applyNumberFormat="0" applyAlignment="0" applyProtection="0"/>
    <xf numFmtId="0" fontId="174" fillId="65" borderId="35" applyNumberFormat="0" applyAlignment="0" applyProtection="0"/>
    <xf numFmtId="0" fontId="174" fillId="65" borderId="35" applyNumberFormat="0" applyAlignment="0" applyProtection="0"/>
    <xf numFmtId="0" fontId="3" fillId="0" borderId="0"/>
    <xf numFmtId="0" fontId="138" fillId="0" borderId="0" applyNumberFormat="0" applyFill="0" applyBorder="0" applyAlignment="0" applyProtection="0"/>
    <xf numFmtId="9" fontId="101" fillId="0" borderId="0" applyFont="0" applyFill="0" applyBorder="0" applyAlignment="0" applyProtection="0"/>
    <xf numFmtId="173" fontId="10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36" fillId="0" borderId="0" applyNumberFormat="0" applyFill="0" applyBorder="0" applyAlignment="0" applyProtection="0"/>
    <xf numFmtId="0" fontId="19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80" fillId="62" borderId="30" applyNumberFormat="0" applyFont="0" applyAlignment="0" applyProtection="0"/>
    <xf numFmtId="0" fontId="80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3" fillId="8" borderId="21" applyNumberFormat="0" applyFont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404">
    <xf numFmtId="0" fontId="0" fillId="0" borderId="0" xfId="0"/>
    <xf numFmtId="164" fontId="0" fillId="0" borderId="0" xfId="0" applyNumberFormat="1" applyFont="1" applyBorder="1"/>
    <xf numFmtId="0" fontId="0" fillId="0" borderId="0" xfId="0" applyFont="1"/>
    <xf numFmtId="0" fontId="179" fillId="0" borderId="0" xfId="0" applyFont="1" applyBorder="1"/>
    <xf numFmtId="0" fontId="181" fillId="0" borderId="26" xfId="0" applyFont="1" applyBorder="1"/>
    <xf numFmtId="164" fontId="181" fillId="0" borderId="26" xfId="0" applyNumberFormat="1" applyFont="1" applyBorder="1" applyAlignment="1">
      <alignment horizontal="right"/>
    </xf>
    <xf numFmtId="0" fontId="182" fillId="0" borderId="0" xfId="0" applyFont="1"/>
    <xf numFmtId="0" fontId="181" fillId="0" borderId="0" xfId="0" applyFont="1" applyAlignment="1">
      <alignment horizontal="right"/>
    </xf>
    <xf numFmtId="164" fontId="181" fillId="0" borderId="0" xfId="0" applyNumberFormat="1" applyFont="1" applyAlignment="1">
      <alignment horizontal="right"/>
    </xf>
    <xf numFmtId="0" fontId="182" fillId="0" borderId="0" xfId="0" applyFont="1" applyFill="1"/>
    <xf numFmtId="0" fontId="181" fillId="0" borderId="0" xfId="0" applyFont="1" applyFill="1" applyAlignment="1">
      <alignment horizontal="right"/>
    </xf>
    <xf numFmtId="164" fontId="181" fillId="0" borderId="0" xfId="0" applyNumberFormat="1" applyFont="1" applyFill="1" applyAlignment="1">
      <alignment horizontal="right"/>
    </xf>
    <xf numFmtId="164" fontId="182" fillId="0" borderId="26" xfId="0" applyNumberFormat="1" applyFont="1" applyBorder="1"/>
    <xf numFmtId="164" fontId="182" fillId="0" borderId="0" xfId="0" applyNumberFormat="1" applyFont="1"/>
    <xf numFmtId="0" fontId="185" fillId="0" borderId="0" xfId="0" applyFont="1"/>
    <xf numFmtId="0" fontId="179" fillId="0" borderId="0" xfId="0" applyFont="1" applyAlignment="1"/>
    <xf numFmtId="0" fontId="0" fillId="0" borderId="0" xfId="0" applyFont="1" applyBorder="1"/>
    <xf numFmtId="0" fontId="181" fillId="0" borderId="0" xfId="0" applyFont="1" applyFill="1" applyBorder="1"/>
    <xf numFmtId="49" fontId="181" fillId="0" borderId="26" xfId="0" applyNumberFormat="1" applyFont="1" applyBorder="1"/>
    <xf numFmtId="49" fontId="181" fillId="0" borderId="0" xfId="0" applyNumberFormat="1" applyFont="1"/>
    <xf numFmtId="49" fontId="181" fillId="0" borderId="0" xfId="0" applyNumberFormat="1" applyFont="1" applyFill="1"/>
    <xf numFmtId="0" fontId="181" fillId="0" borderId="0" xfId="0" applyFont="1"/>
    <xf numFmtId="0" fontId="181" fillId="0" borderId="0" xfId="0" applyFont="1" applyBorder="1"/>
    <xf numFmtId="164" fontId="181" fillId="0" borderId="0" xfId="0" applyNumberFormat="1" applyFont="1" applyFill="1" applyBorder="1"/>
    <xf numFmtId="0" fontId="179" fillId="0" borderId="0" xfId="0" applyFont="1"/>
    <xf numFmtId="164" fontId="181" fillId="0" borderId="0" xfId="0" applyNumberFormat="1" applyFont="1" applyBorder="1"/>
    <xf numFmtId="164" fontId="181" fillId="0" borderId="0" xfId="0" applyNumberFormat="1" applyFont="1"/>
    <xf numFmtId="0" fontId="181" fillId="0" borderId="0" xfId="2356" applyFont="1" applyFill="1" applyBorder="1"/>
    <xf numFmtId="0" fontId="183" fillId="0" borderId="0" xfId="0" applyFont="1"/>
    <xf numFmtId="0" fontId="183" fillId="0" borderId="0" xfId="0" applyFont="1" applyFill="1"/>
    <xf numFmtId="174" fontId="183" fillId="0" borderId="0" xfId="0" applyNumberFormat="1" applyFont="1"/>
    <xf numFmtId="164" fontId="181" fillId="0" borderId="0" xfId="0" applyNumberFormat="1" applyFont="1" applyBorder="1" applyAlignment="1">
      <alignment horizontal="right"/>
    </xf>
    <xf numFmtId="164" fontId="181" fillId="0" borderId="0" xfId="0" applyNumberFormat="1" applyFont="1" applyFill="1" applyBorder="1" applyAlignment="1">
      <alignment horizontal="right"/>
    </xf>
    <xf numFmtId="0" fontId="179" fillId="0" borderId="0" xfId="0" applyFont="1" applyBorder="1" applyAlignment="1">
      <alignment horizontal="right"/>
    </xf>
    <xf numFmtId="0" fontId="179" fillId="0" borderId="0" xfId="0" applyFont="1" applyBorder="1" applyAlignment="1">
      <alignment wrapText="1"/>
    </xf>
    <xf numFmtId="0" fontId="181" fillId="0" borderId="0" xfId="0" applyFont="1" applyBorder="1" applyAlignment="1">
      <alignment wrapText="1"/>
    </xf>
    <xf numFmtId="0" fontId="182" fillId="0" borderId="0" xfId="0" applyFont="1" applyBorder="1"/>
    <xf numFmtId="0" fontId="181" fillId="0" borderId="0" xfId="0" applyFont="1" applyFill="1" applyBorder="1" applyAlignment="1">
      <alignment horizontal="right"/>
    </xf>
    <xf numFmtId="0" fontId="182" fillId="0" borderId="0" xfId="0" applyFont="1" applyBorder="1" applyAlignment="1">
      <alignment wrapText="1"/>
    </xf>
    <xf numFmtId="164" fontId="182" fillId="0" borderId="0" xfId="0" applyNumberFormat="1" applyFont="1" applyFill="1" applyBorder="1" applyAlignment="1">
      <alignment horizontal="right"/>
    </xf>
    <xf numFmtId="164" fontId="182" fillId="0" borderId="0" xfId="0" applyNumberFormat="1" applyFont="1" applyBorder="1"/>
    <xf numFmtId="0" fontId="181" fillId="0" borderId="0" xfId="0" applyFont="1" applyAlignment="1">
      <alignment vertical="top"/>
    </xf>
    <xf numFmtId="0" fontId="181" fillId="0" borderId="0" xfId="1782" applyFont="1" applyAlignment="1">
      <alignment horizontal="left"/>
    </xf>
    <xf numFmtId="0" fontId="181" fillId="0" borderId="0" xfId="1779" applyFont="1"/>
    <xf numFmtId="0" fontId="181" fillId="0" borderId="0" xfId="1732" applyFont="1"/>
    <xf numFmtId="0" fontId="181" fillId="0" borderId="0" xfId="0" applyFont="1" applyFill="1" applyAlignment="1"/>
    <xf numFmtId="0" fontId="179" fillId="0" borderId="0" xfId="0" applyFont="1" applyFill="1" applyAlignment="1"/>
    <xf numFmtId="0" fontId="181" fillId="0" borderId="17" xfId="0" applyFont="1" applyBorder="1"/>
    <xf numFmtId="0" fontId="181" fillId="0" borderId="0" xfId="0" applyFont="1" applyBorder="1" applyAlignment="1">
      <alignment horizontal="left" wrapText="1"/>
    </xf>
    <xf numFmtId="0" fontId="179" fillId="0" borderId="0" xfId="0" applyFont="1" applyBorder="1" applyAlignment="1">
      <alignment horizontal="left" wrapText="1"/>
    </xf>
    <xf numFmtId="0" fontId="181" fillId="0" borderId="0" xfId="0" applyFont="1" applyFill="1" applyBorder="1" applyAlignment="1">
      <alignment horizontal="right" wrapText="1"/>
    </xf>
    <xf numFmtId="177" fontId="181" fillId="0" borderId="0" xfId="0" applyNumberFormat="1" applyFont="1" applyFill="1" applyBorder="1" applyAlignment="1">
      <alignment horizontal="right" wrapText="1"/>
    </xf>
    <xf numFmtId="0" fontId="181" fillId="0" borderId="0" xfId="0" applyFont="1" applyBorder="1" applyAlignment="1">
      <alignment horizontal="right" wrapText="1"/>
    </xf>
    <xf numFmtId="164" fontId="181" fillId="0" borderId="0" xfId="0" applyNumberFormat="1" applyFont="1" applyFill="1" applyBorder="1" applyAlignment="1">
      <alignment horizontal="right" wrapText="1"/>
    </xf>
    <xf numFmtId="0" fontId="181" fillId="0" borderId="0" xfId="1783" applyFont="1"/>
    <xf numFmtId="0" fontId="181" fillId="0" borderId="26" xfId="0" applyFont="1" applyBorder="1" applyAlignment="1">
      <alignment horizontal="left" wrapText="1"/>
    </xf>
    <xf numFmtId="0" fontId="181" fillId="0" borderId="26" xfId="0" applyFont="1" applyFill="1" applyBorder="1" applyAlignment="1">
      <alignment horizontal="left" wrapText="1"/>
    </xf>
    <xf numFmtId="0" fontId="181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right"/>
    </xf>
    <xf numFmtId="164" fontId="181" fillId="0" borderId="26" xfId="0" applyNumberFormat="1" applyFont="1" applyFill="1" applyBorder="1" applyAlignment="1">
      <alignment horizontal="right"/>
    </xf>
    <xf numFmtId="0" fontId="179" fillId="0" borderId="17" xfId="0" applyFont="1" applyBorder="1"/>
    <xf numFmtId="2" fontId="181" fillId="0" borderId="0" xfId="0" applyNumberFormat="1" applyFont="1" applyAlignment="1">
      <alignment horizontal="right"/>
    </xf>
    <xf numFmtId="2" fontId="181" fillId="0" borderId="0" xfId="0" applyNumberFormat="1" applyFont="1" applyFill="1" applyAlignment="1">
      <alignment horizontal="right"/>
    </xf>
    <xf numFmtId="2" fontId="189" fillId="0" borderId="0" xfId="0" applyNumberFormat="1" applyFont="1" applyAlignment="1">
      <alignment horizontal="right"/>
    </xf>
    <xf numFmtId="0" fontId="182" fillId="0" borderId="0" xfId="0" applyFont="1" applyBorder="1" applyAlignment="1">
      <alignment horizontal="left"/>
    </xf>
    <xf numFmtId="2" fontId="182" fillId="0" borderId="0" xfId="0" applyNumberFormat="1" applyFont="1" applyBorder="1"/>
    <xf numFmtId="2" fontId="182" fillId="0" borderId="0" xfId="0" applyNumberFormat="1" applyFont="1"/>
    <xf numFmtId="2" fontId="182" fillId="0" borderId="0" xfId="0" applyNumberFormat="1" applyFont="1" applyAlignment="1">
      <alignment horizontal="right"/>
    </xf>
    <xf numFmtId="0" fontId="182" fillId="0" borderId="0" xfId="0" applyFont="1" applyAlignment="1">
      <alignment horizontal="left"/>
    </xf>
    <xf numFmtId="0" fontId="182" fillId="0" borderId="0" xfId="0" applyFont="1" applyAlignment="1">
      <alignment horizontal="right"/>
    </xf>
    <xf numFmtId="0" fontId="182" fillId="0" borderId="0" xfId="0" applyFont="1" applyFill="1" applyAlignment="1">
      <alignment horizontal="left"/>
    </xf>
    <xf numFmtId="0" fontId="182" fillId="0" borderId="0" xfId="0" applyFont="1" applyFill="1" applyAlignment="1">
      <alignment horizontal="right"/>
    </xf>
    <xf numFmtId="0" fontId="182" fillId="0" borderId="0" xfId="0" applyFont="1" applyAlignment="1">
      <alignment horizontal="left" wrapText="1"/>
    </xf>
    <xf numFmtId="164" fontId="181" fillId="0" borderId="26" xfId="0" applyNumberFormat="1" applyFont="1" applyBorder="1"/>
    <xf numFmtId="164" fontId="181" fillId="0" borderId="0" xfId="2667" applyNumberFormat="1" applyFont="1"/>
    <xf numFmtId="164" fontId="183" fillId="0" borderId="0" xfId="0" applyNumberFormat="1" applyFont="1" applyAlignment="1">
      <alignment horizontal="right"/>
    </xf>
    <xf numFmtId="164" fontId="181" fillId="0" borderId="0" xfId="1783" applyNumberFormat="1" applyFont="1" applyFill="1"/>
    <xf numFmtId="169" fontId="183" fillId="0" borderId="0" xfId="1732" applyNumberFormat="1" applyFont="1" applyFill="1" applyBorder="1" applyAlignment="1" applyProtection="1">
      <alignment vertical="center"/>
    </xf>
    <xf numFmtId="0" fontId="182" fillId="0" borderId="0" xfId="0" applyFont="1" applyFill="1" applyAlignment="1"/>
    <xf numFmtId="164" fontId="182" fillId="0" borderId="26" xfId="0" applyNumberFormat="1" applyFont="1" applyFill="1" applyBorder="1"/>
    <xf numFmtId="164" fontId="182" fillId="0" borderId="0" xfId="0" applyNumberFormat="1" applyFont="1" applyFill="1" applyBorder="1"/>
    <xf numFmtId="164" fontId="182" fillId="0" borderId="0" xfId="0" applyNumberFormat="1" applyFont="1" applyFill="1"/>
    <xf numFmtId="0" fontId="182" fillId="0" borderId="0" xfId="0" applyFont="1" applyFill="1" applyBorder="1"/>
    <xf numFmtId="0" fontId="184" fillId="0" borderId="0" xfId="0" applyFont="1" applyFill="1"/>
    <xf numFmtId="0" fontId="181" fillId="0" borderId="0" xfId="0" applyFont="1" applyBorder="1" applyAlignment="1">
      <alignment horizontal="left"/>
    </xf>
    <xf numFmtId="164" fontId="181" fillId="0" borderId="0" xfId="0" applyNumberFormat="1" applyFont="1" applyAlignment="1">
      <alignment horizontal="left"/>
    </xf>
    <xf numFmtId="0" fontId="182" fillId="0" borderId="26" xfId="0" applyFont="1" applyBorder="1"/>
    <xf numFmtId="1" fontId="182" fillId="0" borderId="0" xfId="0" applyNumberFormat="1" applyFont="1"/>
    <xf numFmtId="0" fontId="181" fillId="0" borderId="0" xfId="1783" applyFont="1" applyBorder="1"/>
    <xf numFmtId="0" fontId="181" fillId="0" borderId="17" xfId="1783" applyFont="1" applyBorder="1"/>
    <xf numFmtId="0" fontId="179" fillId="0" borderId="17" xfId="1783" applyFont="1" applyFill="1" applyBorder="1" applyAlignment="1">
      <alignment wrapText="1"/>
    </xf>
    <xf numFmtId="0" fontId="181" fillId="0" borderId="17" xfId="1783" applyFont="1" applyFill="1" applyBorder="1" applyAlignment="1">
      <alignment wrapText="1"/>
    </xf>
    <xf numFmtId="164" fontId="179" fillId="0" borderId="0" xfId="1783" applyNumberFormat="1" applyFont="1" applyFill="1" applyAlignment="1">
      <alignment horizontal="right"/>
    </xf>
    <xf numFmtId="0" fontId="181" fillId="0" borderId="0" xfId="1783" applyFont="1" applyFill="1"/>
    <xf numFmtId="164" fontId="181" fillId="0" borderId="0" xfId="1783" applyNumberFormat="1" applyFont="1"/>
    <xf numFmtId="0" fontId="181" fillId="0" borderId="0" xfId="1783" applyFont="1" applyFill="1" applyAlignment="1">
      <alignment horizontal="left"/>
    </xf>
    <xf numFmtId="0" fontId="179" fillId="0" borderId="0" xfId="1783" applyFont="1" applyAlignment="1">
      <alignment wrapText="1"/>
    </xf>
    <xf numFmtId="0" fontId="179" fillId="0" borderId="0" xfId="1783" applyFont="1" applyAlignment="1">
      <alignment horizontal="right" wrapText="1"/>
    </xf>
    <xf numFmtId="0" fontId="181" fillId="0" borderId="26" xfId="1783" applyFont="1" applyBorder="1"/>
    <xf numFmtId="164" fontId="181" fillId="0" borderId="0" xfId="1783" applyNumberFormat="1" applyFont="1" applyBorder="1"/>
    <xf numFmtId="0" fontId="183" fillId="0" borderId="0" xfId="0" applyFont="1" applyFill="1" applyBorder="1" applyAlignment="1">
      <alignment wrapText="1"/>
    </xf>
    <xf numFmtId="0" fontId="187" fillId="0" borderId="0" xfId="1783" applyFont="1" applyAlignment="1">
      <alignment horizontal="center" vertical="center"/>
    </xf>
    <xf numFmtId="0" fontId="187" fillId="0" borderId="0" xfId="1783" applyFont="1" applyBorder="1" applyAlignment="1">
      <alignment wrapText="1"/>
    </xf>
    <xf numFmtId="0" fontId="178" fillId="0" borderId="0" xfId="0" applyFont="1" applyAlignment="1">
      <alignment horizontal="left"/>
    </xf>
    <xf numFmtId="0" fontId="181" fillId="0" borderId="0" xfId="0" applyFont="1" applyAlignment="1">
      <alignment horizontal="left" wrapText="1"/>
    </xf>
    <xf numFmtId="0" fontId="179" fillId="0" borderId="0" xfId="0" applyFont="1" applyAlignment="1"/>
    <xf numFmtId="0" fontId="179" fillId="0" borderId="0" xfId="0" applyFont="1" applyAlignment="1">
      <alignment horizontal="left"/>
    </xf>
    <xf numFmtId="49" fontId="181" fillId="0" borderId="0" xfId="0" applyNumberFormat="1" applyFont="1" applyAlignment="1">
      <alignment horizontal="left"/>
    </xf>
    <xf numFmtId="0" fontId="182" fillId="0" borderId="0" xfId="0" applyFont="1" applyAlignment="1"/>
    <xf numFmtId="0" fontId="178" fillId="0" borderId="0" xfId="0" applyFont="1" applyAlignment="1"/>
    <xf numFmtId="0" fontId="180" fillId="0" borderId="0" xfId="0" applyFont="1" applyFill="1" applyAlignment="1">
      <alignment horizontal="right"/>
    </xf>
    <xf numFmtId="0" fontId="181" fillId="0" borderId="0" xfId="0" applyFont="1" applyFill="1" applyBorder="1" applyAlignment="1">
      <alignment horizontal="left" wrapText="1"/>
    </xf>
    <xf numFmtId="0" fontId="181" fillId="0" borderId="0" xfId="0" applyFont="1" applyAlignment="1">
      <alignment horizontal="left"/>
    </xf>
    <xf numFmtId="0" fontId="182" fillId="0" borderId="0" xfId="0" applyFont="1" applyAlignment="1">
      <alignment horizontal="left"/>
    </xf>
    <xf numFmtId="164" fontId="179" fillId="0" borderId="0" xfId="1783" applyNumberFormat="1" applyFont="1" applyFill="1" applyBorder="1" applyAlignment="1">
      <alignment horizontal="left"/>
    </xf>
    <xf numFmtId="0" fontId="183" fillId="0" borderId="0" xfId="0" applyFont="1" applyFill="1" applyBorder="1" applyAlignment="1">
      <alignment horizontal="left" vertical="top" wrapText="1"/>
    </xf>
    <xf numFmtId="0" fontId="182" fillId="0" borderId="26" xfId="0" applyFont="1" applyFill="1" applyBorder="1"/>
    <xf numFmtId="1" fontId="182" fillId="0" borderId="0" xfId="0" applyNumberFormat="1" applyFont="1" applyFill="1" applyBorder="1"/>
    <xf numFmtId="164" fontId="183" fillId="0" borderId="26" xfId="0" applyNumberFormat="1" applyFont="1" applyBorder="1"/>
    <xf numFmtId="164" fontId="183" fillId="0" borderId="0" xfId="0" applyNumberFormat="1" applyFont="1"/>
    <xf numFmtId="164" fontId="192" fillId="0" borderId="0" xfId="0" applyNumberFormat="1" applyFont="1" applyAlignment="1">
      <alignment horizontal="right"/>
    </xf>
    <xf numFmtId="0" fontId="192" fillId="0" borderId="0" xfId="0" applyFont="1" applyAlignment="1">
      <alignment horizontal="right"/>
    </xf>
    <xf numFmtId="164" fontId="182" fillId="0" borderId="0" xfId="0" applyNumberFormat="1" applyFont="1" applyFill="1" applyAlignment="1">
      <alignment horizontal="right"/>
    </xf>
    <xf numFmtId="0" fontId="183" fillId="0" borderId="0" xfId="0" applyFont="1" applyFill="1" applyAlignment="1">
      <alignment horizontal="right"/>
    </xf>
    <xf numFmtId="164" fontId="183" fillId="0" borderId="0" xfId="0" applyNumberFormat="1" applyFont="1" applyFill="1" applyAlignment="1">
      <alignment horizontal="right"/>
    </xf>
    <xf numFmtId="0" fontId="191" fillId="0" borderId="0" xfId="0" applyFont="1" applyFill="1" applyAlignment="1">
      <alignment horizontal="right"/>
    </xf>
    <xf numFmtId="0" fontId="190" fillId="0" borderId="0" xfId="0" applyFont="1"/>
    <xf numFmtId="0" fontId="182" fillId="0" borderId="0" xfId="0" applyFont="1" applyAlignment="1">
      <alignment horizontal="center" vertical="center" wrapText="1"/>
    </xf>
    <xf numFmtId="164" fontId="189" fillId="0" borderId="0" xfId="0" applyNumberFormat="1" applyFont="1" applyBorder="1" applyAlignment="1">
      <alignment horizontal="right"/>
    </xf>
    <xf numFmtId="164" fontId="192" fillId="0" borderId="0" xfId="0" applyNumberFormat="1" applyFont="1" applyBorder="1"/>
    <xf numFmtId="0" fontId="185" fillId="0" borderId="0" xfId="0" applyFont="1" applyAlignment="1"/>
    <xf numFmtId="0" fontId="182" fillId="0" borderId="0" xfId="0" applyFont="1" applyAlignment="1">
      <alignment vertical="top"/>
    </xf>
    <xf numFmtId="0" fontId="182" fillId="0" borderId="0" xfId="0" applyFont="1" applyBorder="1" applyAlignment="1">
      <alignment horizontal="right"/>
    </xf>
    <xf numFmtId="0" fontId="182" fillId="0" borderId="17" xfId="0" applyFont="1" applyBorder="1"/>
    <xf numFmtId="0" fontId="183" fillId="0" borderId="0" xfId="0" applyFont="1" applyBorder="1" applyAlignment="1">
      <alignment horizontal="right"/>
    </xf>
    <xf numFmtId="0" fontId="191" fillId="0" borderId="0" xfId="0" applyFont="1" applyBorder="1" applyAlignment="1">
      <alignment horizontal="right"/>
    </xf>
    <xf numFmtId="0" fontId="192" fillId="0" borderId="0" xfId="0" applyFont="1" applyBorder="1" applyAlignment="1">
      <alignment horizontal="right"/>
    </xf>
    <xf numFmtId="164" fontId="182" fillId="0" borderId="0" xfId="0" applyNumberFormat="1" applyFont="1" applyFill="1" applyBorder="1" applyAlignment="1"/>
    <xf numFmtId="177" fontId="182" fillId="0" borderId="0" xfId="0" applyNumberFormat="1" applyFont="1"/>
    <xf numFmtId="164" fontId="181" fillId="0" borderId="0" xfId="1783" applyNumberFormat="1" applyFont="1" applyFill="1" applyBorder="1" applyAlignment="1">
      <alignment horizontal="center" vertical="center"/>
    </xf>
    <xf numFmtId="164" fontId="181" fillId="0" borderId="0" xfId="1783" applyNumberFormat="1" applyFont="1" applyFill="1" applyAlignment="1">
      <alignment horizontal="center" vertical="center"/>
    </xf>
    <xf numFmtId="0" fontId="183" fillId="0" borderId="0" xfId="1698" applyFont="1" applyFill="1" applyAlignment="1"/>
    <xf numFmtId="0" fontId="194" fillId="0" borderId="0" xfId="1783" applyFont="1"/>
    <xf numFmtId="0" fontId="193" fillId="0" borderId="0" xfId="1698" applyFont="1" applyFill="1"/>
    <xf numFmtId="0" fontId="193" fillId="0" borderId="0" xfId="1698" applyFont="1" applyFill="1" applyAlignment="1">
      <alignment horizontal="left" indent="2"/>
    </xf>
    <xf numFmtId="0" fontId="178" fillId="0" borderId="0" xfId="1783" applyFont="1" applyAlignment="1"/>
    <xf numFmtId="164" fontId="183" fillId="0" borderId="0" xfId="1783" applyNumberFormat="1" applyFont="1" applyBorder="1"/>
    <xf numFmtId="164" fontId="183" fillId="0" borderId="0" xfId="0" applyNumberFormat="1" applyFont="1" applyBorder="1" applyAlignment="1">
      <alignment horizontal="right"/>
    </xf>
    <xf numFmtId="164" fontId="183" fillId="0" borderId="0" xfId="0" applyNumberFormat="1" applyFont="1" applyFill="1" applyBorder="1" applyAlignment="1">
      <alignment horizontal="right"/>
    </xf>
    <xf numFmtId="0" fontId="195" fillId="0" borderId="0" xfId="0" applyFont="1"/>
    <xf numFmtId="0" fontId="179" fillId="0" borderId="0" xfId="0" applyFont="1" applyAlignment="1">
      <alignment horizontal="left"/>
    </xf>
    <xf numFmtId="0" fontId="182" fillId="0" borderId="0" xfId="0" applyFont="1" applyAlignment="1">
      <alignment wrapText="1"/>
    </xf>
    <xf numFmtId="0" fontId="179" fillId="0" borderId="17" xfId="0" applyFont="1" applyBorder="1" applyAlignment="1">
      <alignment wrapText="1"/>
    </xf>
    <xf numFmtId="0" fontId="181" fillId="0" borderId="0" xfId="0" applyFont="1" applyAlignment="1"/>
    <xf numFmtId="0" fontId="182" fillId="0" borderId="0" xfId="0" applyFont="1" applyAlignment="1"/>
    <xf numFmtId="0" fontId="180" fillId="0" borderId="0" xfId="0" applyFont="1" applyAlignment="1">
      <alignment horizontal="right"/>
    </xf>
    <xf numFmtId="0" fontId="178" fillId="0" borderId="0" xfId="0" applyFont="1" applyAlignment="1">
      <alignment horizontal="left"/>
    </xf>
    <xf numFmtId="0" fontId="0" fillId="0" borderId="0" xfId="0" applyFont="1" applyAlignment="1"/>
    <xf numFmtId="0" fontId="181" fillId="0" borderId="0" xfId="0" applyFont="1" applyAlignment="1">
      <alignment horizontal="left"/>
    </xf>
    <xf numFmtId="0" fontId="179" fillId="0" borderId="0" xfId="0" applyFont="1" applyAlignment="1"/>
    <xf numFmtId="0" fontId="178" fillId="0" borderId="0" xfId="0" applyFont="1" applyAlignment="1"/>
    <xf numFmtId="0" fontId="185" fillId="0" borderId="0" xfId="0" applyFont="1" applyAlignment="1"/>
    <xf numFmtId="0" fontId="181" fillId="0" borderId="0" xfId="0" applyFont="1" applyFill="1" applyAlignment="1">
      <alignment horizontal="left"/>
    </xf>
    <xf numFmtId="0" fontId="182" fillId="0" borderId="0" xfId="0" applyFont="1" applyFill="1" applyAlignment="1">
      <alignment horizontal="left"/>
    </xf>
    <xf numFmtId="0" fontId="180" fillId="0" borderId="0" xfId="0" applyFont="1" applyFill="1" applyAlignment="1">
      <alignment horizontal="right"/>
    </xf>
    <xf numFmtId="14" fontId="180" fillId="0" borderId="0" xfId="0" applyNumberFormat="1" applyFont="1" applyFill="1" applyAlignment="1">
      <alignment horizontal="right"/>
    </xf>
    <xf numFmtId="0" fontId="194" fillId="0" borderId="0" xfId="1783" applyFont="1" applyAlignment="1"/>
    <xf numFmtId="0" fontId="181" fillId="0" borderId="0" xfId="1783" applyFont="1" applyAlignment="1"/>
    <xf numFmtId="164" fontId="179" fillId="0" borderId="0" xfId="1783" applyNumberFormat="1" applyFont="1" applyFill="1" applyBorder="1" applyAlignment="1">
      <alignment horizontal="left"/>
    </xf>
    <xf numFmtId="0" fontId="180" fillId="0" borderId="0" xfId="1783" applyFont="1" applyAlignment="1">
      <alignment horizontal="right"/>
    </xf>
    <xf numFmtId="0" fontId="179" fillId="0" borderId="17" xfId="1783" applyFont="1" applyBorder="1" applyAlignment="1">
      <alignment wrapText="1"/>
    </xf>
    <xf numFmtId="0" fontId="181" fillId="0" borderId="17" xfId="1783" applyFont="1" applyBorder="1" applyAlignment="1">
      <alignment wrapText="1"/>
    </xf>
    <xf numFmtId="0" fontId="178" fillId="0" borderId="0" xfId="1783" applyFont="1" applyAlignment="1">
      <alignment wrapText="1"/>
    </xf>
    <xf numFmtId="164" fontId="189" fillId="0" borderId="0" xfId="0" applyNumberFormat="1" applyFont="1" applyFill="1" applyBorder="1" applyAlignment="1">
      <alignment horizontal="right"/>
    </xf>
    <xf numFmtId="0" fontId="180" fillId="0" borderId="0" xfId="1783" applyFont="1" applyAlignment="1"/>
    <xf numFmtId="0" fontId="187" fillId="0" borderId="0" xfId="1698" applyFont="1" applyFill="1" applyAlignment="1">
      <alignment wrapText="1"/>
    </xf>
    <xf numFmtId="0" fontId="187" fillId="0" borderId="0" xfId="1698" applyFont="1" applyFill="1" applyBorder="1" applyAlignment="1">
      <alignment wrapText="1"/>
    </xf>
    <xf numFmtId="0" fontId="183" fillId="0" borderId="17" xfId="1698" applyFont="1" applyFill="1" applyBorder="1" applyAlignment="1">
      <alignment wrapText="1"/>
    </xf>
    <xf numFmtId="0" fontId="180" fillId="0" borderId="0" xfId="0" applyFont="1" applyAlignment="1"/>
    <xf numFmtId="0" fontId="179" fillId="0" borderId="0" xfId="0" applyFont="1" applyBorder="1" applyAlignment="1"/>
    <xf numFmtId="0" fontId="179" fillId="0" borderId="17" xfId="0" applyFont="1" applyBorder="1" applyAlignment="1"/>
    <xf numFmtId="179" fontId="189" fillId="67" borderId="0" xfId="1226" applyNumberFormat="1" applyFont="1" applyFill="1" applyBorder="1" applyAlignment="1">
      <alignment horizontal="right"/>
    </xf>
    <xf numFmtId="180" fontId="181" fillId="67" borderId="0" xfId="1226" applyNumberFormat="1" applyFont="1" applyFill="1" applyBorder="1" applyAlignment="1">
      <alignment horizontal="right"/>
    </xf>
    <xf numFmtId="178" fontId="181" fillId="0" borderId="0" xfId="1226" applyNumberFormat="1" applyFont="1" applyFill="1" applyBorder="1" applyAlignment="1">
      <alignment horizontal="right"/>
    </xf>
    <xf numFmtId="179" fontId="181" fillId="67" borderId="0" xfId="1226" applyNumberFormat="1" applyFont="1" applyFill="1" applyBorder="1" applyAlignment="1">
      <alignment horizontal="right"/>
    </xf>
    <xf numFmtId="0" fontId="183" fillId="0" borderId="17" xfId="1783" applyFont="1" applyBorder="1" applyAlignment="1">
      <alignment wrapText="1"/>
    </xf>
    <xf numFmtId="0" fontId="183" fillId="0" borderId="17" xfId="1783" applyFont="1" applyBorder="1"/>
    <xf numFmtId="1" fontId="181" fillId="0" borderId="17" xfId="1783" applyNumberFormat="1" applyFont="1" applyFill="1" applyBorder="1"/>
    <xf numFmtId="0" fontId="181" fillId="0" borderId="17" xfId="1783" applyFont="1" applyFill="1" applyBorder="1"/>
    <xf numFmtId="0" fontId="181" fillId="0" borderId="17" xfId="1783" applyFont="1" applyFill="1" applyBorder="1" applyAlignment="1">
      <alignment vertical="top" wrapText="1"/>
    </xf>
    <xf numFmtId="1" fontId="181" fillId="0" borderId="17" xfId="1783" applyNumberFormat="1" applyFont="1" applyBorder="1"/>
    <xf numFmtId="0" fontId="181" fillId="0" borderId="17" xfId="1783" applyFont="1" applyBorder="1" applyAlignment="1">
      <alignment vertical="top" wrapText="1"/>
    </xf>
    <xf numFmtId="0" fontId="181" fillId="0" borderId="0" xfId="0" applyFont="1" applyFill="1"/>
    <xf numFmtId="0" fontId="198" fillId="0" borderId="0" xfId="2690" applyFont="1" applyFill="1" applyBorder="1" applyAlignment="1">
      <alignment horizontal="left" vertical="center"/>
    </xf>
    <xf numFmtId="41" fontId="181" fillId="0" borderId="0" xfId="2689" applyNumberFormat="1" applyFont="1" applyBorder="1" applyAlignment="1"/>
    <xf numFmtId="49" fontId="198" fillId="0" borderId="0" xfId="2690" applyNumberFormat="1" applyFont="1" applyFill="1" applyBorder="1" applyAlignment="1">
      <alignment horizontal="left" vertical="center"/>
    </xf>
    <xf numFmtId="0" fontId="181" fillId="0" borderId="0" xfId="1888" applyFont="1"/>
    <xf numFmtId="0" fontId="194" fillId="0" borderId="0" xfId="1783" applyFont="1" applyAlignment="1">
      <alignment wrapText="1"/>
    </xf>
    <xf numFmtId="0" fontId="197" fillId="66" borderId="0" xfId="2691" applyFont="1" applyFill="1" applyAlignment="1">
      <alignment horizontal="left" vertical="center"/>
    </xf>
    <xf numFmtId="0" fontId="179" fillId="0" borderId="0" xfId="1788" applyFont="1" applyAlignment="1">
      <alignment horizontal="right"/>
    </xf>
    <xf numFmtId="0" fontId="178" fillId="0" borderId="0" xfId="1788" applyFont="1" applyAlignment="1"/>
    <xf numFmtId="0" fontId="181" fillId="0" borderId="0" xfId="2691" applyFont="1"/>
    <xf numFmtId="0" fontId="189" fillId="0" borderId="0" xfId="1837" applyFont="1"/>
    <xf numFmtId="0" fontId="181" fillId="0" borderId="0" xfId="1837" applyFont="1"/>
    <xf numFmtId="14" fontId="181" fillId="0" borderId="0" xfId="1888" applyNumberFormat="1" applyFont="1" applyBorder="1" applyAlignment="1">
      <alignment horizontal="left" vertical="center"/>
    </xf>
    <xf numFmtId="0" fontId="181" fillId="0" borderId="0" xfId="2192" applyFont="1" applyFill="1" applyBorder="1" applyAlignment="1">
      <alignment horizontal="left" vertical="center"/>
    </xf>
    <xf numFmtId="0" fontId="3" fillId="0" borderId="0" xfId="1888"/>
    <xf numFmtId="0" fontId="3" fillId="0" borderId="0" xfId="1888" applyAlignment="1">
      <alignment horizontal="left" vertical="center"/>
    </xf>
    <xf numFmtId="0" fontId="178" fillId="0" borderId="0" xfId="1888" applyFont="1" applyAlignment="1">
      <alignment horizontal="left" vertical="center"/>
    </xf>
    <xf numFmtId="0" fontId="178" fillId="0" borderId="0" xfId="0" applyFont="1" applyAlignment="1">
      <alignment horizontal="center"/>
    </xf>
    <xf numFmtId="0" fontId="180" fillId="0" borderId="0" xfId="0" applyFont="1" applyFill="1" applyAlignment="1"/>
    <xf numFmtId="178" fontId="181" fillId="67" borderId="0" xfId="1226" applyNumberFormat="1" applyFont="1" applyFill="1" applyBorder="1" applyAlignment="1">
      <alignment horizontal="right"/>
    </xf>
    <xf numFmtId="0" fontId="181" fillId="0" borderId="0" xfId="1888" quotePrefix="1" applyFont="1" applyBorder="1" applyAlignment="1">
      <alignment horizontal="left" vertical="center"/>
    </xf>
    <xf numFmtId="0" fontId="181" fillId="0" borderId="0" xfId="1888" applyFont="1" applyBorder="1" applyAlignment="1">
      <alignment horizontal="left" vertical="center"/>
    </xf>
    <xf numFmtId="0" fontId="183" fillId="0" borderId="0" xfId="0" applyFont="1" applyFill="1" applyAlignment="1">
      <alignment horizontal="left"/>
    </xf>
    <xf numFmtId="0" fontId="181" fillId="0" borderId="0" xfId="0" applyFont="1" applyFill="1" applyAlignment="1">
      <alignment horizontal="left"/>
    </xf>
    <xf numFmtId="0" fontId="181" fillId="0" borderId="0" xfId="0" applyFont="1" applyFill="1" applyBorder="1" applyAlignment="1">
      <alignment horizontal="left" wrapText="1"/>
    </xf>
    <xf numFmtId="0" fontId="181" fillId="0" borderId="0" xfId="1888" applyFont="1" applyFill="1" applyBorder="1" applyAlignment="1">
      <alignment horizontal="left" vertical="center"/>
    </xf>
    <xf numFmtId="0" fontId="181" fillId="0" borderId="0" xfId="0" applyFont="1" applyFill="1" applyAlignment="1">
      <alignment vertical="top"/>
    </xf>
    <xf numFmtId="0" fontId="181" fillId="0" borderId="0" xfId="2691" applyFont="1" applyFill="1"/>
    <xf numFmtId="0" fontId="179" fillId="0" borderId="0" xfId="0" applyFont="1" applyAlignment="1">
      <alignment horizontal="left"/>
    </xf>
    <xf numFmtId="0" fontId="179" fillId="0" borderId="17" xfId="0" applyFont="1" applyFill="1" applyBorder="1" applyAlignment="1">
      <alignment horizontal="left"/>
    </xf>
    <xf numFmtId="0" fontId="187" fillId="0" borderId="0" xfId="0" applyFont="1" applyAlignment="1">
      <alignment horizontal="left" wrapText="1"/>
    </xf>
    <xf numFmtId="0" fontId="178" fillId="0" borderId="0" xfId="0" applyFont="1" applyAlignment="1">
      <alignment horizontal="left"/>
    </xf>
    <xf numFmtId="0" fontId="179" fillId="0" borderId="0" xfId="0" applyFont="1" applyAlignment="1"/>
    <xf numFmtId="0" fontId="182" fillId="0" borderId="0" xfId="0" applyFont="1" applyAlignment="1"/>
    <xf numFmtId="0" fontId="182" fillId="0" borderId="17" xfId="0" applyFont="1" applyBorder="1" applyAlignment="1"/>
    <xf numFmtId="0" fontId="179" fillId="0" borderId="0" xfId="0" applyFont="1" applyBorder="1" applyAlignment="1">
      <alignment horizontal="left"/>
    </xf>
    <xf numFmtId="0" fontId="179" fillId="0" borderId="17" xfId="0" applyFont="1" applyBorder="1" applyAlignment="1">
      <alignment wrapText="1"/>
    </xf>
    <xf numFmtId="0" fontId="179" fillId="0" borderId="17" xfId="0" applyFont="1" applyBorder="1" applyAlignment="1">
      <alignment horizontal="left"/>
    </xf>
    <xf numFmtId="0" fontId="181" fillId="0" borderId="0" xfId="0" applyFont="1" applyFill="1" applyAlignment="1">
      <alignment horizontal="left"/>
    </xf>
    <xf numFmtId="0" fontId="187" fillId="0" borderId="0" xfId="0" applyFont="1" applyAlignment="1"/>
    <xf numFmtId="0" fontId="187" fillId="0" borderId="0" xfId="0" applyFont="1" applyAlignment="1">
      <alignment horizontal="left"/>
    </xf>
    <xf numFmtId="0" fontId="182" fillId="0" borderId="0" xfId="0" applyFont="1" applyFill="1" applyAlignment="1"/>
    <xf numFmtId="0" fontId="179" fillId="0" borderId="17" xfId="0" applyFont="1" applyBorder="1" applyAlignment="1">
      <alignment horizontal="left" wrapText="1"/>
    </xf>
    <xf numFmtId="0" fontId="182" fillId="0" borderId="0" xfId="0" applyFont="1" applyAlignment="1">
      <alignment horizontal="left"/>
    </xf>
    <xf numFmtId="0" fontId="182" fillId="0" borderId="0" xfId="0" applyFont="1" applyFill="1" applyAlignment="1">
      <alignment horizontal="left"/>
    </xf>
    <xf numFmtId="0" fontId="179" fillId="0" borderId="0" xfId="0" applyFont="1" applyFill="1" applyAlignment="1">
      <alignment horizontal="left"/>
    </xf>
    <xf numFmtId="0" fontId="182" fillId="0" borderId="17" xfId="0" applyFont="1" applyBorder="1" applyAlignment="1">
      <alignment horizontal="left"/>
    </xf>
    <xf numFmtId="0" fontId="179" fillId="0" borderId="17" xfId="0" applyFont="1" applyFill="1" applyBorder="1" applyAlignment="1">
      <alignment horizontal="left" wrapText="1"/>
    </xf>
    <xf numFmtId="0" fontId="182" fillId="0" borderId="17" xfId="0" applyFont="1" applyFill="1" applyBorder="1" applyAlignment="1">
      <alignment horizontal="left"/>
    </xf>
    <xf numFmtId="164" fontId="179" fillId="0" borderId="0" xfId="1783" applyNumberFormat="1" applyFont="1" applyFill="1" applyBorder="1" applyAlignment="1">
      <alignment horizontal="left"/>
    </xf>
    <xf numFmtId="0" fontId="193" fillId="0" borderId="0" xfId="1698" applyFont="1" applyFill="1" applyAlignment="1">
      <alignment horizontal="left"/>
    </xf>
    <xf numFmtId="0" fontId="181" fillId="0" borderId="0" xfId="1783" applyFont="1" applyAlignment="1"/>
    <xf numFmtId="0" fontId="179" fillId="0" borderId="0" xfId="0" applyFont="1" applyAlignment="1"/>
    <xf numFmtId="0" fontId="182" fillId="0" borderId="0" xfId="0" applyFont="1" applyAlignment="1"/>
    <xf numFmtId="0" fontId="182" fillId="0" borderId="0" xfId="0" applyFont="1" applyFill="1" applyAlignment="1"/>
    <xf numFmtId="0" fontId="181" fillId="0" borderId="0" xfId="1783" applyFont="1" applyFill="1" applyBorder="1" applyAlignment="1">
      <alignment horizontal="left"/>
    </xf>
    <xf numFmtId="0" fontId="181" fillId="0" borderId="0" xfId="1783" applyFont="1" applyBorder="1" applyAlignment="1">
      <alignment horizontal="left"/>
    </xf>
    <xf numFmtId="0" fontId="193" fillId="0" borderId="0" xfId="1698" applyFont="1" applyFill="1" applyAlignment="1">
      <alignment horizontal="left"/>
    </xf>
    <xf numFmtId="0" fontId="179" fillId="0" borderId="17" xfId="1783" applyFont="1" applyBorder="1" applyAlignment="1">
      <alignment wrapText="1"/>
    </xf>
    <xf numFmtId="0" fontId="181" fillId="0" borderId="17" xfId="1783" applyFont="1" applyBorder="1" applyAlignment="1">
      <alignment wrapText="1"/>
    </xf>
    <xf numFmtId="0" fontId="181" fillId="0" borderId="0" xfId="1783" applyFont="1" applyAlignment="1"/>
    <xf numFmtId="0" fontId="181" fillId="0" borderId="0" xfId="1783" applyFont="1" applyBorder="1" applyAlignment="1">
      <alignment vertical="top" wrapText="1"/>
    </xf>
    <xf numFmtId="0" fontId="181" fillId="0" borderId="0" xfId="1783" applyFont="1" applyFill="1" applyBorder="1" applyAlignment="1">
      <alignment vertical="top" wrapText="1"/>
    </xf>
    <xf numFmtId="164" fontId="181" fillId="68" borderId="0" xfId="1783" applyNumberFormat="1" applyFont="1" applyFill="1"/>
    <xf numFmtId="164" fontId="181" fillId="68" borderId="0" xfId="1783" applyNumberFormat="1" applyFont="1" applyFill="1" applyBorder="1"/>
    <xf numFmtId="0" fontId="183" fillId="0" borderId="0" xfId="0" applyFont="1" applyFill="1" applyBorder="1" applyAlignment="1">
      <alignment vertical="top"/>
    </xf>
    <xf numFmtId="0" fontId="183" fillId="0" borderId="0" xfId="0" applyFont="1" applyFill="1" applyBorder="1" applyAlignment="1"/>
    <xf numFmtId="164" fontId="181" fillId="68" borderId="0" xfId="1783" applyNumberFormat="1" applyFont="1" applyFill="1" applyAlignment="1">
      <alignment horizontal="center" vertical="center"/>
    </xf>
    <xf numFmtId="164" fontId="181" fillId="68" borderId="0" xfId="1783" applyNumberFormat="1" applyFont="1" applyFill="1" applyBorder="1" applyAlignment="1">
      <alignment horizontal="center" vertical="center"/>
    </xf>
    <xf numFmtId="0" fontId="183" fillId="0" borderId="0" xfId="0" applyFont="1" applyFill="1" applyAlignment="1"/>
    <xf numFmtId="49" fontId="181" fillId="0" borderId="0" xfId="0" applyNumberFormat="1" applyFont="1" applyFill="1" applyAlignment="1"/>
    <xf numFmtId="49" fontId="179" fillId="0" borderId="0" xfId="0" applyNumberFormat="1" applyFont="1" applyFill="1" applyAlignment="1"/>
    <xf numFmtId="0" fontId="183" fillId="0" borderId="0" xfId="0" applyFont="1" applyFill="1" applyAlignment="1">
      <alignment vertical="top"/>
    </xf>
    <xf numFmtId="0" fontId="187" fillId="0" borderId="0" xfId="0" applyFont="1" applyFill="1" applyAlignment="1"/>
    <xf numFmtId="0" fontId="181" fillId="0" borderId="0" xfId="0" applyFont="1" applyBorder="1" applyAlignment="1"/>
    <xf numFmtId="0" fontId="181" fillId="0" borderId="0" xfId="0" applyFont="1" applyFill="1" applyBorder="1" applyAlignment="1"/>
    <xf numFmtId="0" fontId="187" fillId="0" borderId="17" xfId="0" applyFont="1" applyBorder="1" applyAlignment="1">
      <alignment horizontal="left"/>
    </xf>
    <xf numFmtId="0" fontId="183" fillId="0" borderId="17" xfId="0" applyFont="1" applyBorder="1" applyAlignment="1">
      <alignment horizontal="left"/>
    </xf>
    <xf numFmtId="0" fontId="182" fillId="0" borderId="0" xfId="0" applyFont="1" applyBorder="1" applyAlignment="1"/>
    <xf numFmtId="164" fontId="181" fillId="0" borderId="0" xfId="0" applyNumberFormat="1" applyFont="1" applyFill="1" applyBorder="1" applyAlignment="1">
      <alignment horizontal="left" indent="1"/>
    </xf>
    <xf numFmtId="164" fontId="184" fillId="0" borderId="0" xfId="0" applyNumberFormat="1" applyFont="1" applyFill="1" applyBorder="1"/>
    <xf numFmtId="0" fontId="179" fillId="0" borderId="0" xfId="0" applyFont="1" applyFill="1" applyBorder="1"/>
    <xf numFmtId="0" fontId="181" fillId="0" borderId="0" xfId="2356" applyFont="1" applyBorder="1"/>
    <xf numFmtId="179" fontId="179" fillId="67" borderId="0" xfId="1226" applyNumberFormat="1" applyFont="1" applyFill="1" applyBorder="1" applyAlignment="1">
      <alignment horizontal="right"/>
    </xf>
    <xf numFmtId="0" fontId="199" fillId="0" borderId="0" xfId="0" applyFont="1" applyBorder="1"/>
    <xf numFmtId="0" fontId="199" fillId="0" borderId="0" xfId="0" applyFont="1" applyBorder="1" applyAlignment="1"/>
    <xf numFmtId="0" fontId="179" fillId="0" borderId="15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182" fillId="0" borderId="0" xfId="0" applyFont="1" applyFill="1" applyBorder="1" applyAlignment="1"/>
    <xf numFmtId="0" fontId="0" fillId="0" borderId="17" xfId="0" applyFont="1" applyBorder="1" applyAlignment="1">
      <alignment wrapText="1"/>
    </xf>
    <xf numFmtId="0" fontId="0" fillId="0" borderId="17" xfId="0" applyFont="1" applyBorder="1" applyAlignment="1">
      <alignment horizontal="left"/>
    </xf>
    <xf numFmtId="0" fontId="179" fillId="0" borderId="15" xfId="0" applyFont="1" applyBorder="1" applyAlignment="1">
      <alignment horizontal="left" vertical="center" wrapText="1"/>
    </xf>
    <xf numFmtId="0" fontId="179" fillId="0" borderId="0" xfId="0" applyFont="1" applyAlignment="1">
      <alignment horizontal="left" wrapText="1"/>
    </xf>
    <xf numFmtId="0" fontId="0" fillId="0" borderId="17" xfId="0" applyFont="1" applyBorder="1"/>
    <xf numFmtId="0" fontId="179" fillId="0" borderId="17" xfId="0" applyFont="1" applyBorder="1" applyAlignment="1">
      <alignment horizontal="left" vertical="center" wrapText="1"/>
    </xf>
    <xf numFmtId="0" fontId="0" fillId="0" borderId="0" xfId="0" applyFont="1" applyBorder="1" applyAlignment="1"/>
    <xf numFmtId="0" fontId="122" fillId="0" borderId="0" xfId="0" applyFont="1" applyBorder="1" applyAlignment="1"/>
    <xf numFmtId="0" fontId="183" fillId="0" borderId="0" xfId="0" applyFont="1" applyAlignment="1"/>
    <xf numFmtId="164" fontId="179" fillId="0" borderId="26" xfId="0" applyNumberFormat="1" applyFont="1" applyFill="1" applyBorder="1"/>
    <xf numFmtId="164" fontId="182" fillId="0" borderId="0" xfId="0" applyNumberFormat="1" applyFont="1" applyBorder="1" applyAlignment="1">
      <alignment horizontal="center" vertical="center" wrapText="1"/>
    </xf>
    <xf numFmtId="0" fontId="181" fillId="0" borderId="0" xfId="0" applyFont="1" applyBorder="1" applyAlignment="1">
      <alignment horizontal="right"/>
    </xf>
    <xf numFmtId="0" fontId="192" fillId="0" borderId="0" xfId="0" applyFont="1" applyBorder="1"/>
    <xf numFmtId="0" fontId="189" fillId="0" borderId="0" xfId="0" applyFont="1" applyBorder="1" applyAlignment="1">
      <alignment horizontal="right"/>
    </xf>
    <xf numFmtId="0" fontId="181" fillId="0" borderId="0" xfId="0" applyFont="1" applyFill="1" applyBorder="1" applyAlignment="1">
      <alignment wrapText="1"/>
    </xf>
    <xf numFmtId="0" fontId="179" fillId="0" borderId="26" xfId="0" applyFont="1" applyBorder="1" applyAlignment="1">
      <alignment horizontal="right"/>
    </xf>
    <xf numFmtId="164" fontId="183" fillId="0" borderId="0" xfId="0" applyNumberFormat="1" applyFont="1" applyFill="1" applyBorder="1" applyAlignment="1">
      <alignment horizontal="right" wrapText="1"/>
    </xf>
    <xf numFmtId="0" fontId="179" fillId="0" borderId="0" xfId="0" applyFont="1" applyFill="1" applyBorder="1" applyAlignment="1">
      <alignment wrapText="1"/>
    </xf>
    <xf numFmtId="0" fontId="182" fillId="0" borderId="17" xfId="0" applyFont="1" applyBorder="1" applyAlignment="1">
      <alignment horizontal="left" wrapText="1"/>
    </xf>
    <xf numFmtId="0" fontId="182" fillId="0" borderId="0" xfId="0" applyFont="1" applyBorder="1" applyAlignment="1">
      <alignment vertical="top"/>
    </xf>
    <xf numFmtId="0" fontId="182" fillId="0" borderId="0" xfId="0" applyFont="1" applyFill="1" applyBorder="1" applyAlignment="1">
      <alignment vertical="top"/>
    </xf>
    <xf numFmtId="0" fontId="183" fillId="0" borderId="0" xfId="0" applyFont="1" applyBorder="1"/>
    <xf numFmtId="0" fontId="188" fillId="0" borderId="0" xfId="0" applyFont="1" applyFill="1" applyAlignment="1"/>
    <xf numFmtId="0" fontId="188" fillId="0" borderId="0" xfId="0" applyFont="1" applyAlignment="1"/>
    <xf numFmtId="0" fontId="187" fillId="0" borderId="15" xfId="1698" applyFont="1" applyFill="1" applyBorder="1" applyAlignment="1">
      <alignment horizontal="left" wrapText="1"/>
    </xf>
    <xf numFmtId="0" fontId="187" fillId="0" borderId="15" xfId="0" applyFont="1" applyFill="1" applyBorder="1" applyAlignment="1">
      <alignment horizontal="left" wrapText="1"/>
    </xf>
    <xf numFmtId="2" fontId="181" fillId="0" borderId="0" xfId="0" applyNumberFormat="1" applyFont="1" applyAlignment="1"/>
    <xf numFmtId="164" fontId="179" fillId="0" borderId="0" xfId="1783" applyNumberFormat="1" applyFont="1" applyFill="1" applyBorder="1" applyAlignment="1"/>
    <xf numFmtId="164" fontId="179" fillId="0" borderId="26" xfId="1783" applyNumberFormat="1" applyFont="1" applyBorder="1" applyAlignment="1"/>
    <xf numFmtId="0" fontId="181" fillId="0" borderId="0" xfId="1698" applyFont="1" applyFill="1" applyAlignment="1">
      <alignment vertical="top"/>
    </xf>
    <xf numFmtId="0" fontId="179" fillId="0" borderId="0" xfId="1783" applyFont="1" applyFill="1" applyAlignment="1"/>
    <xf numFmtId="0" fontId="179" fillId="0" borderId="0" xfId="1783" applyFont="1" applyBorder="1" applyAlignment="1">
      <alignment horizontal="left" vertical="center" wrapText="1"/>
    </xf>
    <xf numFmtId="0" fontId="179" fillId="0" borderId="0" xfId="1783" applyFont="1" applyFill="1" applyBorder="1" applyAlignment="1">
      <alignment horizontal="left" vertical="center" wrapText="1"/>
    </xf>
    <xf numFmtId="0" fontId="179" fillId="0" borderId="0" xfId="1783" applyFont="1" applyAlignment="1">
      <alignment horizontal="left" vertical="center" wrapText="1"/>
    </xf>
    <xf numFmtId="0" fontId="179" fillId="0" borderId="0" xfId="1783" applyFont="1" applyAlignment="1">
      <alignment horizontal="left"/>
    </xf>
    <xf numFmtId="0" fontId="179" fillId="0" borderId="0" xfId="1783" applyFont="1" applyAlignment="1">
      <alignment horizontal="left" wrapText="1"/>
    </xf>
    <xf numFmtId="0" fontId="179" fillId="0" borderId="0" xfId="1783" applyFont="1" applyBorder="1" applyAlignment="1">
      <alignment horizontal="left" vertical="top" wrapText="1"/>
    </xf>
    <xf numFmtId="0" fontId="179" fillId="0" borderId="0" xfId="1783" applyFont="1" applyFill="1" applyBorder="1" applyAlignment="1">
      <alignment horizontal="left" vertical="top"/>
    </xf>
    <xf numFmtId="0" fontId="179" fillId="0" borderId="0" xfId="1783" applyFont="1" applyFill="1" applyBorder="1" applyAlignment="1">
      <alignment horizontal="left" vertical="top" wrapText="1"/>
    </xf>
    <xf numFmtId="0" fontId="179" fillId="0" borderId="0" xfId="1783" applyFont="1" applyAlignment="1">
      <alignment horizontal="left" vertical="top" wrapText="1"/>
    </xf>
    <xf numFmtId="0" fontId="179" fillId="0" borderId="0" xfId="1783" applyFont="1" applyAlignment="1">
      <alignment horizontal="left" vertical="top"/>
    </xf>
    <xf numFmtId="0" fontId="181" fillId="0" borderId="0" xfId="1783" applyFont="1" applyBorder="1" applyAlignment="1">
      <alignment vertical="top"/>
    </xf>
    <xf numFmtId="0" fontId="179" fillId="0" borderId="26" xfId="1783" applyFont="1" applyBorder="1" applyAlignment="1">
      <alignment vertical="top"/>
    </xf>
    <xf numFmtId="0" fontId="179" fillId="0" borderId="0" xfId="1783" applyFont="1" applyBorder="1" applyAlignment="1">
      <alignment vertical="top" wrapText="1"/>
    </xf>
    <xf numFmtId="0" fontId="179" fillId="0" borderId="0" xfId="1783" applyFont="1" applyBorder="1" applyAlignment="1">
      <alignment vertical="top"/>
    </xf>
    <xf numFmtId="0" fontId="179" fillId="0" borderId="17" xfId="0" applyFont="1" applyFill="1" applyBorder="1" applyAlignment="1"/>
    <xf numFmtId="164" fontId="181" fillId="0" borderId="26" xfId="1783" applyNumberFormat="1" applyFont="1" applyBorder="1" applyAlignment="1"/>
    <xf numFmtId="164" fontId="181" fillId="0" borderId="0" xfId="1783" applyNumberFormat="1" applyFont="1" applyFill="1" applyBorder="1" applyAlignment="1"/>
    <xf numFmtId="178" fontId="181" fillId="0" borderId="0" xfId="1226" applyNumberFormat="1" applyFont="1" applyFill="1" applyBorder="1" applyAlignment="1">
      <alignment horizontal="left"/>
    </xf>
    <xf numFmtId="0" fontId="181" fillId="0" borderId="0" xfId="1888" applyFont="1" applyAlignment="1">
      <alignment horizontal="left"/>
    </xf>
    <xf numFmtId="0" fontId="186" fillId="0" borderId="0" xfId="1196" quotePrefix="1" applyFont="1" applyAlignment="1" applyProtection="1">
      <alignment horizontal="left"/>
    </xf>
    <xf numFmtId="0" fontId="186" fillId="0" borderId="0" xfId="1196" quotePrefix="1" applyFont="1" applyFill="1" applyAlignment="1" applyProtection="1">
      <alignment horizontal="left"/>
    </xf>
    <xf numFmtId="0" fontId="179" fillId="0" borderId="0" xfId="0" applyFont="1" applyAlignment="1">
      <alignment wrapText="1"/>
    </xf>
    <xf numFmtId="179" fontId="181" fillId="0" borderId="0" xfId="1226" applyNumberFormat="1" applyFont="1" applyFill="1" applyBorder="1" applyAlignment="1">
      <alignment horizontal="right"/>
    </xf>
    <xf numFmtId="0" fontId="199" fillId="0" borderId="0" xfId="0" applyFont="1"/>
    <xf numFmtId="178" fontId="179" fillId="67" borderId="0" xfId="1226" applyNumberFormat="1" applyFont="1" applyFill="1" applyBorder="1" applyAlignment="1">
      <alignment horizontal="right"/>
    </xf>
    <xf numFmtId="0" fontId="181" fillId="0" borderId="0" xfId="1788" applyFont="1" applyAlignment="1">
      <alignment horizontal="left"/>
    </xf>
    <xf numFmtId="0" fontId="178" fillId="0" borderId="0" xfId="0" applyFont="1" applyFill="1" applyAlignment="1"/>
    <xf numFmtId="0" fontId="190" fillId="0" borderId="0" xfId="0" applyFont="1" applyAlignment="1"/>
    <xf numFmtId="0" fontId="0" fillId="0" borderId="17" xfId="0" applyFont="1" applyFill="1" applyBorder="1" applyAlignment="1">
      <alignment horizontal="left"/>
    </xf>
    <xf numFmtId="0" fontId="187" fillId="0" borderId="17" xfId="0" applyFont="1" applyBorder="1" applyAlignment="1">
      <alignment horizontal="left" wrapText="1"/>
    </xf>
    <xf numFmtId="178" fontId="181" fillId="0" borderId="0" xfId="2700" applyNumberFormat="1" applyFont="1" applyFill="1" applyBorder="1" applyAlignment="1">
      <alignment horizontal="right"/>
    </xf>
    <xf numFmtId="178" fontId="179" fillId="0" borderId="0" xfId="2700" applyNumberFormat="1" applyFont="1" applyFill="1" applyBorder="1" applyAlignment="1">
      <alignment horizontal="right"/>
    </xf>
    <xf numFmtId="0" fontId="0" fillId="0" borderId="0" xfId="0" applyFont="1"/>
    <xf numFmtId="0" fontId="181" fillId="0" borderId="0" xfId="0" applyFont="1" applyFill="1" applyBorder="1"/>
    <xf numFmtId="164" fontId="181" fillId="0" borderId="0" xfId="0" applyNumberFormat="1" applyFont="1" applyFill="1" applyBorder="1"/>
    <xf numFmtId="164" fontId="182" fillId="0" borderId="0" xfId="0" applyNumberFormat="1" applyFont="1" applyFill="1" applyBorder="1"/>
    <xf numFmtId="0" fontId="182" fillId="0" borderId="0" xfId="0" applyFont="1" applyFill="1" applyBorder="1"/>
    <xf numFmtId="0" fontId="180" fillId="0" borderId="0" xfId="0" applyFont="1" applyFill="1" applyAlignment="1"/>
    <xf numFmtId="178" fontId="179" fillId="0" borderId="0" xfId="2700" applyNumberFormat="1" applyFont="1" applyFill="1" applyBorder="1" applyAlignment="1">
      <alignment horizontal="right"/>
    </xf>
    <xf numFmtId="164" fontId="179" fillId="0" borderId="0" xfId="0" applyNumberFormat="1" applyFont="1" applyFill="1" applyBorder="1" applyAlignment="1">
      <alignment wrapText="1"/>
    </xf>
    <xf numFmtId="164" fontId="181" fillId="0" borderId="0" xfId="0" applyNumberFormat="1" applyFont="1" applyFill="1" applyBorder="1" applyAlignment="1">
      <alignment wrapText="1"/>
    </xf>
    <xf numFmtId="164" fontId="179" fillId="0" borderId="0" xfId="0" applyNumberFormat="1" applyFont="1" applyFill="1" applyBorder="1"/>
    <xf numFmtId="178" fontId="179" fillId="0" borderId="0" xfId="1226" applyNumberFormat="1" applyFont="1" applyFill="1" applyBorder="1" applyAlignment="1">
      <alignment horizontal="right"/>
    </xf>
    <xf numFmtId="0" fontId="179" fillId="0" borderId="15" xfId="0" applyFont="1" applyFill="1" applyBorder="1" applyAlignment="1">
      <alignment horizontal="left" wrapText="1"/>
    </xf>
    <xf numFmtId="165" fontId="181" fillId="0" borderId="0" xfId="0" applyNumberFormat="1" applyFont="1" applyFill="1" applyBorder="1" applyAlignment="1">
      <alignment horizontal="right"/>
    </xf>
    <xf numFmtId="0" fontId="200" fillId="0" borderId="0" xfId="0" applyFont="1"/>
    <xf numFmtId="164" fontId="199" fillId="0" borderId="26" xfId="0" applyNumberFormat="1" applyFont="1" applyFill="1" applyBorder="1"/>
    <xf numFmtId="0" fontId="0" fillId="0" borderId="0" xfId="0" applyFont="1" applyFill="1"/>
    <xf numFmtId="164" fontId="199" fillId="0" borderId="0" xfId="0" applyNumberFormat="1" applyFont="1" applyFill="1" applyBorder="1"/>
    <xf numFmtId="164" fontId="199" fillId="0" borderId="0" xfId="0" applyNumberFormat="1" applyFont="1" applyFill="1" applyBorder="1" applyAlignment="1">
      <alignment horizontal="right"/>
    </xf>
    <xf numFmtId="0" fontId="183" fillId="0" borderId="0" xfId="0" applyFont="1" applyFill="1" applyAlignment="1">
      <alignment vertical="center"/>
    </xf>
    <xf numFmtId="0" fontId="179" fillId="0" borderId="0" xfId="0" applyFont="1" applyFill="1" applyBorder="1" applyAlignment="1">
      <alignment horizontal="left" wrapText="1"/>
    </xf>
    <xf numFmtId="0" fontId="179" fillId="0" borderId="0" xfId="0" applyFont="1" applyFill="1" applyBorder="1" applyAlignment="1"/>
    <xf numFmtId="0" fontId="180" fillId="0" borderId="17" xfId="0" applyFont="1" applyBorder="1" applyAlignment="1">
      <alignment horizontal="left"/>
    </xf>
    <xf numFmtId="178" fontId="179" fillId="0" borderId="26" xfId="0" applyNumberFormat="1" applyFont="1" applyFill="1" applyBorder="1" applyAlignment="1">
      <alignment horizontal="right"/>
    </xf>
    <xf numFmtId="41" fontId="183" fillId="0" borderId="0" xfId="0" applyNumberFormat="1" applyFont="1" applyFill="1" applyBorder="1" applyAlignment="1">
      <alignment horizontal="right" wrapText="1"/>
    </xf>
    <xf numFmtId="0" fontId="200" fillId="0" borderId="0" xfId="0" applyFont="1" applyAlignment="1"/>
    <xf numFmtId="164" fontId="192" fillId="0" borderId="0" xfId="0" applyNumberFormat="1" applyFont="1"/>
    <xf numFmtId="180" fontId="189" fillId="67" borderId="0" xfId="1226" applyNumberFormat="1" applyFont="1" applyFill="1" applyBorder="1" applyAlignment="1">
      <alignment horizontal="right"/>
    </xf>
    <xf numFmtId="0" fontId="190" fillId="0" borderId="0" xfId="0" applyFont="1" applyAlignment="1">
      <alignment horizontal="left"/>
    </xf>
    <xf numFmtId="0" fontId="192" fillId="0" borderId="26" xfId="0" applyFont="1" applyBorder="1"/>
    <xf numFmtId="164" fontId="191" fillId="0" borderId="26" xfId="0" applyNumberFormat="1" applyFont="1" applyBorder="1"/>
    <xf numFmtId="0" fontId="36" fillId="0" borderId="0" xfId="1196" applyAlignment="1" applyProtection="1"/>
    <xf numFmtId="0" fontId="192" fillId="0" borderId="26" xfId="0" applyFont="1" applyBorder="1" applyAlignment="1">
      <alignment horizontal="right"/>
    </xf>
    <xf numFmtId="0" fontId="191" fillId="0" borderId="0" xfId="0" applyFont="1" applyBorder="1"/>
    <xf numFmtId="1" fontId="191" fillId="0" borderId="0" xfId="0" applyNumberFormat="1" applyFont="1" applyBorder="1"/>
    <xf numFmtId="0" fontId="182" fillId="0" borderId="0" xfId="0" applyFont="1" applyFill="1" applyBorder="1" applyAlignment="1">
      <alignment horizontal="right"/>
    </xf>
    <xf numFmtId="0" fontId="192" fillId="0" borderId="0" xfId="0" applyFont="1" applyFill="1" applyBorder="1"/>
    <xf numFmtId="164" fontId="191" fillId="0" borderId="0" xfId="0" applyNumberFormat="1" applyFont="1" applyBorder="1"/>
    <xf numFmtId="164" fontId="200" fillId="0" borderId="0" xfId="0" applyNumberFormat="1" applyFont="1" applyFill="1"/>
    <xf numFmtId="41" fontId="200" fillId="0" borderId="0" xfId="2689" applyNumberFormat="1" applyFont="1" applyBorder="1" applyAlignment="1"/>
    <xf numFmtId="0" fontId="0" fillId="0" borderId="0" xfId="0" applyFont="1" applyFill="1" applyAlignment="1"/>
    <xf numFmtId="181" fontId="201" fillId="0" borderId="0" xfId="0" applyNumberFormat="1" applyFont="1" applyAlignment="1">
      <alignment horizontal="right" vertical="center" shrinkToFit="1"/>
    </xf>
    <xf numFmtId="182" fontId="201" fillId="0" borderId="0" xfId="0" applyNumberFormat="1" applyFont="1" applyAlignment="1">
      <alignment horizontal="right" vertical="center" shrinkToFit="1"/>
    </xf>
    <xf numFmtId="0" fontId="189" fillId="0" borderId="0" xfId="0" applyFont="1" applyFill="1" applyAlignment="1">
      <alignment horizontal="right"/>
    </xf>
    <xf numFmtId="164" fontId="189" fillId="0" borderId="0" xfId="0" applyNumberFormat="1" applyFont="1" applyFill="1" applyAlignment="1">
      <alignment horizontal="right"/>
    </xf>
    <xf numFmtId="164" fontId="192" fillId="0" borderId="0" xfId="0" applyNumberFormat="1" applyFont="1" applyFill="1" applyAlignment="1">
      <alignment horizontal="right"/>
    </xf>
    <xf numFmtId="0" fontId="181" fillId="0" borderId="26" xfId="0" applyFont="1" applyFill="1" applyBorder="1"/>
    <xf numFmtId="0" fontId="200" fillId="0" borderId="0" xfId="0" applyFont="1" applyBorder="1"/>
    <xf numFmtId="0" fontId="200" fillId="0" borderId="0" xfId="0" applyFont="1" applyFill="1" applyBorder="1"/>
    <xf numFmtId="0" fontId="200" fillId="0" borderId="0" xfId="0" applyFont="1" applyFill="1"/>
    <xf numFmtId="181" fontId="202" fillId="0" borderId="0" xfId="0" applyNumberFormat="1" applyFont="1" applyAlignment="1">
      <alignment horizontal="right" vertical="center" shrinkToFit="1"/>
    </xf>
    <xf numFmtId="3" fontId="202" fillId="0" borderId="0" xfId="0" applyNumberFormat="1" applyFont="1" applyAlignment="1">
      <alignment horizontal="right" vertical="center" shrinkToFit="1"/>
    </xf>
    <xf numFmtId="0" fontId="190" fillId="0" borderId="0" xfId="0" applyFont="1" applyFill="1" applyBorder="1"/>
    <xf numFmtId="164" fontId="200" fillId="0" borderId="0" xfId="1783" applyNumberFormat="1" applyFont="1" applyFill="1"/>
    <xf numFmtId="0" fontId="179" fillId="0" borderId="0" xfId="2469" applyFont="1" applyAlignment="1">
      <alignment horizontal="left" vertical="center"/>
    </xf>
    <xf numFmtId="0" fontId="170" fillId="0" borderId="0" xfId="0" applyFont="1" applyFill="1"/>
    <xf numFmtId="0" fontId="36" fillId="0" borderId="0" xfId="1196" applyFill="1" applyAlignment="1" applyProtection="1"/>
    <xf numFmtId="0" fontId="3" fillId="0" borderId="0" xfId="1888" applyFill="1"/>
    <xf numFmtId="0" fontId="3" fillId="0" borderId="0" xfId="1888" applyFont="1" applyFill="1"/>
    <xf numFmtId="164" fontId="179" fillId="0" borderId="0" xfId="0" applyNumberFormat="1" applyFont="1" applyBorder="1"/>
    <xf numFmtId="178" fontId="0" fillId="0" borderId="0" xfId="0" applyNumberFormat="1" applyFont="1"/>
  </cellXfs>
  <cellStyles count="2786">
    <cellStyle name="20 % - Akzent1" xfId="1" builtinId="30" customBuiltin="1"/>
    <cellStyle name="20 % - Akzent1 2" xfId="2" xr:uid="{00000000-0005-0000-0000-000001000000}"/>
    <cellStyle name="20 % - Akzent1 2 10" xfId="3" xr:uid="{00000000-0005-0000-0000-000002000000}"/>
    <cellStyle name="20 % - Akzent1 2 11" xfId="4" xr:uid="{00000000-0005-0000-0000-000003000000}"/>
    <cellStyle name="20 % - Akzent1 2 12" xfId="5" xr:uid="{00000000-0005-0000-0000-000004000000}"/>
    <cellStyle name="20 % - Akzent1 2 13" xfId="6" xr:uid="{00000000-0005-0000-0000-000005000000}"/>
    <cellStyle name="20 % - Akzent1 2 14" xfId="7" xr:uid="{00000000-0005-0000-0000-000006000000}"/>
    <cellStyle name="20 % - Akzent1 2 2" xfId="8" xr:uid="{00000000-0005-0000-0000-000007000000}"/>
    <cellStyle name="20 % - Akzent1 2 2 2" xfId="9" xr:uid="{00000000-0005-0000-0000-000008000000}"/>
    <cellStyle name="20 % - Akzent1 2 2 2 2" xfId="10" xr:uid="{00000000-0005-0000-0000-000009000000}"/>
    <cellStyle name="20 % - Akzent1 2 2 2 3" xfId="11" xr:uid="{00000000-0005-0000-0000-00000A000000}"/>
    <cellStyle name="20 % - Akzent1 2 2 2 4" xfId="12" xr:uid="{00000000-0005-0000-0000-00000B000000}"/>
    <cellStyle name="20 % - Akzent1 2 2 2 5" xfId="13" xr:uid="{00000000-0005-0000-0000-00000C000000}"/>
    <cellStyle name="20 % - Akzent1 2 2 3" xfId="14" xr:uid="{00000000-0005-0000-0000-00000D000000}"/>
    <cellStyle name="20 % - Akzent1 2 2 3 2" xfId="15" xr:uid="{00000000-0005-0000-0000-00000E000000}"/>
    <cellStyle name="20 % - Akzent1 2 2 3 3" xfId="16" xr:uid="{00000000-0005-0000-0000-00000F000000}"/>
    <cellStyle name="20 % - Akzent1 2 2 4" xfId="17" xr:uid="{00000000-0005-0000-0000-000010000000}"/>
    <cellStyle name="20 % - Akzent1 2 2 5" xfId="18" xr:uid="{00000000-0005-0000-0000-000011000000}"/>
    <cellStyle name="20 % - Akzent1 2 2 6" xfId="19" xr:uid="{00000000-0005-0000-0000-000012000000}"/>
    <cellStyle name="20 % - Akzent1 2 2 7" xfId="20" xr:uid="{00000000-0005-0000-0000-000013000000}"/>
    <cellStyle name="20 % - Akzent1 2 2 8" xfId="21" xr:uid="{00000000-0005-0000-0000-000014000000}"/>
    <cellStyle name="20 % - Akzent1 2 2 9" xfId="22" xr:uid="{00000000-0005-0000-0000-000015000000}"/>
    <cellStyle name="20 % - Akzent1 2 3" xfId="23" xr:uid="{00000000-0005-0000-0000-000016000000}"/>
    <cellStyle name="20 % - Akzent1 2 3 2" xfId="24" xr:uid="{00000000-0005-0000-0000-000017000000}"/>
    <cellStyle name="20 % - Akzent1 2 3 2 2" xfId="25" xr:uid="{00000000-0005-0000-0000-000018000000}"/>
    <cellStyle name="20 % - Akzent1 2 3 2 3" xfId="26" xr:uid="{00000000-0005-0000-0000-000019000000}"/>
    <cellStyle name="20 % - Akzent1 2 3 2 4" xfId="27" xr:uid="{00000000-0005-0000-0000-00001A000000}"/>
    <cellStyle name="20 % - Akzent1 2 3 3" xfId="28" xr:uid="{00000000-0005-0000-0000-00001B000000}"/>
    <cellStyle name="20 % - Akzent1 2 3 3 2" xfId="29" xr:uid="{00000000-0005-0000-0000-00001C000000}"/>
    <cellStyle name="20 % - Akzent1 2 3 4" xfId="30" xr:uid="{00000000-0005-0000-0000-00001D000000}"/>
    <cellStyle name="20 % - Akzent1 2 3 5" xfId="31" xr:uid="{00000000-0005-0000-0000-00001E000000}"/>
    <cellStyle name="20 % - Akzent1 2 3 6" xfId="32" xr:uid="{00000000-0005-0000-0000-00001F000000}"/>
    <cellStyle name="20 % - Akzent1 2 3 7" xfId="33" xr:uid="{00000000-0005-0000-0000-000020000000}"/>
    <cellStyle name="20 % - Akzent1 2 3 8" xfId="34" xr:uid="{00000000-0005-0000-0000-000021000000}"/>
    <cellStyle name="20 % - Akzent1 2 3 9" xfId="35" xr:uid="{00000000-0005-0000-0000-000022000000}"/>
    <cellStyle name="20 % - Akzent1 2 4" xfId="36" xr:uid="{00000000-0005-0000-0000-000023000000}"/>
    <cellStyle name="20 % - Akzent1 2 4 2" xfId="37" xr:uid="{00000000-0005-0000-0000-000024000000}"/>
    <cellStyle name="20 % - Akzent1 2 4 3" xfId="38" xr:uid="{00000000-0005-0000-0000-000025000000}"/>
    <cellStyle name="20 % - Akzent1 2 4 4" xfId="39" xr:uid="{00000000-0005-0000-0000-000026000000}"/>
    <cellStyle name="20 % - Akzent1 2 4 5" xfId="40" xr:uid="{00000000-0005-0000-0000-000027000000}"/>
    <cellStyle name="20 % - Akzent1 2 4 6" xfId="41" xr:uid="{00000000-0005-0000-0000-000028000000}"/>
    <cellStyle name="20 % - Akzent1 2 4 7" xfId="42" xr:uid="{00000000-0005-0000-0000-000029000000}"/>
    <cellStyle name="20 % - Akzent1 2 4 8" xfId="43" xr:uid="{00000000-0005-0000-0000-00002A000000}"/>
    <cellStyle name="20 % - Akzent1 2 5" xfId="44" xr:uid="{00000000-0005-0000-0000-00002B000000}"/>
    <cellStyle name="20 % - Akzent1 2 5 2" xfId="45" xr:uid="{00000000-0005-0000-0000-00002C000000}"/>
    <cellStyle name="20 % - Akzent1 2 5 3" xfId="46" xr:uid="{00000000-0005-0000-0000-00002D000000}"/>
    <cellStyle name="20 % - Akzent1 2 5 4" xfId="47" xr:uid="{00000000-0005-0000-0000-00002E000000}"/>
    <cellStyle name="20 % - Akzent1 2 5 5" xfId="48" xr:uid="{00000000-0005-0000-0000-00002F000000}"/>
    <cellStyle name="20 % - Akzent1 2 5 6" xfId="49" xr:uid="{00000000-0005-0000-0000-000030000000}"/>
    <cellStyle name="20 % - Akzent1 2 5 7" xfId="50" xr:uid="{00000000-0005-0000-0000-000031000000}"/>
    <cellStyle name="20 % - Akzent1 2 6" xfId="51" xr:uid="{00000000-0005-0000-0000-000032000000}"/>
    <cellStyle name="20 % - Akzent1 2 6 2" xfId="52" xr:uid="{00000000-0005-0000-0000-000033000000}"/>
    <cellStyle name="20 % - Akzent1 2 6 3" xfId="53" xr:uid="{00000000-0005-0000-0000-000034000000}"/>
    <cellStyle name="20 % - Akzent1 2 6 4" xfId="54" xr:uid="{00000000-0005-0000-0000-000035000000}"/>
    <cellStyle name="20 % - Akzent1 2 7" xfId="55" xr:uid="{00000000-0005-0000-0000-000036000000}"/>
    <cellStyle name="20 % - Akzent1 2 7 2" xfId="56" xr:uid="{00000000-0005-0000-0000-000037000000}"/>
    <cellStyle name="20 % - Akzent1 2 8" xfId="57" xr:uid="{00000000-0005-0000-0000-000038000000}"/>
    <cellStyle name="20 % - Akzent1 2 9" xfId="58" xr:uid="{00000000-0005-0000-0000-000039000000}"/>
    <cellStyle name="20 % - Akzent1 3" xfId="59" xr:uid="{00000000-0005-0000-0000-00003A000000}"/>
    <cellStyle name="20 % - Akzent1 3 2" xfId="60" xr:uid="{00000000-0005-0000-0000-00003B000000}"/>
    <cellStyle name="20 % - Akzent1 3 2 2" xfId="61" xr:uid="{00000000-0005-0000-0000-00003C000000}"/>
    <cellStyle name="20 % - Akzent1 3 3" xfId="62" xr:uid="{00000000-0005-0000-0000-00003D000000}"/>
    <cellStyle name="20 % - Akzent1 4" xfId="63" xr:uid="{00000000-0005-0000-0000-00003E000000}"/>
    <cellStyle name="20 % - Akzent2" xfId="64" builtinId="34" customBuiltin="1"/>
    <cellStyle name="20 % - Akzent2 2" xfId="65" xr:uid="{00000000-0005-0000-0000-000040000000}"/>
    <cellStyle name="20 % - Akzent2 2 10" xfId="66" xr:uid="{00000000-0005-0000-0000-000041000000}"/>
    <cellStyle name="20 % - Akzent2 2 11" xfId="67" xr:uid="{00000000-0005-0000-0000-000042000000}"/>
    <cellStyle name="20 % - Akzent2 2 12" xfId="68" xr:uid="{00000000-0005-0000-0000-000043000000}"/>
    <cellStyle name="20 % - Akzent2 2 13" xfId="69" xr:uid="{00000000-0005-0000-0000-000044000000}"/>
    <cellStyle name="20 % - Akzent2 2 14" xfId="70" xr:uid="{00000000-0005-0000-0000-000045000000}"/>
    <cellStyle name="20 % - Akzent2 2 2" xfId="71" xr:uid="{00000000-0005-0000-0000-000046000000}"/>
    <cellStyle name="20 % - Akzent2 2 2 2" xfId="72" xr:uid="{00000000-0005-0000-0000-000047000000}"/>
    <cellStyle name="20 % - Akzent2 2 2 2 2" xfId="73" xr:uid="{00000000-0005-0000-0000-000048000000}"/>
    <cellStyle name="20 % - Akzent2 2 2 2 3" xfId="74" xr:uid="{00000000-0005-0000-0000-000049000000}"/>
    <cellStyle name="20 % - Akzent2 2 2 2 4" xfId="75" xr:uid="{00000000-0005-0000-0000-00004A000000}"/>
    <cellStyle name="20 % - Akzent2 2 2 2 5" xfId="76" xr:uid="{00000000-0005-0000-0000-00004B000000}"/>
    <cellStyle name="20 % - Akzent2 2 2 3" xfId="77" xr:uid="{00000000-0005-0000-0000-00004C000000}"/>
    <cellStyle name="20 % - Akzent2 2 2 3 2" xfId="78" xr:uid="{00000000-0005-0000-0000-00004D000000}"/>
    <cellStyle name="20 % - Akzent2 2 2 3 3" xfId="79" xr:uid="{00000000-0005-0000-0000-00004E000000}"/>
    <cellStyle name="20 % - Akzent2 2 2 4" xfId="80" xr:uid="{00000000-0005-0000-0000-00004F000000}"/>
    <cellStyle name="20 % - Akzent2 2 2 5" xfId="81" xr:uid="{00000000-0005-0000-0000-000050000000}"/>
    <cellStyle name="20 % - Akzent2 2 2 6" xfId="82" xr:uid="{00000000-0005-0000-0000-000051000000}"/>
    <cellStyle name="20 % - Akzent2 2 2 7" xfId="83" xr:uid="{00000000-0005-0000-0000-000052000000}"/>
    <cellStyle name="20 % - Akzent2 2 2 8" xfId="84" xr:uid="{00000000-0005-0000-0000-000053000000}"/>
    <cellStyle name="20 % - Akzent2 2 2 9" xfId="85" xr:uid="{00000000-0005-0000-0000-000054000000}"/>
    <cellStyle name="20 % - Akzent2 2 3" xfId="86" xr:uid="{00000000-0005-0000-0000-000055000000}"/>
    <cellStyle name="20 % - Akzent2 2 3 2" xfId="87" xr:uid="{00000000-0005-0000-0000-000056000000}"/>
    <cellStyle name="20 % - Akzent2 2 3 2 2" xfId="88" xr:uid="{00000000-0005-0000-0000-000057000000}"/>
    <cellStyle name="20 % - Akzent2 2 3 2 3" xfId="89" xr:uid="{00000000-0005-0000-0000-000058000000}"/>
    <cellStyle name="20 % - Akzent2 2 3 2 4" xfId="90" xr:uid="{00000000-0005-0000-0000-000059000000}"/>
    <cellStyle name="20 % - Akzent2 2 3 3" xfId="91" xr:uid="{00000000-0005-0000-0000-00005A000000}"/>
    <cellStyle name="20 % - Akzent2 2 3 3 2" xfId="92" xr:uid="{00000000-0005-0000-0000-00005B000000}"/>
    <cellStyle name="20 % - Akzent2 2 3 4" xfId="93" xr:uid="{00000000-0005-0000-0000-00005C000000}"/>
    <cellStyle name="20 % - Akzent2 2 3 5" xfId="94" xr:uid="{00000000-0005-0000-0000-00005D000000}"/>
    <cellStyle name="20 % - Akzent2 2 3 6" xfId="95" xr:uid="{00000000-0005-0000-0000-00005E000000}"/>
    <cellStyle name="20 % - Akzent2 2 3 7" xfId="96" xr:uid="{00000000-0005-0000-0000-00005F000000}"/>
    <cellStyle name="20 % - Akzent2 2 3 8" xfId="97" xr:uid="{00000000-0005-0000-0000-000060000000}"/>
    <cellStyle name="20 % - Akzent2 2 3 9" xfId="98" xr:uid="{00000000-0005-0000-0000-000061000000}"/>
    <cellStyle name="20 % - Akzent2 2 4" xfId="99" xr:uid="{00000000-0005-0000-0000-000062000000}"/>
    <cellStyle name="20 % - Akzent2 2 4 2" xfId="100" xr:uid="{00000000-0005-0000-0000-000063000000}"/>
    <cellStyle name="20 % - Akzent2 2 4 3" xfId="101" xr:uid="{00000000-0005-0000-0000-000064000000}"/>
    <cellStyle name="20 % - Akzent2 2 4 4" xfId="102" xr:uid="{00000000-0005-0000-0000-000065000000}"/>
    <cellStyle name="20 % - Akzent2 2 4 5" xfId="103" xr:uid="{00000000-0005-0000-0000-000066000000}"/>
    <cellStyle name="20 % - Akzent2 2 4 6" xfId="104" xr:uid="{00000000-0005-0000-0000-000067000000}"/>
    <cellStyle name="20 % - Akzent2 2 4 7" xfId="105" xr:uid="{00000000-0005-0000-0000-000068000000}"/>
    <cellStyle name="20 % - Akzent2 2 4 8" xfId="106" xr:uid="{00000000-0005-0000-0000-000069000000}"/>
    <cellStyle name="20 % - Akzent2 2 5" xfId="107" xr:uid="{00000000-0005-0000-0000-00006A000000}"/>
    <cellStyle name="20 % - Akzent2 2 5 2" xfId="108" xr:uid="{00000000-0005-0000-0000-00006B000000}"/>
    <cellStyle name="20 % - Akzent2 2 5 3" xfId="109" xr:uid="{00000000-0005-0000-0000-00006C000000}"/>
    <cellStyle name="20 % - Akzent2 2 5 4" xfId="110" xr:uid="{00000000-0005-0000-0000-00006D000000}"/>
    <cellStyle name="20 % - Akzent2 2 5 5" xfId="111" xr:uid="{00000000-0005-0000-0000-00006E000000}"/>
    <cellStyle name="20 % - Akzent2 2 5 6" xfId="112" xr:uid="{00000000-0005-0000-0000-00006F000000}"/>
    <cellStyle name="20 % - Akzent2 2 5 7" xfId="113" xr:uid="{00000000-0005-0000-0000-000070000000}"/>
    <cellStyle name="20 % - Akzent2 2 6" xfId="114" xr:uid="{00000000-0005-0000-0000-000071000000}"/>
    <cellStyle name="20 % - Akzent2 2 6 2" xfId="115" xr:uid="{00000000-0005-0000-0000-000072000000}"/>
    <cellStyle name="20 % - Akzent2 2 6 3" xfId="116" xr:uid="{00000000-0005-0000-0000-000073000000}"/>
    <cellStyle name="20 % - Akzent2 2 6 4" xfId="117" xr:uid="{00000000-0005-0000-0000-000074000000}"/>
    <cellStyle name="20 % - Akzent2 2 7" xfId="118" xr:uid="{00000000-0005-0000-0000-000075000000}"/>
    <cellStyle name="20 % - Akzent2 2 7 2" xfId="119" xr:uid="{00000000-0005-0000-0000-000076000000}"/>
    <cellStyle name="20 % - Akzent2 2 8" xfId="120" xr:uid="{00000000-0005-0000-0000-000077000000}"/>
    <cellStyle name="20 % - Akzent2 2 9" xfId="121" xr:uid="{00000000-0005-0000-0000-000078000000}"/>
    <cellStyle name="20 % - Akzent2 3" xfId="122" xr:uid="{00000000-0005-0000-0000-000079000000}"/>
    <cellStyle name="20 % - Akzent2 3 2" xfId="123" xr:uid="{00000000-0005-0000-0000-00007A000000}"/>
    <cellStyle name="20 % - Akzent2 3 2 2" xfId="124" xr:uid="{00000000-0005-0000-0000-00007B000000}"/>
    <cellStyle name="20 % - Akzent2 3 3" xfId="125" xr:uid="{00000000-0005-0000-0000-00007C000000}"/>
    <cellStyle name="20 % - Akzent2 4" xfId="126" xr:uid="{00000000-0005-0000-0000-00007D000000}"/>
    <cellStyle name="20 % - Akzent3" xfId="127" builtinId="38" customBuiltin="1"/>
    <cellStyle name="20 % - Akzent3 2" xfId="128" xr:uid="{00000000-0005-0000-0000-00007F000000}"/>
    <cellStyle name="20 % - Akzent3 2 10" xfId="129" xr:uid="{00000000-0005-0000-0000-000080000000}"/>
    <cellStyle name="20 % - Akzent3 2 11" xfId="130" xr:uid="{00000000-0005-0000-0000-000081000000}"/>
    <cellStyle name="20 % - Akzent3 2 12" xfId="131" xr:uid="{00000000-0005-0000-0000-000082000000}"/>
    <cellStyle name="20 % - Akzent3 2 13" xfId="132" xr:uid="{00000000-0005-0000-0000-000083000000}"/>
    <cellStyle name="20 % - Akzent3 2 14" xfId="133" xr:uid="{00000000-0005-0000-0000-000084000000}"/>
    <cellStyle name="20 % - Akzent3 2 2" xfId="134" xr:uid="{00000000-0005-0000-0000-000085000000}"/>
    <cellStyle name="20 % - Akzent3 2 2 2" xfId="135" xr:uid="{00000000-0005-0000-0000-000086000000}"/>
    <cellStyle name="20 % - Akzent3 2 2 2 2" xfId="136" xr:uid="{00000000-0005-0000-0000-000087000000}"/>
    <cellStyle name="20 % - Akzent3 2 2 2 3" xfId="137" xr:uid="{00000000-0005-0000-0000-000088000000}"/>
    <cellStyle name="20 % - Akzent3 2 2 2 4" xfId="138" xr:uid="{00000000-0005-0000-0000-000089000000}"/>
    <cellStyle name="20 % - Akzent3 2 2 2 5" xfId="139" xr:uid="{00000000-0005-0000-0000-00008A000000}"/>
    <cellStyle name="20 % - Akzent3 2 2 3" xfId="140" xr:uid="{00000000-0005-0000-0000-00008B000000}"/>
    <cellStyle name="20 % - Akzent3 2 2 3 2" xfId="141" xr:uid="{00000000-0005-0000-0000-00008C000000}"/>
    <cellStyle name="20 % - Akzent3 2 2 3 3" xfId="142" xr:uid="{00000000-0005-0000-0000-00008D000000}"/>
    <cellStyle name="20 % - Akzent3 2 2 4" xfId="143" xr:uid="{00000000-0005-0000-0000-00008E000000}"/>
    <cellStyle name="20 % - Akzent3 2 2 5" xfId="144" xr:uid="{00000000-0005-0000-0000-00008F000000}"/>
    <cellStyle name="20 % - Akzent3 2 2 6" xfId="145" xr:uid="{00000000-0005-0000-0000-000090000000}"/>
    <cellStyle name="20 % - Akzent3 2 2 7" xfId="146" xr:uid="{00000000-0005-0000-0000-000091000000}"/>
    <cellStyle name="20 % - Akzent3 2 2 8" xfId="147" xr:uid="{00000000-0005-0000-0000-000092000000}"/>
    <cellStyle name="20 % - Akzent3 2 2 9" xfId="148" xr:uid="{00000000-0005-0000-0000-000093000000}"/>
    <cellStyle name="20 % - Akzent3 2 3" xfId="149" xr:uid="{00000000-0005-0000-0000-000094000000}"/>
    <cellStyle name="20 % - Akzent3 2 3 2" xfId="150" xr:uid="{00000000-0005-0000-0000-000095000000}"/>
    <cellStyle name="20 % - Akzent3 2 3 2 2" xfId="151" xr:uid="{00000000-0005-0000-0000-000096000000}"/>
    <cellStyle name="20 % - Akzent3 2 3 2 3" xfId="152" xr:uid="{00000000-0005-0000-0000-000097000000}"/>
    <cellStyle name="20 % - Akzent3 2 3 2 4" xfId="153" xr:uid="{00000000-0005-0000-0000-000098000000}"/>
    <cellStyle name="20 % - Akzent3 2 3 3" xfId="154" xr:uid="{00000000-0005-0000-0000-000099000000}"/>
    <cellStyle name="20 % - Akzent3 2 3 3 2" xfId="155" xr:uid="{00000000-0005-0000-0000-00009A000000}"/>
    <cellStyle name="20 % - Akzent3 2 3 4" xfId="156" xr:uid="{00000000-0005-0000-0000-00009B000000}"/>
    <cellStyle name="20 % - Akzent3 2 3 5" xfId="157" xr:uid="{00000000-0005-0000-0000-00009C000000}"/>
    <cellStyle name="20 % - Akzent3 2 3 6" xfId="158" xr:uid="{00000000-0005-0000-0000-00009D000000}"/>
    <cellStyle name="20 % - Akzent3 2 3 7" xfId="159" xr:uid="{00000000-0005-0000-0000-00009E000000}"/>
    <cellStyle name="20 % - Akzent3 2 3 8" xfId="160" xr:uid="{00000000-0005-0000-0000-00009F000000}"/>
    <cellStyle name="20 % - Akzent3 2 3 9" xfId="161" xr:uid="{00000000-0005-0000-0000-0000A0000000}"/>
    <cellStyle name="20 % - Akzent3 2 4" xfId="162" xr:uid="{00000000-0005-0000-0000-0000A1000000}"/>
    <cellStyle name="20 % - Akzent3 2 4 2" xfId="163" xr:uid="{00000000-0005-0000-0000-0000A2000000}"/>
    <cellStyle name="20 % - Akzent3 2 4 3" xfId="164" xr:uid="{00000000-0005-0000-0000-0000A3000000}"/>
    <cellStyle name="20 % - Akzent3 2 4 4" xfId="165" xr:uid="{00000000-0005-0000-0000-0000A4000000}"/>
    <cellStyle name="20 % - Akzent3 2 4 5" xfId="166" xr:uid="{00000000-0005-0000-0000-0000A5000000}"/>
    <cellStyle name="20 % - Akzent3 2 4 6" xfId="167" xr:uid="{00000000-0005-0000-0000-0000A6000000}"/>
    <cellStyle name="20 % - Akzent3 2 4 7" xfId="168" xr:uid="{00000000-0005-0000-0000-0000A7000000}"/>
    <cellStyle name="20 % - Akzent3 2 4 8" xfId="169" xr:uid="{00000000-0005-0000-0000-0000A8000000}"/>
    <cellStyle name="20 % - Akzent3 2 5" xfId="170" xr:uid="{00000000-0005-0000-0000-0000A9000000}"/>
    <cellStyle name="20 % - Akzent3 2 5 2" xfId="171" xr:uid="{00000000-0005-0000-0000-0000AA000000}"/>
    <cellStyle name="20 % - Akzent3 2 5 3" xfId="172" xr:uid="{00000000-0005-0000-0000-0000AB000000}"/>
    <cellStyle name="20 % - Akzent3 2 5 4" xfId="173" xr:uid="{00000000-0005-0000-0000-0000AC000000}"/>
    <cellStyle name="20 % - Akzent3 2 5 5" xfId="174" xr:uid="{00000000-0005-0000-0000-0000AD000000}"/>
    <cellStyle name="20 % - Akzent3 2 5 6" xfId="175" xr:uid="{00000000-0005-0000-0000-0000AE000000}"/>
    <cellStyle name="20 % - Akzent3 2 5 7" xfId="176" xr:uid="{00000000-0005-0000-0000-0000AF000000}"/>
    <cellStyle name="20 % - Akzent3 2 6" xfId="177" xr:uid="{00000000-0005-0000-0000-0000B0000000}"/>
    <cellStyle name="20 % - Akzent3 2 6 2" xfId="178" xr:uid="{00000000-0005-0000-0000-0000B1000000}"/>
    <cellStyle name="20 % - Akzent3 2 6 3" xfId="179" xr:uid="{00000000-0005-0000-0000-0000B2000000}"/>
    <cellStyle name="20 % - Akzent3 2 6 4" xfId="180" xr:uid="{00000000-0005-0000-0000-0000B3000000}"/>
    <cellStyle name="20 % - Akzent3 2 7" xfId="181" xr:uid="{00000000-0005-0000-0000-0000B4000000}"/>
    <cellStyle name="20 % - Akzent3 2 7 2" xfId="182" xr:uid="{00000000-0005-0000-0000-0000B5000000}"/>
    <cellStyle name="20 % - Akzent3 2 8" xfId="183" xr:uid="{00000000-0005-0000-0000-0000B6000000}"/>
    <cellStyle name="20 % - Akzent3 2 9" xfId="184" xr:uid="{00000000-0005-0000-0000-0000B7000000}"/>
    <cellStyle name="20 % - Akzent3 3" xfId="185" xr:uid="{00000000-0005-0000-0000-0000B8000000}"/>
    <cellStyle name="20 % - Akzent3 3 2" xfId="186" xr:uid="{00000000-0005-0000-0000-0000B9000000}"/>
    <cellStyle name="20 % - Akzent3 3 2 2" xfId="187" xr:uid="{00000000-0005-0000-0000-0000BA000000}"/>
    <cellStyle name="20 % - Akzent3 3 3" xfId="188" xr:uid="{00000000-0005-0000-0000-0000BB000000}"/>
    <cellStyle name="20 % - Akzent3 4" xfId="189" xr:uid="{00000000-0005-0000-0000-0000BC000000}"/>
    <cellStyle name="20 % - Akzent4" xfId="190" builtinId="42" customBuiltin="1"/>
    <cellStyle name="20 % - Akzent4 2" xfId="191" xr:uid="{00000000-0005-0000-0000-0000BE000000}"/>
    <cellStyle name="20 % - Akzent4 2 10" xfId="192" xr:uid="{00000000-0005-0000-0000-0000BF000000}"/>
    <cellStyle name="20 % - Akzent4 2 11" xfId="193" xr:uid="{00000000-0005-0000-0000-0000C0000000}"/>
    <cellStyle name="20 % - Akzent4 2 12" xfId="194" xr:uid="{00000000-0005-0000-0000-0000C1000000}"/>
    <cellStyle name="20 % - Akzent4 2 13" xfId="195" xr:uid="{00000000-0005-0000-0000-0000C2000000}"/>
    <cellStyle name="20 % - Akzent4 2 14" xfId="196" xr:uid="{00000000-0005-0000-0000-0000C3000000}"/>
    <cellStyle name="20 % - Akzent4 2 2" xfId="197" xr:uid="{00000000-0005-0000-0000-0000C4000000}"/>
    <cellStyle name="20 % - Akzent4 2 2 2" xfId="198" xr:uid="{00000000-0005-0000-0000-0000C5000000}"/>
    <cellStyle name="20 % - Akzent4 2 2 2 2" xfId="199" xr:uid="{00000000-0005-0000-0000-0000C6000000}"/>
    <cellStyle name="20 % - Akzent4 2 2 2 3" xfId="200" xr:uid="{00000000-0005-0000-0000-0000C7000000}"/>
    <cellStyle name="20 % - Akzent4 2 2 2 4" xfId="201" xr:uid="{00000000-0005-0000-0000-0000C8000000}"/>
    <cellStyle name="20 % - Akzent4 2 2 2 5" xfId="202" xr:uid="{00000000-0005-0000-0000-0000C9000000}"/>
    <cellStyle name="20 % - Akzent4 2 2 3" xfId="203" xr:uid="{00000000-0005-0000-0000-0000CA000000}"/>
    <cellStyle name="20 % - Akzent4 2 2 3 2" xfId="204" xr:uid="{00000000-0005-0000-0000-0000CB000000}"/>
    <cellStyle name="20 % - Akzent4 2 2 3 3" xfId="205" xr:uid="{00000000-0005-0000-0000-0000CC000000}"/>
    <cellStyle name="20 % - Akzent4 2 2 4" xfId="206" xr:uid="{00000000-0005-0000-0000-0000CD000000}"/>
    <cellStyle name="20 % - Akzent4 2 2 5" xfId="207" xr:uid="{00000000-0005-0000-0000-0000CE000000}"/>
    <cellStyle name="20 % - Akzent4 2 2 6" xfId="208" xr:uid="{00000000-0005-0000-0000-0000CF000000}"/>
    <cellStyle name="20 % - Akzent4 2 2 7" xfId="209" xr:uid="{00000000-0005-0000-0000-0000D0000000}"/>
    <cellStyle name="20 % - Akzent4 2 2 8" xfId="210" xr:uid="{00000000-0005-0000-0000-0000D1000000}"/>
    <cellStyle name="20 % - Akzent4 2 2 9" xfId="211" xr:uid="{00000000-0005-0000-0000-0000D2000000}"/>
    <cellStyle name="20 % - Akzent4 2 3" xfId="212" xr:uid="{00000000-0005-0000-0000-0000D3000000}"/>
    <cellStyle name="20 % - Akzent4 2 3 2" xfId="213" xr:uid="{00000000-0005-0000-0000-0000D4000000}"/>
    <cellStyle name="20 % - Akzent4 2 3 2 2" xfId="214" xr:uid="{00000000-0005-0000-0000-0000D5000000}"/>
    <cellStyle name="20 % - Akzent4 2 3 2 3" xfId="215" xr:uid="{00000000-0005-0000-0000-0000D6000000}"/>
    <cellStyle name="20 % - Akzent4 2 3 2 4" xfId="216" xr:uid="{00000000-0005-0000-0000-0000D7000000}"/>
    <cellStyle name="20 % - Akzent4 2 3 3" xfId="217" xr:uid="{00000000-0005-0000-0000-0000D8000000}"/>
    <cellStyle name="20 % - Akzent4 2 3 3 2" xfId="218" xr:uid="{00000000-0005-0000-0000-0000D9000000}"/>
    <cellStyle name="20 % - Akzent4 2 3 4" xfId="219" xr:uid="{00000000-0005-0000-0000-0000DA000000}"/>
    <cellStyle name="20 % - Akzent4 2 3 5" xfId="220" xr:uid="{00000000-0005-0000-0000-0000DB000000}"/>
    <cellStyle name="20 % - Akzent4 2 3 6" xfId="221" xr:uid="{00000000-0005-0000-0000-0000DC000000}"/>
    <cellStyle name="20 % - Akzent4 2 3 7" xfId="222" xr:uid="{00000000-0005-0000-0000-0000DD000000}"/>
    <cellStyle name="20 % - Akzent4 2 3 8" xfId="223" xr:uid="{00000000-0005-0000-0000-0000DE000000}"/>
    <cellStyle name="20 % - Akzent4 2 3 9" xfId="224" xr:uid="{00000000-0005-0000-0000-0000DF000000}"/>
    <cellStyle name="20 % - Akzent4 2 4" xfId="225" xr:uid="{00000000-0005-0000-0000-0000E0000000}"/>
    <cellStyle name="20 % - Akzent4 2 4 2" xfId="226" xr:uid="{00000000-0005-0000-0000-0000E1000000}"/>
    <cellStyle name="20 % - Akzent4 2 4 3" xfId="227" xr:uid="{00000000-0005-0000-0000-0000E2000000}"/>
    <cellStyle name="20 % - Akzent4 2 4 4" xfId="228" xr:uid="{00000000-0005-0000-0000-0000E3000000}"/>
    <cellStyle name="20 % - Akzent4 2 4 5" xfId="229" xr:uid="{00000000-0005-0000-0000-0000E4000000}"/>
    <cellStyle name="20 % - Akzent4 2 4 6" xfId="230" xr:uid="{00000000-0005-0000-0000-0000E5000000}"/>
    <cellStyle name="20 % - Akzent4 2 4 7" xfId="231" xr:uid="{00000000-0005-0000-0000-0000E6000000}"/>
    <cellStyle name="20 % - Akzent4 2 4 8" xfId="232" xr:uid="{00000000-0005-0000-0000-0000E7000000}"/>
    <cellStyle name="20 % - Akzent4 2 5" xfId="233" xr:uid="{00000000-0005-0000-0000-0000E8000000}"/>
    <cellStyle name="20 % - Akzent4 2 5 2" xfId="234" xr:uid="{00000000-0005-0000-0000-0000E9000000}"/>
    <cellStyle name="20 % - Akzent4 2 5 3" xfId="235" xr:uid="{00000000-0005-0000-0000-0000EA000000}"/>
    <cellStyle name="20 % - Akzent4 2 5 4" xfId="236" xr:uid="{00000000-0005-0000-0000-0000EB000000}"/>
    <cellStyle name="20 % - Akzent4 2 5 5" xfId="237" xr:uid="{00000000-0005-0000-0000-0000EC000000}"/>
    <cellStyle name="20 % - Akzent4 2 5 6" xfId="238" xr:uid="{00000000-0005-0000-0000-0000ED000000}"/>
    <cellStyle name="20 % - Akzent4 2 5 7" xfId="239" xr:uid="{00000000-0005-0000-0000-0000EE000000}"/>
    <cellStyle name="20 % - Akzent4 2 6" xfId="240" xr:uid="{00000000-0005-0000-0000-0000EF000000}"/>
    <cellStyle name="20 % - Akzent4 2 6 2" xfId="241" xr:uid="{00000000-0005-0000-0000-0000F0000000}"/>
    <cellStyle name="20 % - Akzent4 2 6 3" xfId="242" xr:uid="{00000000-0005-0000-0000-0000F1000000}"/>
    <cellStyle name="20 % - Akzent4 2 6 4" xfId="243" xr:uid="{00000000-0005-0000-0000-0000F2000000}"/>
    <cellStyle name="20 % - Akzent4 2 7" xfId="244" xr:uid="{00000000-0005-0000-0000-0000F3000000}"/>
    <cellStyle name="20 % - Akzent4 2 7 2" xfId="245" xr:uid="{00000000-0005-0000-0000-0000F4000000}"/>
    <cellStyle name="20 % - Akzent4 2 8" xfId="246" xr:uid="{00000000-0005-0000-0000-0000F5000000}"/>
    <cellStyle name="20 % - Akzent4 2 9" xfId="247" xr:uid="{00000000-0005-0000-0000-0000F6000000}"/>
    <cellStyle name="20 % - Akzent4 3" xfId="248" xr:uid="{00000000-0005-0000-0000-0000F7000000}"/>
    <cellStyle name="20 % - Akzent4 3 2" xfId="249" xr:uid="{00000000-0005-0000-0000-0000F8000000}"/>
    <cellStyle name="20 % - Akzent4 3 2 2" xfId="250" xr:uid="{00000000-0005-0000-0000-0000F9000000}"/>
    <cellStyle name="20 % - Akzent4 3 3" xfId="251" xr:uid="{00000000-0005-0000-0000-0000FA000000}"/>
    <cellStyle name="20 % - Akzent4 4" xfId="252" xr:uid="{00000000-0005-0000-0000-0000FB000000}"/>
    <cellStyle name="20 % - Akzent5" xfId="253" builtinId="46" customBuiltin="1"/>
    <cellStyle name="20 % - Akzent5 2" xfId="254" xr:uid="{00000000-0005-0000-0000-0000FD000000}"/>
    <cellStyle name="20 % - Akzent5 2 10" xfId="255" xr:uid="{00000000-0005-0000-0000-0000FE000000}"/>
    <cellStyle name="20 % - Akzent5 2 11" xfId="256" xr:uid="{00000000-0005-0000-0000-0000FF000000}"/>
    <cellStyle name="20 % - Akzent5 2 12" xfId="257" xr:uid="{00000000-0005-0000-0000-000000010000}"/>
    <cellStyle name="20 % - Akzent5 2 13" xfId="258" xr:uid="{00000000-0005-0000-0000-000001010000}"/>
    <cellStyle name="20 % - Akzent5 2 14" xfId="259" xr:uid="{00000000-0005-0000-0000-000002010000}"/>
    <cellStyle name="20 % - Akzent5 2 2" xfId="260" xr:uid="{00000000-0005-0000-0000-000003010000}"/>
    <cellStyle name="20 % - Akzent5 2 2 2" xfId="261" xr:uid="{00000000-0005-0000-0000-000004010000}"/>
    <cellStyle name="20 % - Akzent5 2 2 2 2" xfId="262" xr:uid="{00000000-0005-0000-0000-000005010000}"/>
    <cellStyle name="20 % - Akzent5 2 2 2 3" xfId="263" xr:uid="{00000000-0005-0000-0000-000006010000}"/>
    <cellStyle name="20 % - Akzent5 2 2 2 4" xfId="264" xr:uid="{00000000-0005-0000-0000-000007010000}"/>
    <cellStyle name="20 % - Akzent5 2 2 2 5" xfId="265" xr:uid="{00000000-0005-0000-0000-000008010000}"/>
    <cellStyle name="20 % - Akzent5 2 2 3" xfId="266" xr:uid="{00000000-0005-0000-0000-000009010000}"/>
    <cellStyle name="20 % - Akzent5 2 2 3 2" xfId="267" xr:uid="{00000000-0005-0000-0000-00000A010000}"/>
    <cellStyle name="20 % - Akzent5 2 2 3 3" xfId="268" xr:uid="{00000000-0005-0000-0000-00000B010000}"/>
    <cellStyle name="20 % - Akzent5 2 2 4" xfId="269" xr:uid="{00000000-0005-0000-0000-00000C010000}"/>
    <cellStyle name="20 % - Akzent5 2 2 5" xfId="270" xr:uid="{00000000-0005-0000-0000-00000D010000}"/>
    <cellStyle name="20 % - Akzent5 2 2 6" xfId="271" xr:uid="{00000000-0005-0000-0000-00000E010000}"/>
    <cellStyle name="20 % - Akzent5 2 2 7" xfId="272" xr:uid="{00000000-0005-0000-0000-00000F010000}"/>
    <cellStyle name="20 % - Akzent5 2 2 8" xfId="273" xr:uid="{00000000-0005-0000-0000-000010010000}"/>
    <cellStyle name="20 % - Akzent5 2 2 9" xfId="274" xr:uid="{00000000-0005-0000-0000-000011010000}"/>
    <cellStyle name="20 % - Akzent5 2 3" xfId="275" xr:uid="{00000000-0005-0000-0000-000012010000}"/>
    <cellStyle name="20 % - Akzent5 2 3 2" xfId="276" xr:uid="{00000000-0005-0000-0000-000013010000}"/>
    <cellStyle name="20 % - Akzent5 2 3 2 2" xfId="277" xr:uid="{00000000-0005-0000-0000-000014010000}"/>
    <cellStyle name="20 % - Akzent5 2 3 2 3" xfId="278" xr:uid="{00000000-0005-0000-0000-000015010000}"/>
    <cellStyle name="20 % - Akzent5 2 3 2 4" xfId="279" xr:uid="{00000000-0005-0000-0000-000016010000}"/>
    <cellStyle name="20 % - Akzent5 2 3 3" xfId="280" xr:uid="{00000000-0005-0000-0000-000017010000}"/>
    <cellStyle name="20 % - Akzent5 2 3 3 2" xfId="281" xr:uid="{00000000-0005-0000-0000-000018010000}"/>
    <cellStyle name="20 % - Akzent5 2 3 4" xfId="282" xr:uid="{00000000-0005-0000-0000-000019010000}"/>
    <cellStyle name="20 % - Akzent5 2 3 5" xfId="283" xr:uid="{00000000-0005-0000-0000-00001A010000}"/>
    <cellStyle name="20 % - Akzent5 2 3 6" xfId="284" xr:uid="{00000000-0005-0000-0000-00001B010000}"/>
    <cellStyle name="20 % - Akzent5 2 3 7" xfId="285" xr:uid="{00000000-0005-0000-0000-00001C010000}"/>
    <cellStyle name="20 % - Akzent5 2 3 8" xfId="286" xr:uid="{00000000-0005-0000-0000-00001D010000}"/>
    <cellStyle name="20 % - Akzent5 2 3 9" xfId="287" xr:uid="{00000000-0005-0000-0000-00001E010000}"/>
    <cellStyle name="20 % - Akzent5 2 4" xfId="288" xr:uid="{00000000-0005-0000-0000-00001F010000}"/>
    <cellStyle name="20 % - Akzent5 2 4 2" xfId="289" xr:uid="{00000000-0005-0000-0000-000020010000}"/>
    <cellStyle name="20 % - Akzent5 2 4 3" xfId="290" xr:uid="{00000000-0005-0000-0000-000021010000}"/>
    <cellStyle name="20 % - Akzent5 2 4 4" xfId="291" xr:uid="{00000000-0005-0000-0000-000022010000}"/>
    <cellStyle name="20 % - Akzent5 2 4 5" xfId="292" xr:uid="{00000000-0005-0000-0000-000023010000}"/>
    <cellStyle name="20 % - Akzent5 2 4 6" xfId="293" xr:uid="{00000000-0005-0000-0000-000024010000}"/>
    <cellStyle name="20 % - Akzent5 2 4 7" xfId="294" xr:uid="{00000000-0005-0000-0000-000025010000}"/>
    <cellStyle name="20 % - Akzent5 2 4 8" xfId="295" xr:uid="{00000000-0005-0000-0000-000026010000}"/>
    <cellStyle name="20 % - Akzent5 2 5" xfId="296" xr:uid="{00000000-0005-0000-0000-000027010000}"/>
    <cellStyle name="20 % - Akzent5 2 5 2" xfId="297" xr:uid="{00000000-0005-0000-0000-000028010000}"/>
    <cellStyle name="20 % - Akzent5 2 5 3" xfId="298" xr:uid="{00000000-0005-0000-0000-000029010000}"/>
    <cellStyle name="20 % - Akzent5 2 5 4" xfId="299" xr:uid="{00000000-0005-0000-0000-00002A010000}"/>
    <cellStyle name="20 % - Akzent5 2 5 5" xfId="300" xr:uid="{00000000-0005-0000-0000-00002B010000}"/>
    <cellStyle name="20 % - Akzent5 2 5 6" xfId="301" xr:uid="{00000000-0005-0000-0000-00002C010000}"/>
    <cellStyle name="20 % - Akzent5 2 5 7" xfId="302" xr:uid="{00000000-0005-0000-0000-00002D010000}"/>
    <cellStyle name="20 % - Akzent5 2 6" xfId="303" xr:uid="{00000000-0005-0000-0000-00002E010000}"/>
    <cellStyle name="20 % - Akzent5 2 6 2" xfId="304" xr:uid="{00000000-0005-0000-0000-00002F010000}"/>
    <cellStyle name="20 % - Akzent5 2 6 3" xfId="305" xr:uid="{00000000-0005-0000-0000-000030010000}"/>
    <cellStyle name="20 % - Akzent5 2 6 4" xfId="306" xr:uid="{00000000-0005-0000-0000-000031010000}"/>
    <cellStyle name="20 % - Akzent5 2 7" xfId="307" xr:uid="{00000000-0005-0000-0000-000032010000}"/>
    <cellStyle name="20 % - Akzent5 2 7 2" xfId="308" xr:uid="{00000000-0005-0000-0000-000033010000}"/>
    <cellStyle name="20 % - Akzent5 2 8" xfId="309" xr:uid="{00000000-0005-0000-0000-000034010000}"/>
    <cellStyle name="20 % - Akzent5 2 9" xfId="310" xr:uid="{00000000-0005-0000-0000-000035010000}"/>
    <cellStyle name="20 % - Akzent5 3" xfId="311" xr:uid="{00000000-0005-0000-0000-000036010000}"/>
    <cellStyle name="20 % - Akzent5 3 2" xfId="312" xr:uid="{00000000-0005-0000-0000-000037010000}"/>
    <cellStyle name="20 % - Akzent5 3 2 2" xfId="313" xr:uid="{00000000-0005-0000-0000-000038010000}"/>
    <cellStyle name="20 % - Akzent5 3 3" xfId="314" xr:uid="{00000000-0005-0000-0000-000039010000}"/>
    <cellStyle name="20 % - Akzent5 4" xfId="315" xr:uid="{00000000-0005-0000-0000-00003A010000}"/>
    <cellStyle name="20 % - Akzent6" xfId="316" builtinId="50" customBuiltin="1"/>
    <cellStyle name="20 % - Akzent6 2" xfId="317" xr:uid="{00000000-0005-0000-0000-00003C010000}"/>
    <cellStyle name="20 % - Akzent6 2 10" xfId="318" xr:uid="{00000000-0005-0000-0000-00003D010000}"/>
    <cellStyle name="20 % - Akzent6 2 11" xfId="319" xr:uid="{00000000-0005-0000-0000-00003E010000}"/>
    <cellStyle name="20 % - Akzent6 2 12" xfId="320" xr:uid="{00000000-0005-0000-0000-00003F010000}"/>
    <cellStyle name="20 % - Akzent6 2 13" xfId="321" xr:uid="{00000000-0005-0000-0000-000040010000}"/>
    <cellStyle name="20 % - Akzent6 2 14" xfId="322" xr:uid="{00000000-0005-0000-0000-000041010000}"/>
    <cellStyle name="20 % - Akzent6 2 2" xfId="323" xr:uid="{00000000-0005-0000-0000-000042010000}"/>
    <cellStyle name="20 % - Akzent6 2 2 2" xfId="324" xr:uid="{00000000-0005-0000-0000-000043010000}"/>
    <cellStyle name="20 % - Akzent6 2 2 2 2" xfId="325" xr:uid="{00000000-0005-0000-0000-000044010000}"/>
    <cellStyle name="20 % - Akzent6 2 2 2 3" xfId="326" xr:uid="{00000000-0005-0000-0000-000045010000}"/>
    <cellStyle name="20 % - Akzent6 2 2 2 4" xfId="327" xr:uid="{00000000-0005-0000-0000-000046010000}"/>
    <cellStyle name="20 % - Akzent6 2 2 2 5" xfId="328" xr:uid="{00000000-0005-0000-0000-000047010000}"/>
    <cellStyle name="20 % - Akzent6 2 2 3" xfId="329" xr:uid="{00000000-0005-0000-0000-000048010000}"/>
    <cellStyle name="20 % - Akzent6 2 2 3 2" xfId="330" xr:uid="{00000000-0005-0000-0000-000049010000}"/>
    <cellStyle name="20 % - Akzent6 2 2 3 3" xfId="331" xr:uid="{00000000-0005-0000-0000-00004A010000}"/>
    <cellStyle name="20 % - Akzent6 2 2 4" xfId="332" xr:uid="{00000000-0005-0000-0000-00004B010000}"/>
    <cellStyle name="20 % - Akzent6 2 2 5" xfId="333" xr:uid="{00000000-0005-0000-0000-00004C010000}"/>
    <cellStyle name="20 % - Akzent6 2 2 6" xfId="334" xr:uid="{00000000-0005-0000-0000-00004D010000}"/>
    <cellStyle name="20 % - Akzent6 2 2 7" xfId="335" xr:uid="{00000000-0005-0000-0000-00004E010000}"/>
    <cellStyle name="20 % - Akzent6 2 2 8" xfId="336" xr:uid="{00000000-0005-0000-0000-00004F010000}"/>
    <cellStyle name="20 % - Akzent6 2 2 9" xfId="337" xr:uid="{00000000-0005-0000-0000-000050010000}"/>
    <cellStyle name="20 % - Akzent6 2 3" xfId="338" xr:uid="{00000000-0005-0000-0000-000051010000}"/>
    <cellStyle name="20 % - Akzent6 2 3 2" xfId="339" xr:uid="{00000000-0005-0000-0000-000052010000}"/>
    <cellStyle name="20 % - Akzent6 2 3 2 2" xfId="340" xr:uid="{00000000-0005-0000-0000-000053010000}"/>
    <cellStyle name="20 % - Akzent6 2 3 2 3" xfId="341" xr:uid="{00000000-0005-0000-0000-000054010000}"/>
    <cellStyle name="20 % - Akzent6 2 3 2 4" xfId="342" xr:uid="{00000000-0005-0000-0000-000055010000}"/>
    <cellStyle name="20 % - Akzent6 2 3 3" xfId="343" xr:uid="{00000000-0005-0000-0000-000056010000}"/>
    <cellStyle name="20 % - Akzent6 2 3 3 2" xfId="344" xr:uid="{00000000-0005-0000-0000-000057010000}"/>
    <cellStyle name="20 % - Akzent6 2 3 4" xfId="345" xr:uid="{00000000-0005-0000-0000-000058010000}"/>
    <cellStyle name="20 % - Akzent6 2 3 5" xfId="346" xr:uid="{00000000-0005-0000-0000-000059010000}"/>
    <cellStyle name="20 % - Akzent6 2 3 6" xfId="347" xr:uid="{00000000-0005-0000-0000-00005A010000}"/>
    <cellStyle name="20 % - Akzent6 2 3 7" xfId="348" xr:uid="{00000000-0005-0000-0000-00005B010000}"/>
    <cellStyle name="20 % - Akzent6 2 3 8" xfId="349" xr:uid="{00000000-0005-0000-0000-00005C010000}"/>
    <cellStyle name="20 % - Akzent6 2 3 9" xfId="350" xr:uid="{00000000-0005-0000-0000-00005D010000}"/>
    <cellStyle name="20 % - Akzent6 2 4" xfId="351" xr:uid="{00000000-0005-0000-0000-00005E010000}"/>
    <cellStyle name="20 % - Akzent6 2 4 2" xfId="352" xr:uid="{00000000-0005-0000-0000-00005F010000}"/>
    <cellStyle name="20 % - Akzent6 2 4 3" xfId="353" xr:uid="{00000000-0005-0000-0000-000060010000}"/>
    <cellStyle name="20 % - Akzent6 2 4 4" xfId="354" xr:uid="{00000000-0005-0000-0000-000061010000}"/>
    <cellStyle name="20 % - Akzent6 2 4 5" xfId="355" xr:uid="{00000000-0005-0000-0000-000062010000}"/>
    <cellStyle name="20 % - Akzent6 2 4 6" xfId="356" xr:uid="{00000000-0005-0000-0000-000063010000}"/>
    <cellStyle name="20 % - Akzent6 2 4 7" xfId="357" xr:uid="{00000000-0005-0000-0000-000064010000}"/>
    <cellStyle name="20 % - Akzent6 2 4 8" xfId="358" xr:uid="{00000000-0005-0000-0000-000065010000}"/>
    <cellStyle name="20 % - Akzent6 2 5" xfId="359" xr:uid="{00000000-0005-0000-0000-000066010000}"/>
    <cellStyle name="20 % - Akzent6 2 5 2" xfId="360" xr:uid="{00000000-0005-0000-0000-000067010000}"/>
    <cellStyle name="20 % - Akzent6 2 5 3" xfId="361" xr:uid="{00000000-0005-0000-0000-000068010000}"/>
    <cellStyle name="20 % - Akzent6 2 5 4" xfId="362" xr:uid="{00000000-0005-0000-0000-000069010000}"/>
    <cellStyle name="20 % - Akzent6 2 5 5" xfId="363" xr:uid="{00000000-0005-0000-0000-00006A010000}"/>
    <cellStyle name="20 % - Akzent6 2 5 6" xfId="364" xr:uid="{00000000-0005-0000-0000-00006B010000}"/>
    <cellStyle name="20 % - Akzent6 2 5 7" xfId="365" xr:uid="{00000000-0005-0000-0000-00006C010000}"/>
    <cellStyle name="20 % - Akzent6 2 6" xfId="366" xr:uid="{00000000-0005-0000-0000-00006D010000}"/>
    <cellStyle name="20 % - Akzent6 2 6 2" xfId="367" xr:uid="{00000000-0005-0000-0000-00006E010000}"/>
    <cellStyle name="20 % - Akzent6 2 6 3" xfId="368" xr:uid="{00000000-0005-0000-0000-00006F010000}"/>
    <cellStyle name="20 % - Akzent6 2 6 4" xfId="369" xr:uid="{00000000-0005-0000-0000-000070010000}"/>
    <cellStyle name="20 % - Akzent6 2 7" xfId="370" xr:uid="{00000000-0005-0000-0000-000071010000}"/>
    <cellStyle name="20 % - Akzent6 2 7 2" xfId="371" xr:uid="{00000000-0005-0000-0000-000072010000}"/>
    <cellStyle name="20 % - Akzent6 2 8" xfId="372" xr:uid="{00000000-0005-0000-0000-000073010000}"/>
    <cellStyle name="20 % - Akzent6 2 9" xfId="373" xr:uid="{00000000-0005-0000-0000-000074010000}"/>
    <cellStyle name="20 % - Akzent6 3" xfId="374" xr:uid="{00000000-0005-0000-0000-000075010000}"/>
    <cellStyle name="20 % - Akzent6 3 2" xfId="375" xr:uid="{00000000-0005-0000-0000-000076010000}"/>
    <cellStyle name="20 % - Akzent6 3 2 2" xfId="376" xr:uid="{00000000-0005-0000-0000-000077010000}"/>
    <cellStyle name="20 % - Akzent6 3 3" xfId="377" xr:uid="{00000000-0005-0000-0000-000078010000}"/>
    <cellStyle name="20 % - Akzent6 4" xfId="378" xr:uid="{00000000-0005-0000-0000-000079010000}"/>
    <cellStyle name="20% - Accent1" xfId="379" xr:uid="{00000000-0005-0000-0000-00007A010000}"/>
    <cellStyle name="20% - Accent1 2" xfId="380" xr:uid="{00000000-0005-0000-0000-00007B010000}"/>
    <cellStyle name="20% - Accent2" xfId="381" xr:uid="{00000000-0005-0000-0000-00007C010000}"/>
    <cellStyle name="20% - Accent2 2" xfId="382" xr:uid="{00000000-0005-0000-0000-00007D010000}"/>
    <cellStyle name="20% - Accent3" xfId="383" xr:uid="{00000000-0005-0000-0000-00007E010000}"/>
    <cellStyle name="20% - Accent3 2" xfId="384" xr:uid="{00000000-0005-0000-0000-00007F010000}"/>
    <cellStyle name="20% - Accent4" xfId="385" xr:uid="{00000000-0005-0000-0000-000080010000}"/>
    <cellStyle name="20% - Accent4 2" xfId="386" xr:uid="{00000000-0005-0000-0000-000081010000}"/>
    <cellStyle name="20% - Accent5" xfId="387" xr:uid="{00000000-0005-0000-0000-000082010000}"/>
    <cellStyle name="20% - Accent5 2" xfId="388" xr:uid="{00000000-0005-0000-0000-000083010000}"/>
    <cellStyle name="20% - Accent6" xfId="389" xr:uid="{00000000-0005-0000-0000-000084010000}"/>
    <cellStyle name="20% - Accent6 2" xfId="390" xr:uid="{00000000-0005-0000-0000-000085010000}"/>
    <cellStyle name="20% - Akzent1" xfId="391" xr:uid="{00000000-0005-0000-0000-000086010000}"/>
    <cellStyle name="20% - Akzent1 2" xfId="392" xr:uid="{00000000-0005-0000-0000-000087010000}"/>
    <cellStyle name="20% - Akzent1 2 2" xfId="393" xr:uid="{00000000-0005-0000-0000-000088010000}"/>
    <cellStyle name="20% - Akzent1 3" xfId="394" xr:uid="{00000000-0005-0000-0000-000089010000}"/>
    <cellStyle name="20% - Akzent1 3 2" xfId="395" xr:uid="{00000000-0005-0000-0000-00008A010000}"/>
    <cellStyle name="20% - Akzent2" xfId="396" xr:uid="{00000000-0005-0000-0000-00008B010000}"/>
    <cellStyle name="20% - Akzent2 2" xfId="397" xr:uid="{00000000-0005-0000-0000-00008C010000}"/>
    <cellStyle name="20% - Akzent2 2 2" xfId="398" xr:uid="{00000000-0005-0000-0000-00008D010000}"/>
    <cellStyle name="20% - Akzent2 3" xfId="399" xr:uid="{00000000-0005-0000-0000-00008E010000}"/>
    <cellStyle name="20% - Akzent2 3 2" xfId="400" xr:uid="{00000000-0005-0000-0000-00008F010000}"/>
    <cellStyle name="20% - Akzent3" xfId="401" xr:uid="{00000000-0005-0000-0000-000090010000}"/>
    <cellStyle name="20% - Akzent3 2" xfId="402" xr:uid="{00000000-0005-0000-0000-000091010000}"/>
    <cellStyle name="20% - Akzent3 2 2" xfId="403" xr:uid="{00000000-0005-0000-0000-000092010000}"/>
    <cellStyle name="20% - Akzent3 3" xfId="404" xr:uid="{00000000-0005-0000-0000-000093010000}"/>
    <cellStyle name="20% - Akzent3 3 2" xfId="405" xr:uid="{00000000-0005-0000-0000-000094010000}"/>
    <cellStyle name="20% - Akzent4" xfId="406" xr:uid="{00000000-0005-0000-0000-000095010000}"/>
    <cellStyle name="20% - Akzent4 2" xfId="407" xr:uid="{00000000-0005-0000-0000-000096010000}"/>
    <cellStyle name="20% - Akzent4 2 2" xfId="408" xr:uid="{00000000-0005-0000-0000-000097010000}"/>
    <cellStyle name="20% - Akzent4 3" xfId="409" xr:uid="{00000000-0005-0000-0000-000098010000}"/>
    <cellStyle name="20% - Akzent4 3 2" xfId="410" xr:uid="{00000000-0005-0000-0000-000099010000}"/>
    <cellStyle name="20% - Akzent5" xfId="411" xr:uid="{00000000-0005-0000-0000-00009A010000}"/>
    <cellStyle name="20% - Akzent5 2" xfId="412" xr:uid="{00000000-0005-0000-0000-00009B010000}"/>
    <cellStyle name="20% - Akzent6" xfId="413" xr:uid="{00000000-0005-0000-0000-00009C010000}"/>
    <cellStyle name="20% - Akzent6 2" xfId="414" xr:uid="{00000000-0005-0000-0000-00009D010000}"/>
    <cellStyle name="40 % - Akzent1" xfId="415" builtinId="31" customBuiltin="1"/>
    <cellStyle name="40 % - Akzent1 2" xfId="416" xr:uid="{00000000-0005-0000-0000-00009F010000}"/>
    <cellStyle name="40 % - Akzent1 2 10" xfId="417" xr:uid="{00000000-0005-0000-0000-0000A0010000}"/>
    <cellStyle name="40 % - Akzent1 2 11" xfId="418" xr:uid="{00000000-0005-0000-0000-0000A1010000}"/>
    <cellStyle name="40 % - Akzent1 2 12" xfId="419" xr:uid="{00000000-0005-0000-0000-0000A2010000}"/>
    <cellStyle name="40 % - Akzent1 2 13" xfId="420" xr:uid="{00000000-0005-0000-0000-0000A3010000}"/>
    <cellStyle name="40 % - Akzent1 2 14" xfId="421" xr:uid="{00000000-0005-0000-0000-0000A4010000}"/>
    <cellStyle name="40 % - Akzent1 2 2" xfId="422" xr:uid="{00000000-0005-0000-0000-0000A5010000}"/>
    <cellStyle name="40 % - Akzent1 2 2 2" xfId="423" xr:uid="{00000000-0005-0000-0000-0000A6010000}"/>
    <cellStyle name="40 % - Akzent1 2 2 2 2" xfId="424" xr:uid="{00000000-0005-0000-0000-0000A7010000}"/>
    <cellStyle name="40 % - Akzent1 2 2 2 3" xfId="425" xr:uid="{00000000-0005-0000-0000-0000A8010000}"/>
    <cellStyle name="40 % - Akzent1 2 2 2 4" xfId="426" xr:uid="{00000000-0005-0000-0000-0000A9010000}"/>
    <cellStyle name="40 % - Akzent1 2 2 2 5" xfId="427" xr:uid="{00000000-0005-0000-0000-0000AA010000}"/>
    <cellStyle name="40 % - Akzent1 2 2 3" xfId="428" xr:uid="{00000000-0005-0000-0000-0000AB010000}"/>
    <cellStyle name="40 % - Akzent1 2 2 3 2" xfId="429" xr:uid="{00000000-0005-0000-0000-0000AC010000}"/>
    <cellStyle name="40 % - Akzent1 2 2 3 3" xfId="430" xr:uid="{00000000-0005-0000-0000-0000AD010000}"/>
    <cellStyle name="40 % - Akzent1 2 2 4" xfId="431" xr:uid="{00000000-0005-0000-0000-0000AE010000}"/>
    <cellStyle name="40 % - Akzent1 2 2 5" xfId="432" xr:uid="{00000000-0005-0000-0000-0000AF010000}"/>
    <cellStyle name="40 % - Akzent1 2 2 6" xfId="433" xr:uid="{00000000-0005-0000-0000-0000B0010000}"/>
    <cellStyle name="40 % - Akzent1 2 2 7" xfId="434" xr:uid="{00000000-0005-0000-0000-0000B1010000}"/>
    <cellStyle name="40 % - Akzent1 2 2 8" xfId="435" xr:uid="{00000000-0005-0000-0000-0000B2010000}"/>
    <cellStyle name="40 % - Akzent1 2 2 9" xfId="436" xr:uid="{00000000-0005-0000-0000-0000B3010000}"/>
    <cellStyle name="40 % - Akzent1 2 3" xfId="437" xr:uid="{00000000-0005-0000-0000-0000B4010000}"/>
    <cellStyle name="40 % - Akzent1 2 3 2" xfId="438" xr:uid="{00000000-0005-0000-0000-0000B5010000}"/>
    <cellStyle name="40 % - Akzent1 2 3 2 2" xfId="439" xr:uid="{00000000-0005-0000-0000-0000B6010000}"/>
    <cellStyle name="40 % - Akzent1 2 3 2 3" xfId="440" xr:uid="{00000000-0005-0000-0000-0000B7010000}"/>
    <cellStyle name="40 % - Akzent1 2 3 2 4" xfId="441" xr:uid="{00000000-0005-0000-0000-0000B8010000}"/>
    <cellStyle name="40 % - Akzent1 2 3 3" xfId="442" xr:uid="{00000000-0005-0000-0000-0000B9010000}"/>
    <cellStyle name="40 % - Akzent1 2 3 3 2" xfId="443" xr:uid="{00000000-0005-0000-0000-0000BA010000}"/>
    <cellStyle name="40 % - Akzent1 2 3 4" xfId="444" xr:uid="{00000000-0005-0000-0000-0000BB010000}"/>
    <cellStyle name="40 % - Akzent1 2 3 5" xfId="445" xr:uid="{00000000-0005-0000-0000-0000BC010000}"/>
    <cellStyle name="40 % - Akzent1 2 3 6" xfId="446" xr:uid="{00000000-0005-0000-0000-0000BD010000}"/>
    <cellStyle name="40 % - Akzent1 2 3 7" xfId="447" xr:uid="{00000000-0005-0000-0000-0000BE010000}"/>
    <cellStyle name="40 % - Akzent1 2 3 8" xfId="448" xr:uid="{00000000-0005-0000-0000-0000BF010000}"/>
    <cellStyle name="40 % - Akzent1 2 3 9" xfId="449" xr:uid="{00000000-0005-0000-0000-0000C0010000}"/>
    <cellStyle name="40 % - Akzent1 2 4" xfId="450" xr:uid="{00000000-0005-0000-0000-0000C1010000}"/>
    <cellStyle name="40 % - Akzent1 2 4 2" xfId="451" xr:uid="{00000000-0005-0000-0000-0000C2010000}"/>
    <cellStyle name="40 % - Akzent1 2 4 3" xfId="452" xr:uid="{00000000-0005-0000-0000-0000C3010000}"/>
    <cellStyle name="40 % - Akzent1 2 4 4" xfId="453" xr:uid="{00000000-0005-0000-0000-0000C4010000}"/>
    <cellStyle name="40 % - Akzent1 2 4 5" xfId="454" xr:uid="{00000000-0005-0000-0000-0000C5010000}"/>
    <cellStyle name="40 % - Akzent1 2 4 6" xfId="455" xr:uid="{00000000-0005-0000-0000-0000C6010000}"/>
    <cellStyle name="40 % - Akzent1 2 4 7" xfId="456" xr:uid="{00000000-0005-0000-0000-0000C7010000}"/>
    <cellStyle name="40 % - Akzent1 2 4 8" xfId="457" xr:uid="{00000000-0005-0000-0000-0000C8010000}"/>
    <cellStyle name="40 % - Akzent1 2 5" xfId="458" xr:uid="{00000000-0005-0000-0000-0000C9010000}"/>
    <cellStyle name="40 % - Akzent1 2 5 2" xfId="459" xr:uid="{00000000-0005-0000-0000-0000CA010000}"/>
    <cellStyle name="40 % - Akzent1 2 5 3" xfId="460" xr:uid="{00000000-0005-0000-0000-0000CB010000}"/>
    <cellStyle name="40 % - Akzent1 2 5 4" xfId="461" xr:uid="{00000000-0005-0000-0000-0000CC010000}"/>
    <cellStyle name="40 % - Akzent1 2 5 5" xfId="462" xr:uid="{00000000-0005-0000-0000-0000CD010000}"/>
    <cellStyle name="40 % - Akzent1 2 5 6" xfId="463" xr:uid="{00000000-0005-0000-0000-0000CE010000}"/>
    <cellStyle name="40 % - Akzent1 2 5 7" xfId="464" xr:uid="{00000000-0005-0000-0000-0000CF010000}"/>
    <cellStyle name="40 % - Akzent1 2 6" xfId="465" xr:uid="{00000000-0005-0000-0000-0000D0010000}"/>
    <cellStyle name="40 % - Akzent1 2 6 2" xfId="466" xr:uid="{00000000-0005-0000-0000-0000D1010000}"/>
    <cellStyle name="40 % - Akzent1 2 6 3" xfId="467" xr:uid="{00000000-0005-0000-0000-0000D2010000}"/>
    <cellStyle name="40 % - Akzent1 2 6 4" xfId="468" xr:uid="{00000000-0005-0000-0000-0000D3010000}"/>
    <cellStyle name="40 % - Akzent1 2 7" xfId="469" xr:uid="{00000000-0005-0000-0000-0000D4010000}"/>
    <cellStyle name="40 % - Akzent1 2 7 2" xfId="470" xr:uid="{00000000-0005-0000-0000-0000D5010000}"/>
    <cellStyle name="40 % - Akzent1 2 8" xfId="471" xr:uid="{00000000-0005-0000-0000-0000D6010000}"/>
    <cellStyle name="40 % - Akzent1 2 9" xfId="472" xr:uid="{00000000-0005-0000-0000-0000D7010000}"/>
    <cellStyle name="40 % - Akzent1 3" xfId="473" xr:uid="{00000000-0005-0000-0000-0000D8010000}"/>
    <cellStyle name="40 % - Akzent1 3 2" xfId="474" xr:uid="{00000000-0005-0000-0000-0000D9010000}"/>
    <cellStyle name="40 % - Akzent1 3 2 2" xfId="475" xr:uid="{00000000-0005-0000-0000-0000DA010000}"/>
    <cellStyle name="40 % - Akzent1 3 3" xfId="476" xr:uid="{00000000-0005-0000-0000-0000DB010000}"/>
    <cellStyle name="40 % - Akzent1 4" xfId="477" xr:uid="{00000000-0005-0000-0000-0000DC010000}"/>
    <cellStyle name="40 % - Akzent2" xfId="478" builtinId="35" customBuiltin="1"/>
    <cellStyle name="40 % - Akzent2 2" xfId="479" xr:uid="{00000000-0005-0000-0000-0000DE010000}"/>
    <cellStyle name="40 % - Akzent2 2 10" xfId="480" xr:uid="{00000000-0005-0000-0000-0000DF010000}"/>
    <cellStyle name="40 % - Akzent2 2 11" xfId="481" xr:uid="{00000000-0005-0000-0000-0000E0010000}"/>
    <cellStyle name="40 % - Akzent2 2 12" xfId="482" xr:uid="{00000000-0005-0000-0000-0000E1010000}"/>
    <cellStyle name="40 % - Akzent2 2 13" xfId="483" xr:uid="{00000000-0005-0000-0000-0000E2010000}"/>
    <cellStyle name="40 % - Akzent2 2 14" xfId="484" xr:uid="{00000000-0005-0000-0000-0000E3010000}"/>
    <cellStyle name="40 % - Akzent2 2 2" xfId="485" xr:uid="{00000000-0005-0000-0000-0000E4010000}"/>
    <cellStyle name="40 % - Akzent2 2 2 2" xfId="486" xr:uid="{00000000-0005-0000-0000-0000E5010000}"/>
    <cellStyle name="40 % - Akzent2 2 2 2 2" xfId="487" xr:uid="{00000000-0005-0000-0000-0000E6010000}"/>
    <cellStyle name="40 % - Akzent2 2 2 2 3" xfId="488" xr:uid="{00000000-0005-0000-0000-0000E7010000}"/>
    <cellStyle name="40 % - Akzent2 2 2 2 4" xfId="489" xr:uid="{00000000-0005-0000-0000-0000E8010000}"/>
    <cellStyle name="40 % - Akzent2 2 2 2 5" xfId="490" xr:uid="{00000000-0005-0000-0000-0000E9010000}"/>
    <cellStyle name="40 % - Akzent2 2 2 3" xfId="491" xr:uid="{00000000-0005-0000-0000-0000EA010000}"/>
    <cellStyle name="40 % - Akzent2 2 2 3 2" xfId="492" xr:uid="{00000000-0005-0000-0000-0000EB010000}"/>
    <cellStyle name="40 % - Akzent2 2 2 3 3" xfId="493" xr:uid="{00000000-0005-0000-0000-0000EC010000}"/>
    <cellStyle name="40 % - Akzent2 2 2 4" xfId="494" xr:uid="{00000000-0005-0000-0000-0000ED010000}"/>
    <cellStyle name="40 % - Akzent2 2 2 5" xfId="495" xr:uid="{00000000-0005-0000-0000-0000EE010000}"/>
    <cellStyle name="40 % - Akzent2 2 2 6" xfId="496" xr:uid="{00000000-0005-0000-0000-0000EF010000}"/>
    <cellStyle name="40 % - Akzent2 2 2 7" xfId="497" xr:uid="{00000000-0005-0000-0000-0000F0010000}"/>
    <cellStyle name="40 % - Akzent2 2 2 8" xfId="498" xr:uid="{00000000-0005-0000-0000-0000F1010000}"/>
    <cellStyle name="40 % - Akzent2 2 2 9" xfId="499" xr:uid="{00000000-0005-0000-0000-0000F2010000}"/>
    <cellStyle name="40 % - Akzent2 2 3" xfId="500" xr:uid="{00000000-0005-0000-0000-0000F3010000}"/>
    <cellStyle name="40 % - Akzent2 2 3 2" xfId="501" xr:uid="{00000000-0005-0000-0000-0000F4010000}"/>
    <cellStyle name="40 % - Akzent2 2 3 2 2" xfId="502" xr:uid="{00000000-0005-0000-0000-0000F5010000}"/>
    <cellStyle name="40 % - Akzent2 2 3 2 3" xfId="503" xr:uid="{00000000-0005-0000-0000-0000F6010000}"/>
    <cellStyle name="40 % - Akzent2 2 3 2 4" xfId="504" xr:uid="{00000000-0005-0000-0000-0000F7010000}"/>
    <cellStyle name="40 % - Akzent2 2 3 3" xfId="505" xr:uid="{00000000-0005-0000-0000-0000F8010000}"/>
    <cellStyle name="40 % - Akzent2 2 3 3 2" xfId="506" xr:uid="{00000000-0005-0000-0000-0000F9010000}"/>
    <cellStyle name="40 % - Akzent2 2 3 4" xfId="507" xr:uid="{00000000-0005-0000-0000-0000FA010000}"/>
    <cellStyle name="40 % - Akzent2 2 3 5" xfId="508" xr:uid="{00000000-0005-0000-0000-0000FB010000}"/>
    <cellStyle name="40 % - Akzent2 2 3 6" xfId="509" xr:uid="{00000000-0005-0000-0000-0000FC010000}"/>
    <cellStyle name="40 % - Akzent2 2 3 7" xfId="510" xr:uid="{00000000-0005-0000-0000-0000FD010000}"/>
    <cellStyle name="40 % - Akzent2 2 3 8" xfId="511" xr:uid="{00000000-0005-0000-0000-0000FE010000}"/>
    <cellStyle name="40 % - Akzent2 2 3 9" xfId="512" xr:uid="{00000000-0005-0000-0000-0000FF010000}"/>
    <cellStyle name="40 % - Akzent2 2 4" xfId="513" xr:uid="{00000000-0005-0000-0000-000000020000}"/>
    <cellStyle name="40 % - Akzent2 2 4 2" xfId="514" xr:uid="{00000000-0005-0000-0000-000001020000}"/>
    <cellStyle name="40 % - Akzent2 2 4 3" xfId="515" xr:uid="{00000000-0005-0000-0000-000002020000}"/>
    <cellStyle name="40 % - Akzent2 2 4 4" xfId="516" xr:uid="{00000000-0005-0000-0000-000003020000}"/>
    <cellStyle name="40 % - Akzent2 2 4 5" xfId="517" xr:uid="{00000000-0005-0000-0000-000004020000}"/>
    <cellStyle name="40 % - Akzent2 2 4 6" xfId="518" xr:uid="{00000000-0005-0000-0000-000005020000}"/>
    <cellStyle name="40 % - Akzent2 2 4 7" xfId="519" xr:uid="{00000000-0005-0000-0000-000006020000}"/>
    <cellStyle name="40 % - Akzent2 2 4 8" xfId="520" xr:uid="{00000000-0005-0000-0000-000007020000}"/>
    <cellStyle name="40 % - Akzent2 2 5" xfId="521" xr:uid="{00000000-0005-0000-0000-000008020000}"/>
    <cellStyle name="40 % - Akzent2 2 5 2" xfId="522" xr:uid="{00000000-0005-0000-0000-000009020000}"/>
    <cellStyle name="40 % - Akzent2 2 5 3" xfId="523" xr:uid="{00000000-0005-0000-0000-00000A020000}"/>
    <cellStyle name="40 % - Akzent2 2 5 4" xfId="524" xr:uid="{00000000-0005-0000-0000-00000B020000}"/>
    <cellStyle name="40 % - Akzent2 2 5 5" xfId="525" xr:uid="{00000000-0005-0000-0000-00000C020000}"/>
    <cellStyle name="40 % - Akzent2 2 5 6" xfId="526" xr:uid="{00000000-0005-0000-0000-00000D020000}"/>
    <cellStyle name="40 % - Akzent2 2 5 7" xfId="527" xr:uid="{00000000-0005-0000-0000-00000E020000}"/>
    <cellStyle name="40 % - Akzent2 2 6" xfId="528" xr:uid="{00000000-0005-0000-0000-00000F020000}"/>
    <cellStyle name="40 % - Akzent2 2 6 2" xfId="529" xr:uid="{00000000-0005-0000-0000-000010020000}"/>
    <cellStyle name="40 % - Akzent2 2 6 3" xfId="530" xr:uid="{00000000-0005-0000-0000-000011020000}"/>
    <cellStyle name="40 % - Akzent2 2 6 4" xfId="531" xr:uid="{00000000-0005-0000-0000-000012020000}"/>
    <cellStyle name="40 % - Akzent2 2 7" xfId="532" xr:uid="{00000000-0005-0000-0000-000013020000}"/>
    <cellStyle name="40 % - Akzent2 2 7 2" xfId="533" xr:uid="{00000000-0005-0000-0000-000014020000}"/>
    <cellStyle name="40 % - Akzent2 2 8" xfId="534" xr:uid="{00000000-0005-0000-0000-000015020000}"/>
    <cellStyle name="40 % - Akzent2 2 9" xfId="535" xr:uid="{00000000-0005-0000-0000-000016020000}"/>
    <cellStyle name="40 % - Akzent2 3" xfId="536" xr:uid="{00000000-0005-0000-0000-000017020000}"/>
    <cellStyle name="40 % - Akzent2 3 2" xfId="537" xr:uid="{00000000-0005-0000-0000-000018020000}"/>
    <cellStyle name="40 % - Akzent2 3 2 2" xfId="538" xr:uid="{00000000-0005-0000-0000-000019020000}"/>
    <cellStyle name="40 % - Akzent2 3 3" xfId="539" xr:uid="{00000000-0005-0000-0000-00001A020000}"/>
    <cellStyle name="40 % - Akzent2 4" xfId="540" xr:uid="{00000000-0005-0000-0000-00001B020000}"/>
    <cellStyle name="40 % - Akzent3" xfId="541" builtinId="39" customBuiltin="1"/>
    <cellStyle name="40 % - Akzent3 2" xfId="542" xr:uid="{00000000-0005-0000-0000-00001D020000}"/>
    <cellStyle name="40 % - Akzent3 2 10" xfId="543" xr:uid="{00000000-0005-0000-0000-00001E020000}"/>
    <cellStyle name="40 % - Akzent3 2 11" xfId="544" xr:uid="{00000000-0005-0000-0000-00001F020000}"/>
    <cellStyle name="40 % - Akzent3 2 12" xfId="545" xr:uid="{00000000-0005-0000-0000-000020020000}"/>
    <cellStyle name="40 % - Akzent3 2 13" xfId="546" xr:uid="{00000000-0005-0000-0000-000021020000}"/>
    <cellStyle name="40 % - Akzent3 2 14" xfId="547" xr:uid="{00000000-0005-0000-0000-000022020000}"/>
    <cellStyle name="40 % - Akzent3 2 2" xfId="548" xr:uid="{00000000-0005-0000-0000-000023020000}"/>
    <cellStyle name="40 % - Akzent3 2 2 2" xfId="549" xr:uid="{00000000-0005-0000-0000-000024020000}"/>
    <cellStyle name="40 % - Akzent3 2 2 2 2" xfId="550" xr:uid="{00000000-0005-0000-0000-000025020000}"/>
    <cellStyle name="40 % - Akzent3 2 2 2 3" xfId="551" xr:uid="{00000000-0005-0000-0000-000026020000}"/>
    <cellStyle name="40 % - Akzent3 2 2 2 4" xfId="552" xr:uid="{00000000-0005-0000-0000-000027020000}"/>
    <cellStyle name="40 % - Akzent3 2 2 2 5" xfId="553" xr:uid="{00000000-0005-0000-0000-000028020000}"/>
    <cellStyle name="40 % - Akzent3 2 2 3" xfId="554" xr:uid="{00000000-0005-0000-0000-000029020000}"/>
    <cellStyle name="40 % - Akzent3 2 2 3 2" xfId="555" xr:uid="{00000000-0005-0000-0000-00002A020000}"/>
    <cellStyle name="40 % - Akzent3 2 2 3 3" xfId="556" xr:uid="{00000000-0005-0000-0000-00002B020000}"/>
    <cellStyle name="40 % - Akzent3 2 2 4" xfId="557" xr:uid="{00000000-0005-0000-0000-00002C020000}"/>
    <cellStyle name="40 % - Akzent3 2 2 5" xfId="558" xr:uid="{00000000-0005-0000-0000-00002D020000}"/>
    <cellStyle name="40 % - Akzent3 2 2 6" xfId="559" xr:uid="{00000000-0005-0000-0000-00002E020000}"/>
    <cellStyle name="40 % - Akzent3 2 2 7" xfId="560" xr:uid="{00000000-0005-0000-0000-00002F020000}"/>
    <cellStyle name="40 % - Akzent3 2 2 8" xfId="561" xr:uid="{00000000-0005-0000-0000-000030020000}"/>
    <cellStyle name="40 % - Akzent3 2 2 9" xfId="562" xr:uid="{00000000-0005-0000-0000-000031020000}"/>
    <cellStyle name="40 % - Akzent3 2 3" xfId="563" xr:uid="{00000000-0005-0000-0000-000032020000}"/>
    <cellStyle name="40 % - Akzent3 2 3 2" xfId="564" xr:uid="{00000000-0005-0000-0000-000033020000}"/>
    <cellStyle name="40 % - Akzent3 2 3 2 2" xfId="565" xr:uid="{00000000-0005-0000-0000-000034020000}"/>
    <cellStyle name="40 % - Akzent3 2 3 2 3" xfId="566" xr:uid="{00000000-0005-0000-0000-000035020000}"/>
    <cellStyle name="40 % - Akzent3 2 3 2 4" xfId="567" xr:uid="{00000000-0005-0000-0000-000036020000}"/>
    <cellStyle name="40 % - Akzent3 2 3 3" xfId="568" xr:uid="{00000000-0005-0000-0000-000037020000}"/>
    <cellStyle name="40 % - Akzent3 2 3 3 2" xfId="569" xr:uid="{00000000-0005-0000-0000-000038020000}"/>
    <cellStyle name="40 % - Akzent3 2 3 4" xfId="570" xr:uid="{00000000-0005-0000-0000-000039020000}"/>
    <cellStyle name="40 % - Akzent3 2 3 5" xfId="571" xr:uid="{00000000-0005-0000-0000-00003A020000}"/>
    <cellStyle name="40 % - Akzent3 2 3 6" xfId="572" xr:uid="{00000000-0005-0000-0000-00003B020000}"/>
    <cellStyle name="40 % - Akzent3 2 3 7" xfId="573" xr:uid="{00000000-0005-0000-0000-00003C020000}"/>
    <cellStyle name="40 % - Akzent3 2 3 8" xfId="574" xr:uid="{00000000-0005-0000-0000-00003D020000}"/>
    <cellStyle name="40 % - Akzent3 2 3 9" xfId="575" xr:uid="{00000000-0005-0000-0000-00003E020000}"/>
    <cellStyle name="40 % - Akzent3 2 4" xfId="576" xr:uid="{00000000-0005-0000-0000-00003F020000}"/>
    <cellStyle name="40 % - Akzent3 2 4 2" xfId="577" xr:uid="{00000000-0005-0000-0000-000040020000}"/>
    <cellStyle name="40 % - Akzent3 2 4 3" xfId="578" xr:uid="{00000000-0005-0000-0000-000041020000}"/>
    <cellStyle name="40 % - Akzent3 2 4 4" xfId="579" xr:uid="{00000000-0005-0000-0000-000042020000}"/>
    <cellStyle name="40 % - Akzent3 2 4 5" xfId="580" xr:uid="{00000000-0005-0000-0000-000043020000}"/>
    <cellStyle name="40 % - Akzent3 2 4 6" xfId="581" xr:uid="{00000000-0005-0000-0000-000044020000}"/>
    <cellStyle name="40 % - Akzent3 2 4 7" xfId="582" xr:uid="{00000000-0005-0000-0000-000045020000}"/>
    <cellStyle name="40 % - Akzent3 2 4 8" xfId="583" xr:uid="{00000000-0005-0000-0000-000046020000}"/>
    <cellStyle name="40 % - Akzent3 2 5" xfId="584" xr:uid="{00000000-0005-0000-0000-000047020000}"/>
    <cellStyle name="40 % - Akzent3 2 5 2" xfId="585" xr:uid="{00000000-0005-0000-0000-000048020000}"/>
    <cellStyle name="40 % - Akzent3 2 5 3" xfId="586" xr:uid="{00000000-0005-0000-0000-000049020000}"/>
    <cellStyle name="40 % - Akzent3 2 5 4" xfId="587" xr:uid="{00000000-0005-0000-0000-00004A020000}"/>
    <cellStyle name="40 % - Akzent3 2 5 5" xfId="588" xr:uid="{00000000-0005-0000-0000-00004B020000}"/>
    <cellStyle name="40 % - Akzent3 2 5 6" xfId="589" xr:uid="{00000000-0005-0000-0000-00004C020000}"/>
    <cellStyle name="40 % - Akzent3 2 5 7" xfId="590" xr:uid="{00000000-0005-0000-0000-00004D020000}"/>
    <cellStyle name="40 % - Akzent3 2 6" xfId="591" xr:uid="{00000000-0005-0000-0000-00004E020000}"/>
    <cellStyle name="40 % - Akzent3 2 6 2" xfId="592" xr:uid="{00000000-0005-0000-0000-00004F020000}"/>
    <cellStyle name="40 % - Akzent3 2 6 3" xfId="593" xr:uid="{00000000-0005-0000-0000-000050020000}"/>
    <cellStyle name="40 % - Akzent3 2 6 4" xfId="594" xr:uid="{00000000-0005-0000-0000-000051020000}"/>
    <cellStyle name="40 % - Akzent3 2 7" xfId="595" xr:uid="{00000000-0005-0000-0000-000052020000}"/>
    <cellStyle name="40 % - Akzent3 2 7 2" xfId="596" xr:uid="{00000000-0005-0000-0000-000053020000}"/>
    <cellStyle name="40 % - Akzent3 2 8" xfId="597" xr:uid="{00000000-0005-0000-0000-000054020000}"/>
    <cellStyle name="40 % - Akzent3 2 9" xfId="598" xr:uid="{00000000-0005-0000-0000-000055020000}"/>
    <cellStyle name="40 % - Akzent3 3" xfId="599" xr:uid="{00000000-0005-0000-0000-000056020000}"/>
    <cellStyle name="40 % - Akzent3 3 2" xfId="600" xr:uid="{00000000-0005-0000-0000-000057020000}"/>
    <cellStyle name="40 % - Akzent3 3 2 2" xfId="601" xr:uid="{00000000-0005-0000-0000-000058020000}"/>
    <cellStyle name="40 % - Akzent3 3 3" xfId="602" xr:uid="{00000000-0005-0000-0000-000059020000}"/>
    <cellStyle name="40 % - Akzent3 4" xfId="603" xr:uid="{00000000-0005-0000-0000-00005A020000}"/>
    <cellStyle name="40 % - Akzent4" xfId="604" builtinId="43" customBuiltin="1"/>
    <cellStyle name="40 % - Akzent4 2" xfId="605" xr:uid="{00000000-0005-0000-0000-00005C020000}"/>
    <cellStyle name="40 % - Akzent4 2 10" xfId="606" xr:uid="{00000000-0005-0000-0000-00005D020000}"/>
    <cellStyle name="40 % - Akzent4 2 11" xfId="607" xr:uid="{00000000-0005-0000-0000-00005E020000}"/>
    <cellStyle name="40 % - Akzent4 2 12" xfId="608" xr:uid="{00000000-0005-0000-0000-00005F020000}"/>
    <cellStyle name="40 % - Akzent4 2 13" xfId="609" xr:uid="{00000000-0005-0000-0000-000060020000}"/>
    <cellStyle name="40 % - Akzent4 2 14" xfId="610" xr:uid="{00000000-0005-0000-0000-000061020000}"/>
    <cellStyle name="40 % - Akzent4 2 2" xfId="611" xr:uid="{00000000-0005-0000-0000-000062020000}"/>
    <cellStyle name="40 % - Akzent4 2 2 2" xfId="612" xr:uid="{00000000-0005-0000-0000-000063020000}"/>
    <cellStyle name="40 % - Akzent4 2 2 2 2" xfId="613" xr:uid="{00000000-0005-0000-0000-000064020000}"/>
    <cellStyle name="40 % - Akzent4 2 2 2 3" xfId="614" xr:uid="{00000000-0005-0000-0000-000065020000}"/>
    <cellStyle name="40 % - Akzent4 2 2 2 4" xfId="615" xr:uid="{00000000-0005-0000-0000-000066020000}"/>
    <cellStyle name="40 % - Akzent4 2 2 2 5" xfId="616" xr:uid="{00000000-0005-0000-0000-000067020000}"/>
    <cellStyle name="40 % - Akzent4 2 2 3" xfId="617" xr:uid="{00000000-0005-0000-0000-000068020000}"/>
    <cellStyle name="40 % - Akzent4 2 2 3 2" xfId="618" xr:uid="{00000000-0005-0000-0000-000069020000}"/>
    <cellStyle name="40 % - Akzent4 2 2 3 3" xfId="619" xr:uid="{00000000-0005-0000-0000-00006A020000}"/>
    <cellStyle name="40 % - Akzent4 2 2 4" xfId="620" xr:uid="{00000000-0005-0000-0000-00006B020000}"/>
    <cellStyle name="40 % - Akzent4 2 2 5" xfId="621" xr:uid="{00000000-0005-0000-0000-00006C020000}"/>
    <cellStyle name="40 % - Akzent4 2 2 6" xfId="622" xr:uid="{00000000-0005-0000-0000-00006D020000}"/>
    <cellStyle name="40 % - Akzent4 2 2 7" xfId="623" xr:uid="{00000000-0005-0000-0000-00006E020000}"/>
    <cellStyle name="40 % - Akzent4 2 2 8" xfId="624" xr:uid="{00000000-0005-0000-0000-00006F020000}"/>
    <cellStyle name="40 % - Akzent4 2 2 9" xfId="625" xr:uid="{00000000-0005-0000-0000-000070020000}"/>
    <cellStyle name="40 % - Akzent4 2 3" xfId="626" xr:uid="{00000000-0005-0000-0000-000071020000}"/>
    <cellStyle name="40 % - Akzent4 2 3 2" xfId="627" xr:uid="{00000000-0005-0000-0000-000072020000}"/>
    <cellStyle name="40 % - Akzent4 2 3 2 2" xfId="628" xr:uid="{00000000-0005-0000-0000-000073020000}"/>
    <cellStyle name="40 % - Akzent4 2 3 2 3" xfId="629" xr:uid="{00000000-0005-0000-0000-000074020000}"/>
    <cellStyle name="40 % - Akzent4 2 3 2 4" xfId="630" xr:uid="{00000000-0005-0000-0000-000075020000}"/>
    <cellStyle name="40 % - Akzent4 2 3 3" xfId="631" xr:uid="{00000000-0005-0000-0000-000076020000}"/>
    <cellStyle name="40 % - Akzent4 2 3 3 2" xfId="632" xr:uid="{00000000-0005-0000-0000-000077020000}"/>
    <cellStyle name="40 % - Akzent4 2 3 4" xfId="633" xr:uid="{00000000-0005-0000-0000-000078020000}"/>
    <cellStyle name="40 % - Akzent4 2 3 5" xfId="634" xr:uid="{00000000-0005-0000-0000-000079020000}"/>
    <cellStyle name="40 % - Akzent4 2 3 6" xfId="635" xr:uid="{00000000-0005-0000-0000-00007A020000}"/>
    <cellStyle name="40 % - Akzent4 2 3 7" xfId="636" xr:uid="{00000000-0005-0000-0000-00007B020000}"/>
    <cellStyle name="40 % - Akzent4 2 3 8" xfId="637" xr:uid="{00000000-0005-0000-0000-00007C020000}"/>
    <cellStyle name="40 % - Akzent4 2 3 9" xfId="638" xr:uid="{00000000-0005-0000-0000-00007D020000}"/>
    <cellStyle name="40 % - Akzent4 2 4" xfId="639" xr:uid="{00000000-0005-0000-0000-00007E020000}"/>
    <cellStyle name="40 % - Akzent4 2 4 2" xfId="640" xr:uid="{00000000-0005-0000-0000-00007F020000}"/>
    <cellStyle name="40 % - Akzent4 2 4 3" xfId="641" xr:uid="{00000000-0005-0000-0000-000080020000}"/>
    <cellStyle name="40 % - Akzent4 2 4 4" xfId="642" xr:uid="{00000000-0005-0000-0000-000081020000}"/>
    <cellStyle name="40 % - Akzent4 2 4 5" xfId="643" xr:uid="{00000000-0005-0000-0000-000082020000}"/>
    <cellStyle name="40 % - Akzent4 2 4 6" xfId="644" xr:uid="{00000000-0005-0000-0000-000083020000}"/>
    <cellStyle name="40 % - Akzent4 2 4 7" xfId="645" xr:uid="{00000000-0005-0000-0000-000084020000}"/>
    <cellStyle name="40 % - Akzent4 2 4 8" xfId="646" xr:uid="{00000000-0005-0000-0000-000085020000}"/>
    <cellStyle name="40 % - Akzent4 2 5" xfId="647" xr:uid="{00000000-0005-0000-0000-000086020000}"/>
    <cellStyle name="40 % - Akzent4 2 5 2" xfId="648" xr:uid="{00000000-0005-0000-0000-000087020000}"/>
    <cellStyle name="40 % - Akzent4 2 5 3" xfId="649" xr:uid="{00000000-0005-0000-0000-000088020000}"/>
    <cellStyle name="40 % - Akzent4 2 5 4" xfId="650" xr:uid="{00000000-0005-0000-0000-000089020000}"/>
    <cellStyle name="40 % - Akzent4 2 5 5" xfId="651" xr:uid="{00000000-0005-0000-0000-00008A020000}"/>
    <cellStyle name="40 % - Akzent4 2 5 6" xfId="652" xr:uid="{00000000-0005-0000-0000-00008B020000}"/>
    <cellStyle name="40 % - Akzent4 2 5 7" xfId="653" xr:uid="{00000000-0005-0000-0000-00008C020000}"/>
    <cellStyle name="40 % - Akzent4 2 6" xfId="654" xr:uid="{00000000-0005-0000-0000-00008D020000}"/>
    <cellStyle name="40 % - Akzent4 2 6 2" xfId="655" xr:uid="{00000000-0005-0000-0000-00008E020000}"/>
    <cellStyle name="40 % - Akzent4 2 6 3" xfId="656" xr:uid="{00000000-0005-0000-0000-00008F020000}"/>
    <cellStyle name="40 % - Akzent4 2 6 4" xfId="657" xr:uid="{00000000-0005-0000-0000-000090020000}"/>
    <cellStyle name="40 % - Akzent4 2 7" xfId="658" xr:uid="{00000000-0005-0000-0000-000091020000}"/>
    <cellStyle name="40 % - Akzent4 2 7 2" xfId="659" xr:uid="{00000000-0005-0000-0000-000092020000}"/>
    <cellStyle name="40 % - Akzent4 2 8" xfId="660" xr:uid="{00000000-0005-0000-0000-000093020000}"/>
    <cellStyle name="40 % - Akzent4 2 9" xfId="661" xr:uid="{00000000-0005-0000-0000-000094020000}"/>
    <cellStyle name="40 % - Akzent4 3" xfId="662" xr:uid="{00000000-0005-0000-0000-000095020000}"/>
    <cellStyle name="40 % - Akzent4 3 2" xfId="663" xr:uid="{00000000-0005-0000-0000-000096020000}"/>
    <cellStyle name="40 % - Akzent4 3 2 2" xfId="664" xr:uid="{00000000-0005-0000-0000-000097020000}"/>
    <cellStyle name="40 % - Akzent4 3 3" xfId="665" xr:uid="{00000000-0005-0000-0000-000098020000}"/>
    <cellStyle name="40 % - Akzent4 4" xfId="666" xr:uid="{00000000-0005-0000-0000-000099020000}"/>
    <cellStyle name="40 % - Akzent5" xfId="667" builtinId="47" customBuiltin="1"/>
    <cellStyle name="40 % - Akzent5 2" xfId="668" xr:uid="{00000000-0005-0000-0000-00009B020000}"/>
    <cellStyle name="40 % - Akzent5 2 10" xfId="669" xr:uid="{00000000-0005-0000-0000-00009C020000}"/>
    <cellStyle name="40 % - Akzent5 2 11" xfId="670" xr:uid="{00000000-0005-0000-0000-00009D020000}"/>
    <cellStyle name="40 % - Akzent5 2 12" xfId="671" xr:uid="{00000000-0005-0000-0000-00009E020000}"/>
    <cellStyle name="40 % - Akzent5 2 13" xfId="672" xr:uid="{00000000-0005-0000-0000-00009F020000}"/>
    <cellStyle name="40 % - Akzent5 2 14" xfId="673" xr:uid="{00000000-0005-0000-0000-0000A0020000}"/>
    <cellStyle name="40 % - Akzent5 2 2" xfId="674" xr:uid="{00000000-0005-0000-0000-0000A1020000}"/>
    <cellStyle name="40 % - Akzent5 2 2 2" xfId="675" xr:uid="{00000000-0005-0000-0000-0000A2020000}"/>
    <cellStyle name="40 % - Akzent5 2 2 2 2" xfId="676" xr:uid="{00000000-0005-0000-0000-0000A3020000}"/>
    <cellStyle name="40 % - Akzent5 2 2 2 3" xfId="677" xr:uid="{00000000-0005-0000-0000-0000A4020000}"/>
    <cellStyle name="40 % - Akzent5 2 2 2 4" xfId="678" xr:uid="{00000000-0005-0000-0000-0000A5020000}"/>
    <cellStyle name="40 % - Akzent5 2 2 2 5" xfId="679" xr:uid="{00000000-0005-0000-0000-0000A6020000}"/>
    <cellStyle name="40 % - Akzent5 2 2 3" xfId="680" xr:uid="{00000000-0005-0000-0000-0000A7020000}"/>
    <cellStyle name="40 % - Akzent5 2 2 3 2" xfId="681" xr:uid="{00000000-0005-0000-0000-0000A8020000}"/>
    <cellStyle name="40 % - Akzent5 2 2 3 3" xfId="682" xr:uid="{00000000-0005-0000-0000-0000A9020000}"/>
    <cellStyle name="40 % - Akzent5 2 2 4" xfId="683" xr:uid="{00000000-0005-0000-0000-0000AA020000}"/>
    <cellStyle name="40 % - Akzent5 2 2 5" xfId="684" xr:uid="{00000000-0005-0000-0000-0000AB020000}"/>
    <cellStyle name="40 % - Akzent5 2 2 6" xfId="685" xr:uid="{00000000-0005-0000-0000-0000AC020000}"/>
    <cellStyle name="40 % - Akzent5 2 2 7" xfId="686" xr:uid="{00000000-0005-0000-0000-0000AD020000}"/>
    <cellStyle name="40 % - Akzent5 2 2 8" xfId="687" xr:uid="{00000000-0005-0000-0000-0000AE020000}"/>
    <cellStyle name="40 % - Akzent5 2 2 9" xfId="688" xr:uid="{00000000-0005-0000-0000-0000AF020000}"/>
    <cellStyle name="40 % - Akzent5 2 3" xfId="689" xr:uid="{00000000-0005-0000-0000-0000B0020000}"/>
    <cellStyle name="40 % - Akzent5 2 3 2" xfId="690" xr:uid="{00000000-0005-0000-0000-0000B1020000}"/>
    <cellStyle name="40 % - Akzent5 2 3 2 2" xfId="691" xr:uid="{00000000-0005-0000-0000-0000B2020000}"/>
    <cellStyle name="40 % - Akzent5 2 3 2 3" xfId="692" xr:uid="{00000000-0005-0000-0000-0000B3020000}"/>
    <cellStyle name="40 % - Akzent5 2 3 2 4" xfId="693" xr:uid="{00000000-0005-0000-0000-0000B4020000}"/>
    <cellStyle name="40 % - Akzent5 2 3 3" xfId="694" xr:uid="{00000000-0005-0000-0000-0000B5020000}"/>
    <cellStyle name="40 % - Akzent5 2 3 3 2" xfId="695" xr:uid="{00000000-0005-0000-0000-0000B6020000}"/>
    <cellStyle name="40 % - Akzent5 2 3 4" xfId="696" xr:uid="{00000000-0005-0000-0000-0000B7020000}"/>
    <cellStyle name="40 % - Akzent5 2 3 5" xfId="697" xr:uid="{00000000-0005-0000-0000-0000B8020000}"/>
    <cellStyle name="40 % - Akzent5 2 3 6" xfId="698" xr:uid="{00000000-0005-0000-0000-0000B9020000}"/>
    <cellStyle name="40 % - Akzent5 2 3 7" xfId="699" xr:uid="{00000000-0005-0000-0000-0000BA020000}"/>
    <cellStyle name="40 % - Akzent5 2 3 8" xfId="700" xr:uid="{00000000-0005-0000-0000-0000BB020000}"/>
    <cellStyle name="40 % - Akzent5 2 3 9" xfId="701" xr:uid="{00000000-0005-0000-0000-0000BC020000}"/>
    <cellStyle name="40 % - Akzent5 2 4" xfId="702" xr:uid="{00000000-0005-0000-0000-0000BD020000}"/>
    <cellStyle name="40 % - Akzent5 2 4 2" xfId="703" xr:uid="{00000000-0005-0000-0000-0000BE020000}"/>
    <cellStyle name="40 % - Akzent5 2 4 3" xfId="704" xr:uid="{00000000-0005-0000-0000-0000BF020000}"/>
    <cellStyle name="40 % - Akzent5 2 4 4" xfId="705" xr:uid="{00000000-0005-0000-0000-0000C0020000}"/>
    <cellStyle name="40 % - Akzent5 2 4 5" xfId="706" xr:uid="{00000000-0005-0000-0000-0000C1020000}"/>
    <cellStyle name="40 % - Akzent5 2 4 6" xfId="707" xr:uid="{00000000-0005-0000-0000-0000C2020000}"/>
    <cellStyle name="40 % - Akzent5 2 4 7" xfId="708" xr:uid="{00000000-0005-0000-0000-0000C3020000}"/>
    <cellStyle name="40 % - Akzent5 2 4 8" xfId="709" xr:uid="{00000000-0005-0000-0000-0000C4020000}"/>
    <cellStyle name="40 % - Akzent5 2 5" xfId="710" xr:uid="{00000000-0005-0000-0000-0000C5020000}"/>
    <cellStyle name="40 % - Akzent5 2 5 2" xfId="711" xr:uid="{00000000-0005-0000-0000-0000C6020000}"/>
    <cellStyle name="40 % - Akzent5 2 5 3" xfId="712" xr:uid="{00000000-0005-0000-0000-0000C7020000}"/>
    <cellStyle name="40 % - Akzent5 2 5 4" xfId="713" xr:uid="{00000000-0005-0000-0000-0000C8020000}"/>
    <cellStyle name="40 % - Akzent5 2 5 5" xfId="714" xr:uid="{00000000-0005-0000-0000-0000C9020000}"/>
    <cellStyle name="40 % - Akzent5 2 5 6" xfId="715" xr:uid="{00000000-0005-0000-0000-0000CA020000}"/>
    <cellStyle name="40 % - Akzent5 2 5 7" xfId="716" xr:uid="{00000000-0005-0000-0000-0000CB020000}"/>
    <cellStyle name="40 % - Akzent5 2 6" xfId="717" xr:uid="{00000000-0005-0000-0000-0000CC020000}"/>
    <cellStyle name="40 % - Akzent5 2 6 2" xfId="718" xr:uid="{00000000-0005-0000-0000-0000CD020000}"/>
    <cellStyle name="40 % - Akzent5 2 6 3" xfId="719" xr:uid="{00000000-0005-0000-0000-0000CE020000}"/>
    <cellStyle name="40 % - Akzent5 2 6 4" xfId="720" xr:uid="{00000000-0005-0000-0000-0000CF020000}"/>
    <cellStyle name="40 % - Akzent5 2 7" xfId="721" xr:uid="{00000000-0005-0000-0000-0000D0020000}"/>
    <cellStyle name="40 % - Akzent5 2 7 2" xfId="722" xr:uid="{00000000-0005-0000-0000-0000D1020000}"/>
    <cellStyle name="40 % - Akzent5 2 8" xfId="723" xr:uid="{00000000-0005-0000-0000-0000D2020000}"/>
    <cellStyle name="40 % - Akzent5 2 9" xfId="724" xr:uid="{00000000-0005-0000-0000-0000D3020000}"/>
    <cellStyle name="40 % - Akzent5 3" xfId="725" xr:uid="{00000000-0005-0000-0000-0000D4020000}"/>
    <cellStyle name="40 % - Akzent5 3 2" xfId="726" xr:uid="{00000000-0005-0000-0000-0000D5020000}"/>
    <cellStyle name="40 % - Akzent5 3 2 2" xfId="727" xr:uid="{00000000-0005-0000-0000-0000D6020000}"/>
    <cellStyle name="40 % - Akzent5 3 3" xfId="728" xr:uid="{00000000-0005-0000-0000-0000D7020000}"/>
    <cellStyle name="40 % - Akzent5 4" xfId="729" xr:uid="{00000000-0005-0000-0000-0000D8020000}"/>
    <cellStyle name="40 % - Akzent6" xfId="730" builtinId="51" customBuiltin="1"/>
    <cellStyle name="40 % - Akzent6 2" xfId="731" xr:uid="{00000000-0005-0000-0000-0000DA020000}"/>
    <cellStyle name="40 % - Akzent6 2 10" xfId="732" xr:uid="{00000000-0005-0000-0000-0000DB020000}"/>
    <cellStyle name="40 % - Akzent6 2 11" xfId="733" xr:uid="{00000000-0005-0000-0000-0000DC020000}"/>
    <cellStyle name="40 % - Akzent6 2 12" xfId="734" xr:uid="{00000000-0005-0000-0000-0000DD020000}"/>
    <cellStyle name="40 % - Akzent6 2 13" xfId="735" xr:uid="{00000000-0005-0000-0000-0000DE020000}"/>
    <cellStyle name="40 % - Akzent6 2 14" xfId="736" xr:uid="{00000000-0005-0000-0000-0000DF020000}"/>
    <cellStyle name="40 % - Akzent6 2 2" xfId="737" xr:uid="{00000000-0005-0000-0000-0000E0020000}"/>
    <cellStyle name="40 % - Akzent6 2 2 2" xfId="738" xr:uid="{00000000-0005-0000-0000-0000E1020000}"/>
    <cellStyle name="40 % - Akzent6 2 2 2 2" xfId="739" xr:uid="{00000000-0005-0000-0000-0000E2020000}"/>
    <cellStyle name="40 % - Akzent6 2 2 2 3" xfId="740" xr:uid="{00000000-0005-0000-0000-0000E3020000}"/>
    <cellStyle name="40 % - Akzent6 2 2 2 4" xfId="741" xr:uid="{00000000-0005-0000-0000-0000E4020000}"/>
    <cellStyle name="40 % - Akzent6 2 2 2 5" xfId="742" xr:uid="{00000000-0005-0000-0000-0000E5020000}"/>
    <cellStyle name="40 % - Akzent6 2 2 3" xfId="743" xr:uid="{00000000-0005-0000-0000-0000E6020000}"/>
    <cellStyle name="40 % - Akzent6 2 2 3 2" xfId="744" xr:uid="{00000000-0005-0000-0000-0000E7020000}"/>
    <cellStyle name="40 % - Akzent6 2 2 3 3" xfId="745" xr:uid="{00000000-0005-0000-0000-0000E8020000}"/>
    <cellStyle name="40 % - Akzent6 2 2 4" xfId="746" xr:uid="{00000000-0005-0000-0000-0000E9020000}"/>
    <cellStyle name="40 % - Akzent6 2 2 5" xfId="747" xr:uid="{00000000-0005-0000-0000-0000EA020000}"/>
    <cellStyle name="40 % - Akzent6 2 2 6" xfId="748" xr:uid="{00000000-0005-0000-0000-0000EB020000}"/>
    <cellStyle name="40 % - Akzent6 2 2 7" xfId="749" xr:uid="{00000000-0005-0000-0000-0000EC020000}"/>
    <cellStyle name="40 % - Akzent6 2 2 8" xfId="750" xr:uid="{00000000-0005-0000-0000-0000ED020000}"/>
    <cellStyle name="40 % - Akzent6 2 2 9" xfId="751" xr:uid="{00000000-0005-0000-0000-0000EE020000}"/>
    <cellStyle name="40 % - Akzent6 2 3" xfId="752" xr:uid="{00000000-0005-0000-0000-0000EF020000}"/>
    <cellStyle name="40 % - Akzent6 2 3 2" xfId="753" xr:uid="{00000000-0005-0000-0000-0000F0020000}"/>
    <cellStyle name="40 % - Akzent6 2 3 2 2" xfId="754" xr:uid="{00000000-0005-0000-0000-0000F1020000}"/>
    <cellStyle name="40 % - Akzent6 2 3 2 3" xfId="755" xr:uid="{00000000-0005-0000-0000-0000F2020000}"/>
    <cellStyle name="40 % - Akzent6 2 3 2 4" xfId="756" xr:uid="{00000000-0005-0000-0000-0000F3020000}"/>
    <cellStyle name="40 % - Akzent6 2 3 3" xfId="757" xr:uid="{00000000-0005-0000-0000-0000F4020000}"/>
    <cellStyle name="40 % - Akzent6 2 3 3 2" xfId="758" xr:uid="{00000000-0005-0000-0000-0000F5020000}"/>
    <cellStyle name="40 % - Akzent6 2 3 4" xfId="759" xr:uid="{00000000-0005-0000-0000-0000F6020000}"/>
    <cellStyle name="40 % - Akzent6 2 3 5" xfId="760" xr:uid="{00000000-0005-0000-0000-0000F7020000}"/>
    <cellStyle name="40 % - Akzent6 2 3 6" xfId="761" xr:uid="{00000000-0005-0000-0000-0000F8020000}"/>
    <cellStyle name="40 % - Akzent6 2 3 7" xfId="762" xr:uid="{00000000-0005-0000-0000-0000F9020000}"/>
    <cellStyle name="40 % - Akzent6 2 3 8" xfId="763" xr:uid="{00000000-0005-0000-0000-0000FA020000}"/>
    <cellStyle name="40 % - Akzent6 2 3 9" xfId="764" xr:uid="{00000000-0005-0000-0000-0000FB020000}"/>
    <cellStyle name="40 % - Akzent6 2 4" xfId="765" xr:uid="{00000000-0005-0000-0000-0000FC020000}"/>
    <cellStyle name="40 % - Akzent6 2 4 2" xfId="766" xr:uid="{00000000-0005-0000-0000-0000FD020000}"/>
    <cellStyle name="40 % - Akzent6 2 4 3" xfId="767" xr:uid="{00000000-0005-0000-0000-0000FE020000}"/>
    <cellStyle name="40 % - Akzent6 2 4 4" xfId="768" xr:uid="{00000000-0005-0000-0000-0000FF020000}"/>
    <cellStyle name="40 % - Akzent6 2 4 5" xfId="769" xr:uid="{00000000-0005-0000-0000-000000030000}"/>
    <cellStyle name="40 % - Akzent6 2 4 6" xfId="770" xr:uid="{00000000-0005-0000-0000-000001030000}"/>
    <cellStyle name="40 % - Akzent6 2 4 7" xfId="771" xr:uid="{00000000-0005-0000-0000-000002030000}"/>
    <cellStyle name="40 % - Akzent6 2 4 8" xfId="772" xr:uid="{00000000-0005-0000-0000-000003030000}"/>
    <cellStyle name="40 % - Akzent6 2 5" xfId="773" xr:uid="{00000000-0005-0000-0000-000004030000}"/>
    <cellStyle name="40 % - Akzent6 2 5 2" xfId="774" xr:uid="{00000000-0005-0000-0000-000005030000}"/>
    <cellStyle name="40 % - Akzent6 2 5 3" xfId="775" xr:uid="{00000000-0005-0000-0000-000006030000}"/>
    <cellStyle name="40 % - Akzent6 2 5 4" xfId="776" xr:uid="{00000000-0005-0000-0000-000007030000}"/>
    <cellStyle name="40 % - Akzent6 2 5 5" xfId="777" xr:uid="{00000000-0005-0000-0000-000008030000}"/>
    <cellStyle name="40 % - Akzent6 2 5 6" xfId="778" xr:uid="{00000000-0005-0000-0000-000009030000}"/>
    <cellStyle name="40 % - Akzent6 2 5 7" xfId="779" xr:uid="{00000000-0005-0000-0000-00000A030000}"/>
    <cellStyle name="40 % - Akzent6 2 6" xfId="780" xr:uid="{00000000-0005-0000-0000-00000B030000}"/>
    <cellStyle name="40 % - Akzent6 2 6 2" xfId="781" xr:uid="{00000000-0005-0000-0000-00000C030000}"/>
    <cellStyle name="40 % - Akzent6 2 6 3" xfId="782" xr:uid="{00000000-0005-0000-0000-00000D030000}"/>
    <cellStyle name="40 % - Akzent6 2 6 4" xfId="783" xr:uid="{00000000-0005-0000-0000-00000E030000}"/>
    <cellStyle name="40 % - Akzent6 2 7" xfId="784" xr:uid="{00000000-0005-0000-0000-00000F030000}"/>
    <cellStyle name="40 % - Akzent6 2 7 2" xfId="785" xr:uid="{00000000-0005-0000-0000-000010030000}"/>
    <cellStyle name="40 % - Akzent6 2 8" xfId="786" xr:uid="{00000000-0005-0000-0000-000011030000}"/>
    <cellStyle name="40 % - Akzent6 2 9" xfId="787" xr:uid="{00000000-0005-0000-0000-000012030000}"/>
    <cellStyle name="40 % - Akzent6 3" xfId="788" xr:uid="{00000000-0005-0000-0000-000013030000}"/>
    <cellStyle name="40 % - Akzent6 3 2" xfId="789" xr:uid="{00000000-0005-0000-0000-000014030000}"/>
    <cellStyle name="40 % - Akzent6 3 2 2" xfId="790" xr:uid="{00000000-0005-0000-0000-000015030000}"/>
    <cellStyle name="40 % - Akzent6 3 3" xfId="791" xr:uid="{00000000-0005-0000-0000-000016030000}"/>
    <cellStyle name="40 % - Akzent6 4" xfId="792" xr:uid="{00000000-0005-0000-0000-000017030000}"/>
    <cellStyle name="40% - Accent1" xfId="793" xr:uid="{00000000-0005-0000-0000-000018030000}"/>
    <cellStyle name="40% - Accent1 2" xfId="794" xr:uid="{00000000-0005-0000-0000-000019030000}"/>
    <cellStyle name="40% - Accent2" xfId="795" xr:uid="{00000000-0005-0000-0000-00001A030000}"/>
    <cellStyle name="40% - Accent2 2" xfId="796" xr:uid="{00000000-0005-0000-0000-00001B030000}"/>
    <cellStyle name="40% - Accent3" xfId="797" xr:uid="{00000000-0005-0000-0000-00001C030000}"/>
    <cellStyle name="40% - Accent3 2" xfId="798" xr:uid="{00000000-0005-0000-0000-00001D030000}"/>
    <cellStyle name="40% - Accent4" xfId="799" xr:uid="{00000000-0005-0000-0000-00001E030000}"/>
    <cellStyle name="40% - Accent4 2" xfId="800" xr:uid="{00000000-0005-0000-0000-00001F030000}"/>
    <cellStyle name="40% - Accent5" xfId="801" xr:uid="{00000000-0005-0000-0000-000020030000}"/>
    <cellStyle name="40% - Accent5 2" xfId="802" xr:uid="{00000000-0005-0000-0000-000021030000}"/>
    <cellStyle name="40% - Accent6" xfId="803" xr:uid="{00000000-0005-0000-0000-000022030000}"/>
    <cellStyle name="40% - Accent6 2" xfId="804" xr:uid="{00000000-0005-0000-0000-000023030000}"/>
    <cellStyle name="40% - Akzent1" xfId="805" xr:uid="{00000000-0005-0000-0000-000024030000}"/>
    <cellStyle name="40% - Akzent1 2" xfId="806" xr:uid="{00000000-0005-0000-0000-000025030000}"/>
    <cellStyle name="40% - Akzent1 2 2" xfId="807" xr:uid="{00000000-0005-0000-0000-000026030000}"/>
    <cellStyle name="40% - Akzent1 3" xfId="808" xr:uid="{00000000-0005-0000-0000-000027030000}"/>
    <cellStyle name="40% - Akzent1 3 2" xfId="809" xr:uid="{00000000-0005-0000-0000-000028030000}"/>
    <cellStyle name="40% - Akzent2" xfId="810" xr:uid="{00000000-0005-0000-0000-000029030000}"/>
    <cellStyle name="40% - Akzent2 2" xfId="811" xr:uid="{00000000-0005-0000-0000-00002A030000}"/>
    <cellStyle name="40% - Akzent3" xfId="812" xr:uid="{00000000-0005-0000-0000-00002B030000}"/>
    <cellStyle name="40% - Akzent3 2" xfId="813" xr:uid="{00000000-0005-0000-0000-00002C030000}"/>
    <cellStyle name="40% - Akzent3 2 2" xfId="814" xr:uid="{00000000-0005-0000-0000-00002D030000}"/>
    <cellStyle name="40% - Akzent3 3" xfId="815" xr:uid="{00000000-0005-0000-0000-00002E030000}"/>
    <cellStyle name="40% - Akzent3 3 2" xfId="816" xr:uid="{00000000-0005-0000-0000-00002F030000}"/>
    <cellStyle name="40% - Akzent4" xfId="817" xr:uid="{00000000-0005-0000-0000-000030030000}"/>
    <cellStyle name="40% - Akzent4 2" xfId="818" xr:uid="{00000000-0005-0000-0000-000031030000}"/>
    <cellStyle name="40% - Akzent4 2 2" xfId="819" xr:uid="{00000000-0005-0000-0000-000032030000}"/>
    <cellStyle name="40% - Akzent4 3" xfId="820" xr:uid="{00000000-0005-0000-0000-000033030000}"/>
    <cellStyle name="40% - Akzent4 3 2" xfId="821" xr:uid="{00000000-0005-0000-0000-000034030000}"/>
    <cellStyle name="40% - Akzent5" xfId="822" xr:uid="{00000000-0005-0000-0000-000035030000}"/>
    <cellStyle name="40% - Akzent5 2" xfId="823" xr:uid="{00000000-0005-0000-0000-000036030000}"/>
    <cellStyle name="40% - Akzent6" xfId="824" xr:uid="{00000000-0005-0000-0000-000037030000}"/>
    <cellStyle name="40% - Akzent6 2" xfId="825" xr:uid="{00000000-0005-0000-0000-000038030000}"/>
    <cellStyle name="40% - Akzent6 2 2" xfId="826" xr:uid="{00000000-0005-0000-0000-000039030000}"/>
    <cellStyle name="40% - Akzent6 3" xfId="827" xr:uid="{00000000-0005-0000-0000-00003A030000}"/>
    <cellStyle name="40% - Akzent6 3 2" xfId="828" xr:uid="{00000000-0005-0000-0000-00003B030000}"/>
    <cellStyle name="60 % - Akzent1" xfId="829" builtinId="32" customBuiltin="1"/>
    <cellStyle name="60 % - Akzent1 2" xfId="830" xr:uid="{00000000-0005-0000-0000-00003D030000}"/>
    <cellStyle name="60 % - Akzent1 2 2" xfId="831" xr:uid="{00000000-0005-0000-0000-00003E030000}"/>
    <cellStyle name="60 % - Akzent1 2 2 2" xfId="832" xr:uid="{00000000-0005-0000-0000-00003F030000}"/>
    <cellStyle name="60 % - Akzent1 2 2 3" xfId="833" xr:uid="{00000000-0005-0000-0000-000040030000}"/>
    <cellStyle name="60 % - Akzent1 2 2 4" xfId="834" xr:uid="{00000000-0005-0000-0000-000041030000}"/>
    <cellStyle name="60 % - Akzent1 2 3" xfId="835" xr:uid="{00000000-0005-0000-0000-000042030000}"/>
    <cellStyle name="60 % - Akzent1 2 4" xfId="836" xr:uid="{00000000-0005-0000-0000-000043030000}"/>
    <cellStyle name="60 % - Akzent1 3" xfId="837" xr:uid="{00000000-0005-0000-0000-000044030000}"/>
    <cellStyle name="60 % - Akzent1 3 2" xfId="838" xr:uid="{00000000-0005-0000-0000-000045030000}"/>
    <cellStyle name="60 % - Akzent1 3 2 2" xfId="839" xr:uid="{00000000-0005-0000-0000-000046030000}"/>
    <cellStyle name="60 % - Akzent1 3 3" xfId="840" xr:uid="{00000000-0005-0000-0000-000047030000}"/>
    <cellStyle name="60 % - Akzent2" xfId="841" builtinId="36" customBuiltin="1"/>
    <cellStyle name="60 % - Akzent2 2" xfId="842" xr:uid="{00000000-0005-0000-0000-000049030000}"/>
    <cellStyle name="60 % - Akzent2 2 2" xfId="843" xr:uid="{00000000-0005-0000-0000-00004A030000}"/>
    <cellStyle name="60 % - Akzent2 2 2 2" xfId="844" xr:uid="{00000000-0005-0000-0000-00004B030000}"/>
    <cellStyle name="60 % - Akzent2 2 2 3" xfId="845" xr:uid="{00000000-0005-0000-0000-00004C030000}"/>
    <cellStyle name="60 % - Akzent2 2 2 4" xfId="846" xr:uid="{00000000-0005-0000-0000-00004D030000}"/>
    <cellStyle name="60 % - Akzent2 2 3" xfId="847" xr:uid="{00000000-0005-0000-0000-00004E030000}"/>
    <cellStyle name="60 % - Akzent2 2 4" xfId="848" xr:uid="{00000000-0005-0000-0000-00004F030000}"/>
    <cellStyle name="60 % - Akzent2 3" xfId="849" xr:uid="{00000000-0005-0000-0000-000050030000}"/>
    <cellStyle name="60 % - Akzent2 3 2" xfId="850" xr:uid="{00000000-0005-0000-0000-000051030000}"/>
    <cellStyle name="60 % - Akzent2 3 2 2" xfId="851" xr:uid="{00000000-0005-0000-0000-000052030000}"/>
    <cellStyle name="60 % - Akzent2 3 3" xfId="852" xr:uid="{00000000-0005-0000-0000-000053030000}"/>
    <cellStyle name="60 % - Akzent3" xfId="853" builtinId="40" customBuiltin="1"/>
    <cellStyle name="60 % - Akzent3 2" xfId="854" xr:uid="{00000000-0005-0000-0000-000055030000}"/>
    <cellStyle name="60 % - Akzent3 2 2" xfId="855" xr:uid="{00000000-0005-0000-0000-000056030000}"/>
    <cellStyle name="60 % - Akzent3 2 2 2" xfId="856" xr:uid="{00000000-0005-0000-0000-000057030000}"/>
    <cellStyle name="60 % - Akzent3 2 2 3" xfId="857" xr:uid="{00000000-0005-0000-0000-000058030000}"/>
    <cellStyle name="60 % - Akzent3 2 2 4" xfId="858" xr:uid="{00000000-0005-0000-0000-000059030000}"/>
    <cellStyle name="60 % - Akzent3 2 3" xfId="859" xr:uid="{00000000-0005-0000-0000-00005A030000}"/>
    <cellStyle name="60 % - Akzent3 2 4" xfId="860" xr:uid="{00000000-0005-0000-0000-00005B030000}"/>
    <cellStyle name="60 % - Akzent3 3" xfId="861" xr:uid="{00000000-0005-0000-0000-00005C030000}"/>
    <cellStyle name="60 % - Akzent3 3 2" xfId="862" xr:uid="{00000000-0005-0000-0000-00005D030000}"/>
    <cellStyle name="60 % - Akzent3 3 2 2" xfId="863" xr:uid="{00000000-0005-0000-0000-00005E030000}"/>
    <cellStyle name="60 % - Akzent3 3 3" xfId="864" xr:uid="{00000000-0005-0000-0000-00005F030000}"/>
    <cellStyle name="60 % - Akzent4" xfId="865" builtinId="44" customBuiltin="1"/>
    <cellStyle name="60 % - Akzent4 2" xfId="866" xr:uid="{00000000-0005-0000-0000-000061030000}"/>
    <cellStyle name="60 % - Akzent4 2 2" xfId="867" xr:uid="{00000000-0005-0000-0000-000062030000}"/>
    <cellStyle name="60 % - Akzent4 2 2 2" xfId="868" xr:uid="{00000000-0005-0000-0000-000063030000}"/>
    <cellStyle name="60 % - Akzent4 2 2 3" xfId="869" xr:uid="{00000000-0005-0000-0000-000064030000}"/>
    <cellStyle name="60 % - Akzent4 2 3" xfId="870" xr:uid="{00000000-0005-0000-0000-000065030000}"/>
    <cellStyle name="60 % - Akzent4 2 4" xfId="871" xr:uid="{00000000-0005-0000-0000-000066030000}"/>
    <cellStyle name="60 % - Akzent4 2 5" xfId="872" xr:uid="{00000000-0005-0000-0000-000067030000}"/>
    <cellStyle name="60 % - Akzent4 3" xfId="873" xr:uid="{00000000-0005-0000-0000-000068030000}"/>
    <cellStyle name="60 % - Akzent4 3 2" xfId="874" xr:uid="{00000000-0005-0000-0000-000069030000}"/>
    <cellStyle name="60 % - Akzent5" xfId="875" builtinId="48" customBuiltin="1"/>
    <cellStyle name="60 % - Akzent5 2" xfId="876" xr:uid="{00000000-0005-0000-0000-00006B030000}"/>
    <cellStyle name="60 % - Akzent5 2 2" xfId="877" xr:uid="{00000000-0005-0000-0000-00006C030000}"/>
    <cellStyle name="60 % - Akzent5 2 2 2" xfId="878" xr:uid="{00000000-0005-0000-0000-00006D030000}"/>
    <cellStyle name="60 % - Akzent5 2 2 3" xfId="879" xr:uid="{00000000-0005-0000-0000-00006E030000}"/>
    <cellStyle name="60 % - Akzent5 2 2 4" xfId="880" xr:uid="{00000000-0005-0000-0000-00006F030000}"/>
    <cellStyle name="60 % - Akzent5 2 3" xfId="881" xr:uid="{00000000-0005-0000-0000-000070030000}"/>
    <cellStyle name="60 % - Akzent5 2 4" xfId="882" xr:uid="{00000000-0005-0000-0000-000071030000}"/>
    <cellStyle name="60 % - Akzent5 3" xfId="883" xr:uid="{00000000-0005-0000-0000-000072030000}"/>
    <cellStyle name="60 % - Akzent5 3 2" xfId="884" xr:uid="{00000000-0005-0000-0000-000073030000}"/>
    <cellStyle name="60 % - Akzent5 3 2 2" xfId="885" xr:uid="{00000000-0005-0000-0000-000074030000}"/>
    <cellStyle name="60 % - Akzent5 3 3" xfId="886" xr:uid="{00000000-0005-0000-0000-000075030000}"/>
    <cellStyle name="60 % - Akzent6" xfId="887" builtinId="52" customBuiltin="1"/>
    <cellStyle name="60 % - Akzent6 2" xfId="888" xr:uid="{00000000-0005-0000-0000-000077030000}"/>
    <cellStyle name="60 % - Akzent6 2 2" xfId="889" xr:uid="{00000000-0005-0000-0000-000078030000}"/>
    <cellStyle name="60 % - Akzent6 2 2 2" xfId="890" xr:uid="{00000000-0005-0000-0000-000079030000}"/>
    <cellStyle name="60 % - Akzent6 2 2 3" xfId="891" xr:uid="{00000000-0005-0000-0000-00007A030000}"/>
    <cellStyle name="60 % - Akzent6 2 2 4" xfId="892" xr:uid="{00000000-0005-0000-0000-00007B030000}"/>
    <cellStyle name="60 % - Akzent6 2 3" xfId="893" xr:uid="{00000000-0005-0000-0000-00007C030000}"/>
    <cellStyle name="60 % - Akzent6 2 4" xfId="894" xr:uid="{00000000-0005-0000-0000-00007D030000}"/>
    <cellStyle name="60 % - Akzent6 3" xfId="895" xr:uid="{00000000-0005-0000-0000-00007E030000}"/>
    <cellStyle name="60 % - Akzent6 3 2" xfId="896" xr:uid="{00000000-0005-0000-0000-00007F030000}"/>
    <cellStyle name="60 % - Akzent6 3 2 2" xfId="897" xr:uid="{00000000-0005-0000-0000-000080030000}"/>
    <cellStyle name="60 % - Akzent6 3 3" xfId="898" xr:uid="{00000000-0005-0000-0000-000081030000}"/>
    <cellStyle name="60% - Accent1" xfId="899" xr:uid="{00000000-0005-0000-0000-000082030000}"/>
    <cellStyle name="60% - Accent1 2" xfId="900" xr:uid="{00000000-0005-0000-0000-000083030000}"/>
    <cellStyle name="60% - Accent2" xfId="901" xr:uid="{00000000-0005-0000-0000-000084030000}"/>
    <cellStyle name="60% - Accent2 2" xfId="902" xr:uid="{00000000-0005-0000-0000-000085030000}"/>
    <cellStyle name="60% - Accent3" xfId="903" xr:uid="{00000000-0005-0000-0000-000086030000}"/>
    <cellStyle name="60% - Accent3 2" xfId="904" xr:uid="{00000000-0005-0000-0000-000087030000}"/>
    <cellStyle name="60% - Accent4" xfId="905" xr:uid="{00000000-0005-0000-0000-000088030000}"/>
    <cellStyle name="60% - Accent4 2" xfId="906" xr:uid="{00000000-0005-0000-0000-000089030000}"/>
    <cellStyle name="60% - Accent5" xfId="907" xr:uid="{00000000-0005-0000-0000-00008A030000}"/>
    <cellStyle name="60% - Accent5 2" xfId="908" xr:uid="{00000000-0005-0000-0000-00008B030000}"/>
    <cellStyle name="60% - Accent6" xfId="909" xr:uid="{00000000-0005-0000-0000-00008C030000}"/>
    <cellStyle name="60% - Accent6 2" xfId="910" xr:uid="{00000000-0005-0000-0000-00008D030000}"/>
    <cellStyle name="60% - Akzent1" xfId="911" xr:uid="{00000000-0005-0000-0000-00008E030000}"/>
    <cellStyle name="60% - Akzent1 2" xfId="912" xr:uid="{00000000-0005-0000-0000-00008F030000}"/>
    <cellStyle name="60% - Akzent1 2 2" xfId="913" xr:uid="{00000000-0005-0000-0000-000090030000}"/>
    <cellStyle name="60% - Akzent1 3" xfId="914" xr:uid="{00000000-0005-0000-0000-000091030000}"/>
    <cellStyle name="60% - Akzent1 3 2" xfId="915" xr:uid="{00000000-0005-0000-0000-000092030000}"/>
    <cellStyle name="60% - Akzent2" xfId="916" xr:uid="{00000000-0005-0000-0000-000093030000}"/>
    <cellStyle name="60% - Akzent2 2" xfId="917" xr:uid="{00000000-0005-0000-0000-000094030000}"/>
    <cellStyle name="60% - Akzent3" xfId="918" xr:uid="{00000000-0005-0000-0000-000095030000}"/>
    <cellStyle name="60% - Akzent3 2" xfId="919" xr:uid="{00000000-0005-0000-0000-000096030000}"/>
    <cellStyle name="60% - Akzent3 2 2" xfId="920" xr:uid="{00000000-0005-0000-0000-000097030000}"/>
    <cellStyle name="60% - Akzent3 3" xfId="921" xr:uid="{00000000-0005-0000-0000-000098030000}"/>
    <cellStyle name="60% - Akzent3 3 2" xfId="922" xr:uid="{00000000-0005-0000-0000-000099030000}"/>
    <cellStyle name="60% - Akzent4" xfId="923" xr:uid="{00000000-0005-0000-0000-00009A030000}"/>
    <cellStyle name="60% - Akzent4 2" xfId="924" xr:uid="{00000000-0005-0000-0000-00009B030000}"/>
    <cellStyle name="60% - Akzent4 2 2" xfId="925" xr:uid="{00000000-0005-0000-0000-00009C030000}"/>
    <cellStyle name="60% - Akzent4 3" xfId="926" xr:uid="{00000000-0005-0000-0000-00009D030000}"/>
    <cellStyle name="60% - Akzent4 3 2" xfId="927" xr:uid="{00000000-0005-0000-0000-00009E030000}"/>
    <cellStyle name="60% - Akzent5" xfId="928" xr:uid="{00000000-0005-0000-0000-00009F030000}"/>
    <cellStyle name="60% - Akzent5 2" xfId="929" xr:uid="{00000000-0005-0000-0000-0000A0030000}"/>
    <cellStyle name="60% - Akzent6" xfId="930" xr:uid="{00000000-0005-0000-0000-0000A1030000}"/>
    <cellStyle name="60% - Akzent6 2" xfId="931" xr:uid="{00000000-0005-0000-0000-0000A2030000}"/>
    <cellStyle name="60% - Akzent6 2 2" xfId="932" xr:uid="{00000000-0005-0000-0000-0000A3030000}"/>
    <cellStyle name="60% - Akzent6 3" xfId="933" xr:uid="{00000000-0005-0000-0000-0000A4030000}"/>
    <cellStyle name="60% - Akzent6 3 2" xfId="934" xr:uid="{00000000-0005-0000-0000-0000A5030000}"/>
    <cellStyle name="AAA" xfId="935" xr:uid="{00000000-0005-0000-0000-0000A6030000}"/>
    <cellStyle name="Accent1" xfId="936" xr:uid="{00000000-0005-0000-0000-0000A7030000}"/>
    <cellStyle name="Accent1 2" xfId="937" xr:uid="{00000000-0005-0000-0000-0000A8030000}"/>
    <cellStyle name="Accent2" xfId="938" xr:uid="{00000000-0005-0000-0000-0000A9030000}"/>
    <cellStyle name="Accent2 2" xfId="939" xr:uid="{00000000-0005-0000-0000-0000AA030000}"/>
    <cellStyle name="Accent3" xfId="940" xr:uid="{00000000-0005-0000-0000-0000AB030000}"/>
    <cellStyle name="Accent3 2" xfId="941" xr:uid="{00000000-0005-0000-0000-0000AC030000}"/>
    <cellStyle name="Accent4" xfId="942" xr:uid="{00000000-0005-0000-0000-0000AD030000}"/>
    <cellStyle name="Accent4 2" xfId="943" xr:uid="{00000000-0005-0000-0000-0000AE030000}"/>
    <cellStyle name="Accent5" xfId="944" xr:uid="{00000000-0005-0000-0000-0000AF030000}"/>
    <cellStyle name="Accent5 2" xfId="945" xr:uid="{00000000-0005-0000-0000-0000B0030000}"/>
    <cellStyle name="Accent6" xfId="946" xr:uid="{00000000-0005-0000-0000-0000B1030000}"/>
    <cellStyle name="Accent6 2" xfId="947" xr:uid="{00000000-0005-0000-0000-0000B2030000}"/>
    <cellStyle name="Akzent1" xfId="948" builtinId="29" customBuiltin="1"/>
    <cellStyle name="Akzent1 2" xfId="949" xr:uid="{00000000-0005-0000-0000-0000B4030000}"/>
    <cellStyle name="Akzent1 2 2" xfId="950" xr:uid="{00000000-0005-0000-0000-0000B5030000}"/>
    <cellStyle name="Akzent1 2 2 2" xfId="951" xr:uid="{00000000-0005-0000-0000-0000B6030000}"/>
    <cellStyle name="Akzent1 2 2 3" xfId="952" xr:uid="{00000000-0005-0000-0000-0000B7030000}"/>
    <cellStyle name="Akzent1 2 2 4" xfId="953" xr:uid="{00000000-0005-0000-0000-0000B8030000}"/>
    <cellStyle name="Akzent1 2 3" xfId="954" xr:uid="{00000000-0005-0000-0000-0000B9030000}"/>
    <cellStyle name="Akzent1 2 3 2" xfId="955" xr:uid="{00000000-0005-0000-0000-0000BA030000}"/>
    <cellStyle name="Akzent1 2 3 3" xfId="956" xr:uid="{00000000-0005-0000-0000-0000BB030000}"/>
    <cellStyle name="Akzent1 2 4" xfId="957" xr:uid="{00000000-0005-0000-0000-0000BC030000}"/>
    <cellStyle name="Akzent1 2 5" xfId="958" xr:uid="{00000000-0005-0000-0000-0000BD030000}"/>
    <cellStyle name="Akzent1 3" xfId="959" xr:uid="{00000000-0005-0000-0000-0000BE030000}"/>
    <cellStyle name="Akzent1 3 2" xfId="960" xr:uid="{00000000-0005-0000-0000-0000BF030000}"/>
    <cellStyle name="Akzent1 3 2 2" xfId="961" xr:uid="{00000000-0005-0000-0000-0000C0030000}"/>
    <cellStyle name="Akzent1 3 3" xfId="962" xr:uid="{00000000-0005-0000-0000-0000C1030000}"/>
    <cellStyle name="Akzent1 4" xfId="963" xr:uid="{00000000-0005-0000-0000-0000C2030000}"/>
    <cellStyle name="Akzent1 4 2" xfId="964" xr:uid="{00000000-0005-0000-0000-0000C3030000}"/>
    <cellStyle name="Akzent1 5" xfId="965" xr:uid="{00000000-0005-0000-0000-0000C4030000}"/>
    <cellStyle name="Akzent2" xfId="966" builtinId="33" customBuiltin="1"/>
    <cellStyle name="Akzent2 2" xfId="967" xr:uid="{00000000-0005-0000-0000-0000C6030000}"/>
    <cellStyle name="Akzent2 2 2" xfId="968" xr:uid="{00000000-0005-0000-0000-0000C7030000}"/>
    <cellStyle name="Akzent2 2 2 2" xfId="969" xr:uid="{00000000-0005-0000-0000-0000C8030000}"/>
    <cellStyle name="Akzent2 2 2 3" xfId="970" xr:uid="{00000000-0005-0000-0000-0000C9030000}"/>
    <cellStyle name="Akzent2 2 2 4" xfId="971" xr:uid="{00000000-0005-0000-0000-0000CA030000}"/>
    <cellStyle name="Akzent2 2 3" xfId="972" xr:uid="{00000000-0005-0000-0000-0000CB030000}"/>
    <cellStyle name="Akzent2 2 3 2" xfId="973" xr:uid="{00000000-0005-0000-0000-0000CC030000}"/>
    <cellStyle name="Akzent2 2 4" xfId="974" xr:uid="{00000000-0005-0000-0000-0000CD030000}"/>
    <cellStyle name="Akzent2 2 5" xfId="975" xr:uid="{00000000-0005-0000-0000-0000CE030000}"/>
    <cellStyle name="Akzent2 2 6" xfId="976" xr:uid="{00000000-0005-0000-0000-0000CF030000}"/>
    <cellStyle name="Akzent2 3" xfId="977" xr:uid="{00000000-0005-0000-0000-0000D0030000}"/>
    <cellStyle name="Akzent2 3 2" xfId="978" xr:uid="{00000000-0005-0000-0000-0000D1030000}"/>
    <cellStyle name="Akzent2 3 2 2" xfId="979" xr:uid="{00000000-0005-0000-0000-0000D2030000}"/>
    <cellStyle name="Akzent2 3 3" xfId="980" xr:uid="{00000000-0005-0000-0000-0000D3030000}"/>
    <cellStyle name="Akzent2 4" xfId="981" xr:uid="{00000000-0005-0000-0000-0000D4030000}"/>
    <cellStyle name="Akzent2 5" xfId="982" xr:uid="{00000000-0005-0000-0000-0000D5030000}"/>
    <cellStyle name="Akzent3" xfId="983" builtinId="37" customBuiltin="1"/>
    <cellStyle name="Akzent3 2" xfId="984" xr:uid="{00000000-0005-0000-0000-0000D7030000}"/>
    <cellStyle name="Akzent3 2 2" xfId="985" xr:uid="{00000000-0005-0000-0000-0000D8030000}"/>
    <cellStyle name="Akzent3 2 2 2" xfId="986" xr:uid="{00000000-0005-0000-0000-0000D9030000}"/>
    <cellStyle name="Akzent3 2 2 3" xfId="987" xr:uid="{00000000-0005-0000-0000-0000DA030000}"/>
    <cellStyle name="Akzent3 2 2 4" xfId="988" xr:uid="{00000000-0005-0000-0000-0000DB030000}"/>
    <cellStyle name="Akzent3 2 3" xfId="989" xr:uid="{00000000-0005-0000-0000-0000DC030000}"/>
    <cellStyle name="Akzent3 2 3 2" xfId="990" xr:uid="{00000000-0005-0000-0000-0000DD030000}"/>
    <cellStyle name="Akzent3 2 4" xfId="991" xr:uid="{00000000-0005-0000-0000-0000DE030000}"/>
    <cellStyle name="Akzent3 2 5" xfId="992" xr:uid="{00000000-0005-0000-0000-0000DF030000}"/>
    <cellStyle name="Akzent3 2 6" xfId="993" xr:uid="{00000000-0005-0000-0000-0000E0030000}"/>
    <cellStyle name="Akzent3 3" xfId="994" xr:uid="{00000000-0005-0000-0000-0000E1030000}"/>
    <cellStyle name="Akzent3 3 2" xfId="995" xr:uid="{00000000-0005-0000-0000-0000E2030000}"/>
    <cellStyle name="Akzent3 3 2 2" xfId="996" xr:uid="{00000000-0005-0000-0000-0000E3030000}"/>
    <cellStyle name="Akzent3 3 3" xfId="997" xr:uid="{00000000-0005-0000-0000-0000E4030000}"/>
    <cellStyle name="Akzent3 4" xfId="998" xr:uid="{00000000-0005-0000-0000-0000E5030000}"/>
    <cellStyle name="Akzent3 5" xfId="999" xr:uid="{00000000-0005-0000-0000-0000E6030000}"/>
    <cellStyle name="Akzent4" xfId="1000" builtinId="41" customBuiltin="1"/>
    <cellStyle name="Akzent4 2" xfId="1001" xr:uid="{00000000-0005-0000-0000-0000E8030000}"/>
    <cellStyle name="Akzent4 2 2" xfId="1002" xr:uid="{00000000-0005-0000-0000-0000E9030000}"/>
    <cellStyle name="Akzent4 2 2 2" xfId="1003" xr:uid="{00000000-0005-0000-0000-0000EA030000}"/>
    <cellStyle name="Akzent4 2 2 3" xfId="1004" xr:uid="{00000000-0005-0000-0000-0000EB030000}"/>
    <cellStyle name="Akzent4 2 2 4" xfId="1005" xr:uid="{00000000-0005-0000-0000-0000EC030000}"/>
    <cellStyle name="Akzent4 2 3" xfId="1006" xr:uid="{00000000-0005-0000-0000-0000ED030000}"/>
    <cellStyle name="Akzent4 2 3 2" xfId="1007" xr:uid="{00000000-0005-0000-0000-0000EE030000}"/>
    <cellStyle name="Akzent4 2 4" xfId="1008" xr:uid="{00000000-0005-0000-0000-0000EF030000}"/>
    <cellStyle name="Akzent4 2 5" xfId="1009" xr:uid="{00000000-0005-0000-0000-0000F0030000}"/>
    <cellStyle name="Akzent4 2 6" xfId="1010" xr:uid="{00000000-0005-0000-0000-0000F1030000}"/>
    <cellStyle name="Akzent4 3" xfId="1011" xr:uid="{00000000-0005-0000-0000-0000F2030000}"/>
    <cellStyle name="Akzent4 3 2" xfId="1012" xr:uid="{00000000-0005-0000-0000-0000F3030000}"/>
    <cellStyle name="Akzent4 3 2 2" xfId="1013" xr:uid="{00000000-0005-0000-0000-0000F4030000}"/>
    <cellStyle name="Akzent4 3 3" xfId="1014" xr:uid="{00000000-0005-0000-0000-0000F5030000}"/>
    <cellStyle name="Akzent4 4" xfId="1015" xr:uid="{00000000-0005-0000-0000-0000F6030000}"/>
    <cellStyle name="Akzent4 5" xfId="1016" xr:uid="{00000000-0005-0000-0000-0000F7030000}"/>
    <cellStyle name="Akzent5" xfId="1017" builtinId="45" customBuiltin="1"/>
    <cellStyle name="Akzent5 2" xfId="1018" xr:uid="{00000000-0005-0000-0000-0000F9030000}"/>
    <cellStyle name="Akzent5 2 2" xfId="1019" xr:uid="{00000000-0005-0000-0000-0000FA030000}"/>
    <cellStyle name="Akzent5 2 2 2" xfId="1020" xr:uid="{00000000-0005-0000-0000-0000FB030000}"/>
    <cellStyle name="Akzent5 2 2 3" xfId="1021" xr:uid="{00000000-0005-0000-0000-0000FC030000}"/>
    <cellStyle name="Akzent5 2 3" xfId="1022" xr:uid="{00000000-0005-0000-0000-0000FD030000}"/>
    <cellStyle name="Akzent5 2 3 2" xfId="1023" xr:uid="{00000000-0005-0000-0000-0000FE030000}"/>
    <cellStyle name="Akzent5 2 4" xfId="1024" xr:uid="{00000000-0005-0000-0000-0000FF030000}"/>
    <cellStyle name="Akzent5 2 5" xfId="1025" xr:uid="{00000000-0005-0000-0000-000000040000}"/>
    <cellStyle name="Akzent5 3" xfId="1026" xr:uid="{00000000-0005-0000-0000-000001040000}"/>
    <cellStyle name="Akzent5 3 2" xfId="1027" xr:uid="{00000000-0005-0000-0000-000002040000}"/>
    <cellStyle name="Akzent5 3 2 2" xfId="1028" xr:uid="{00000000-0005-0000-0000-000003040000}"/>
    <cellStyle name="Akzent5 3 3" xfId="1029" xr:uid="{00000000-0005-0000-0000-000004040000}"/>
    <cellStyle name="Akzent5 4" xfId="1030" xr:uid="{00000000-0005-0000-0000-000005040000}"/>
    <cellStyle name="Akzent5 4 2" xfId="1031" xr:uid="{00000000-0005-0000-0000-000006040000}"/>
    <cellStyle name="Akzent5 5" xfId="1032" xr:uid="{00000000-0005-0000-0000-000007040000}"/>
    <cellStyle name="Akzent6" xfId="1033" builtinId="49" customBuiltin="1"/>
    <cellStyle name="Akzent6 2" xfId="1034" xr:uid="{00000000-0005-0000-0000-000009040000}"/>
    <cellStyle name="Akzent6 2 2" xfId="1035" xr:uid="{00000000-0005-0000-0000-00000A040000}"/>
    <cellStyle name="Akzent6 2 2 2" xfId="1036" xr:uid="{00000000-0005-0000-0000-00000B040000}"/>
    <cellStyle name="Akzent6 2 3" xfId="1037" xr:uid="{00000000-0005-0000-0000-00000C040000}"/>
    <cellStyle name="Akzent6 2 3 2" xfId="1038" xr:uid="{00000000-0005-0000-0000-00000D040000}"/>
    <cellStyle name="Akzent6 2 4" xfId="1039" xr:uid="{00000000-0005-0000-0000-00000E040000}"/>
    <cellStyle name="Akzent6 2 5" xfId="1040" xr:uid="{00000000-0005-0000-0000-00000F040000}"/>
    <cellStyle name="Akzent6 2 6" xfId="1041" xr:uid="{00000000-0005-0000-0000-000010040000}"/>
    <cellStyle name="Akzent6 3" xfId="1042" xr:uid="{00000000-0005-0000-0000-000011040000}"/>
    <cellStyle name="Akzent6 3 2" xfId="1043" xr:uid="{00000000-0005-0000-0000-000012040000}"/>
    <cellStyle name="Akzent6 4" xfId="1044" xr:uid="{00000000-0005-0000-0000-000013040000}"/>
    <cellStyle name="Akzent6 4 2" xfId="1045" xr:uid="{00000000-0005-0000-0000-000014040000}"/>
    <cellStyle name="Akzent6 5" xfId="1046" xr:uid="{00000000-0005-0000-0000-000015040000}"/>
    <cellStyle name="Ausgabe" xfId="1047" builtinId="21" customBuiltin="1"/>
    <cellStyle name="Ausgabe 2" xfId="1048" xr:uid="{00000000-0005-0000-0000-000017040000}"/>
    <cellStyle name="Ausgabe 2 2" xfId="1049" xr:uid="{00000000-0005-0000-0000-000018040000}"/>
    <cellStyle name="Ausgabe 2 2 2" xfId="1050" xr:uid="{00000000-0005-0000-0000-000019040000}"/>
    <cellStyle name="Ausgabe 2 2 3" xfId="1051" xr:uid="{00000000-0005-0000-0000-00001A040000}"/>
    <cellStyle name="Ausgabe 2 2 4" xfId="1052" xr:uid="{00000000-0005-0000-0000-00001B040000}"/>
    <cellStyle name="Ausgabe 2 3" xfId="1053" xr:uid="{00000000-0005-0000-0000-00001C040000}"/>
    <cellStyle name="Ausgabe 2 3 2" xfId="1054" xr:uid="{00000000-0005-0000-0000-00001D040000}"/>
    <cellStyle name="Ausgabe 2 4" xfId="1055" xr:uid="{00000000-0005-0000-0000-00001E040000}"/>
    <cellStyle name="Ausgabe 2 5" xfId="1056" xr:uid="{00000000-0005-0000-0000-00001F040000}"/>
    <cellStyle name="Ausgabe 2 6" xfId="1057" xr:uid="{00000000-0005-0000-0000-000020040000}"/>
    <cellStyle name="Ausgabe 3" xfId="1058" xr:uid="{00000000-0005-0000-0000-000021040000}"/>
    <cellStyle name="Ausgabe 3 2" xfId="1059" xr:uid="{00000000-0005-0000-0000-000022040000}"/>
    <cellStyle name="Ausgabe 3 2 2" xfId="1060" xr:uid="{00000000-0005-0000-0000-000023040000}"/>
    <cellStyle name="Ausgabe 3 3" xfId="1061" xr:uid="{00000000-0005-0000-0000-000024040000}"/>
    <cellStyle name="Ausgabe 4" xfId="1062" xr:uid="{00000000-0005-0000-0000-000025040000}"/>
    <cellStyle name="Bad" xfId="1063" xr:uid="{00000000-0005-0000-0000-000026040000}"/>
    <cellStyle name="Bad 2" xfId="1064" xr:uid="{00000000-0005-0000-0000-000027040000}"/>
    <cellStyle name="Berechnung" xfId="1065" builtinId="22" customBuiltin="1"/>
    <cellStyle name="Berechnung 2" xfId="1066" xr:uid="{00000000-0005-0000-0000-000029040000}"/>
    <cellStyle name="Berechnung 2 2" xfId="1067" xr:uid="{00000000-0005-0000-0000-00002A040000}"/>
    <cellStyle name="Berechnung 2 2 2" xfId="1068" xr:uid="{00000000-0005-0000-0000-00002B040000}"/>
    <cellStyle name="Berechnung 2 2 3" xfId="1069" xr:uid="{00000000-0005-0000-0000-00002C040000}"/>
    <cellStyle name="Berechnung 2 2 4" xfId="1070" xr:uid="{00000000-0005-0000-0000-00002D040000}"/>
    <cellStyle name="Berechnung 2 3" xfId="1071" xr:uid="{00000000-0005-0000-0000-00002E040000}"/>
    <cellStyle name="Berechnung 2 3 2" xfId="1072" xr:uid="{00000000-0005-0000-0000-00002F040000}"/>
    <cellStyle name="Berechnung 2 4" xfId="1073" xr:uid="{00000000-0005-0000-0000-000030040000}"/>
    <cellStyle name="Berechnung 2 5" xfId="1074" xr:uid="{00000000-0005-0000-0000-000031040000}"/>
    <cellStyle name="Berechnung 2 6" xfId="1075" xr:uid="{00000000-0005-0000-0000-000032040000}"/>
    <cellStyle name="Berechnung 3" xfId="1076" xr:uid="{00000000-0005-0000-0000-000033040000}"/>
    <cellStyle name="Berechnung 3 2" xfId="1077" xr:uid="{00000000-0005-0000-0000-000034040000}"/>
    <cellStyle name="Berechnung 3 2 2" xfId="1078" xr:uid="{00000000-0005-0000-0000-000035040000}"/>
    <cellStyle name="Berechnung 3 3" xfId="1079" xr:uid="{00000000-0005-0000-0000-000036040000}"/>
    <cellStyle name="Berechnung 4" xfId="1080" xr:uid="{00000000-0005-0000-0000-000037040000}"/>
    <cellStyle name="Besuchter Hyperlink 2" xfId="1081" xr:uid="{00000000-0005-0000-0000-000038040000}"/>
    <cellStyle name="Besuchter Hyperlink 2 2" xfId="1082" xr:uid="{00000000-0005-0000-0000-000039040000}"/>
    <cellStyle name="Besuchter Hyperlink 3" xfId="1083" xr:uid="{00000000-0005-0000-0000-00003A040000}"/>
    <cellStyle name="bin" xfId="1084" xr:uid="{00000000-0005-0000-0000-00003B040000}"/>
    <cellStyle name="bin 2" xfId="1085" xr:uid="{00000000-0005-0000-0000-00003C040000}"/>
    <cellStyle name="Calculation" xfId="1086" xr:uid="{00000000-0005-0000-0000-00003D040000}"/>
    <cellStyle name="Calculation 2" xfId="1087" xr:uid="{00000000-0005-0000-0000-00003E040000}"/>
    <cellStyle name="cell" xfId="1088" xr:uid="{00000000-0005-0000-0000-00003F040000}"/>
    <cellStyle name="cell 2" xfId="1089" xr:uid="{00000000-0005-0000-0000-000040040000}"/>
    <cellStyle name="Check Cell" xfId="1090" xr:uid="{00000000-0005-0000-0000-000041040000}"/>
    <cellStyle name="Check Cell 2" xfId="1091" xr:uid="{00000000-0005-0000-0000-000042040000}"/>
    <cellStyle name="Col&amp;RowHeadings" xfId="1092" xr:uid="{00000000-0005-0000-0000-000043040000}"/>
    <cellStyle name="ColCodes" xfId="1093" xr:uid="{00000000-0005-0000-0000-000044040000}"/>
    <cellStyle name="ColTitles" xfId="1094" xr:uid="{00000000-0005-0000-0000-000045040000}"/>
    <cellStyle name="ColTitles 2" xfId="1095" xr:uid="{00000000-0005-0000-0000-000046040000}"/>
    <cellStyle name="ColTitles 3" xfId="1096" xr:uid="{00000000-0005-0000-0000-000047040000}"/>
    <cellStyle name="ColTitles 3 2" xfId="1097" xr:uid="{00000000-0005-0000-0000-000048040000}"/>
    <cellStyle name="column" xfId="1098" xr:uid="{00000000-0005-0000-0000-000049040000}"/>
    <cellStyle name="Comma 2" xfId="1099" xr:uid="{00000000-0005-0000-0000-00004A040000}"/>
    <cellStyle name="Comma 2 2" xfId="1100" xr:uid="{00000000-0005-0000-0000-00004B040000}"/>
    <cellStyle name="Comma 2 2 2" xfId="2692" xr:uid="{00000000-0005-0000-0000-00004B040000}"/>
    <cellStyle name="Comma 2 3" xfId="1101" xr:uid="{00000000-0005-0000-0000-00004C040000}"/>
    <cellStyle name="Comma 2 3 2" xfId="1102" xr:uid="{00000000-0005-0000-0000-00004D040000}"/>
    <cellStyle name="Comma 2 3 2 2" xfId="2694" xr:uid="{00000000-0005-0000-0000-00004D040000}"/>
    <cellStyle name="Comma 2 3 3" xfId="2693" xr:uid="{00000000-0005-0000-0000-00004C040000}"/>
    <cellStyle name="Comma 2 4" xfId="2688" xr:uid="{00000000-0005-0000-0000-00000E000000}"/>
    <cellStyle name="Comma 2 4 2" xfId="2785" xr:uid="{00000000-0005-0000-0000-00000E000000}"/>
    <cellStyle name="DataEntryCells" xfId="1103" xr:uid="{00000000-0005-0000-0000-00004E040000}"/>
    <cellStyle name="Dezimal [0] 2" xfId="1104" xr:uid="{00000000-0005-0000-0000-00004F040000}"/>
    <cellStyle name="Dezimal [0] 2 2" xfId="2695" xr:uid="{00000000-0005-0000-0000-00004F040000}"/>
    <cellStyle name="Dezimal 2" xfId="1105" xr:uid="{00000000-0005-0000-0000-000050040000}"/>
    <cellStyle name="Dezimal 2 2" xfId="1106" xr:uid="{00000000-0005-0000-0000-000051040000}"/>
    <cellStyle name="Dezimal 2 2 2" xfId="1107" xr:uid="{00000000-0005-0000-0000-000052040000}"/>
    <cellStyle name="Dezimal 2 2 2 2" xfId="2697" xr:uid="{00000000-0005-0000-0000-000052040000}"/>
    <cellStyle name="Dezimal 2 2 3" xfId="2696" xr:uid="{00000000-0005-0000-0000-000051040000}"/>
    <cellStyle name="Dezimal 2 3" xfId="1108" xr:uid="{00000000-0005-0000-0000-000053040000}"/>
    <cellStyle name="Eingabe" xfId="1109" builtinId="20" customBuiltin="1"/>
    <cellStyle name="Eingabe 2" xfId="1110" xr:uid="{00000000-0005-0000-0000-000055040000}"/>
    <cellStyle name="Eingabe 2 2" xfId="1111" xr:uid="{00000000-0005-0000-0000-000056040000}"/>
    <cellStyle name="Eingabe 2 2 2" xfId="1112" xr:uid="{00000000-0005-0000-0000-000057040000}"/>
    <cellStyle name="Eingabe 2 2 3" xfId="1113" xr:uid="{00000000-0005-0000-0000-000058040000}"/>
    <cellStyle name="Eingabe 2 3" xfId="1114" xr:uid="{00000000-0005-0000-0000-000059040000}"/>
    <cellStyle name="Eingabe 2 3 2" xfId="1115" xr:uid="{00000000-0005-0000-0000-00005A040000}"/>
    <cellStyle name="Eingabe 2 4" xfId="1116" xr:uid="{00000000-0005-0000-0000-00005B040000}"/>
    <cellStyle name="Eingabe 2 5" xfId="1117" xr:uid="{00000000-0005-0000-0000-00005C040000}"/>
    <cellStyle name="Eingabe 3" xfId="1118" xr:uid="{00000000-0005-0000-0000-00005D040000}"/>
    <cellStyle name="Eingabe 3 2" xfId="1119" xr:uid="{00000000-0005-0000-0000-00005E040000}"/>
    <cellStyle name="Eingabe 3 2 2" xfId="1120" xr:uid="{00000000-0005-0000-0000-00005F040000}"/>
    <cellStyle name="Eingabe 3 3" xfId="1121" xr:uid="{00000000-0005-0000-0000-000060040000}"/>
    <cellStyle name="Eingabe 4" xfId="1122" xr:uid="{00000000-0005-0000-0000-000061040000}"/>
    <cellStyle name="Eingabe 4 2" xfId="1123" xr:uid="{00000000-0005-0000-0000-000062040000}"/>
    <cellStyle name="Ergebnis" xfId="1124" builtinId="25" customBuiltin="1"/>
    <cellStyle name="Ergebnis 2" xfId="1125" xr:uid="{00000000-0005-0000-0000-000064040000}"/>
    <cellStyle name="Ergebnis 2 2" xfId="1126" xr:uid="{00000000-0005-0000-0000-000065040000}"/>
    <cellStyle name="Ergebnis 2 2 2" xfId="1127" xr:uid="{00000000-0005-0000-0000-000066040000}"/>
    <cellStyle name="Ergebnis 2 2 3" xfId="1128" xr:uid="{00000000-0005-0000-0000-000067040000}"/>
    <cellStyle name="Ergebnis 2 2 4" xfId="1129" xr:uid="{00000000-0005-0000-0000-000068040000}"/>
    <cellStyle name="Ergebnis 2 3" xfId="1130" xr:uid="{00000000-0005-0000-0000-000069040000}"/>
    <cellStyle name="Ergebnis 2 3 2" xfId="1131" xr:uid="{00000000-0005-0000-0000-00006A040000}"/>
    <cellStyle name="Ergebnis 2 3 3" xfId="1132" xr:uid="{00000000-0005-0000-0000-00006B040000}"/>
    <cellStyle name="Ergebnis 2 4" xfId="1133" xr:uid="{00000000-0005-0000-0000-00006C040000}"/>
    <cellStyle name="Ergebnis 2 5" xfId="1134" xr:uid="{00000000-0005-0000-0000-00006D040000}"/>
    <cellStyle name="Ergebnis 3" xfId="1135" xr:uid="{00000000-0005-0000-0000-00006E040000}"/>
    <cellStyle name="Ergebnis 3 2" xfId="1136" xr:uid="{00000000-0005-0000-0000-00006F040000}"/>
    <cellStyle name="Ergebnis 3 2 2" xfId="1137" xr:uid="{00000000-0005-0000-0000-000070040000}"/>
    <cellStyle name="Ergebnis 3 3" xfId="1138" xr:uid="{00000000-0005-0000-0000-000071040000}"/>
    <cellStyle name="Ergebnis 4" xfId="1139" xr:uid="{00000000-0005-0000-0000-000072040000}"/>
    <cellStyle name="Ergebnis 4 2" xfId="1140" xr:uid="{00000000-0005-0000-0000-000073040000}"/>
    <cellStyle name="Ergebnis 5" xfId="1141" xr:uid="{00000000-0005-0000-0000-000074040000}"/>
    <cellStyle name="Erklärender Text" xfId="1142" builtinId="53" customBuiltin="1"/>
    <cellStyle name="Erklärender Text 2" xfId="1143" xr:uid="{00000000-0005-0000-0000-000076040000}"/>
    <cellStyle name="Erklärender Text 2 2" xfId="1144" xr:uid="{00000000-0005-0000-0000-000077040000}"/>
    <cellStyle name="Erklärender Text 2 2 2" xfId="1145" xr:uid="{00000000-0005-0000-0000-000078040000}"/>
    <cellStyle name="Erklärender Text 2 2 3" xfId="1146" xr:uid="{00000000-0005-0000-0000-000079040000}"/>
    <cellStyle name="Erklärender Text 2 3" xfId="1147" xr:uid="{00000000-0005-0000-0000-00007A040000}"/>
    <cellStyle name="Erklärender Text 2 4" xfId="1148" xr:uid="{00000000-0005-0000-0000-00007B040000}"/>
    <cellStyle name="Erklärender Text 2 5" xfId="1149" xr:uid="{00000000-0005-0000-0000-00007C040000}"/>
    <cellStyle name="Erklärender Text 2 6" xfId="1150" xr:uid="{00000000-0005-0000-0000-00007D040000}"/>
    <cellStyle name="Erklärender Text 3" xfId="1151" xr:uid="{00000000-0005-0000-0000-00007E040000}"/>
    <cellStyle name="Erklärender Text 3 2" xfId="1152" xr:uid="{00000000-0005-0000-0000-00007F040000}"/>
    <cellStyle name="Erklärender Text 3 2 2" xfId="1153" xr:uid="{00000000-0005-0000-0000-000080040000}"/>
    <cellStyle name="Erklärender Text 3 3" xfId="1154" xr:uid="{00000000-0005-0000-0000-000081040000}"/>
    <cellStyle name="Erklärender Text 4" xfId="1155" xr:uid="{00000000-0005-0000-0000-000082040000}"/>
    <cellStyle name="Euro" xfId="1156" xr:uid="{00000000-0005-0000-0000-000083040000}"/>
    <cellStyle name="Euro 2" xfId="1157" xr:uid="{00000000-0005-0000-0000-000084040000}"/>
    <cellStyle name="Euro 3" xfId="1158" xr:uid="{00000000-0005-0000-0000-000085040000}"/>
    <cellStyle name="Euro 3 2" xfId="1159" xr:uid="{00000000-0005-0000-0000-000086040000}"/>
    <cellStyle name="Explanatory Text" xfId="1160" xr:uid="{00000000-0005-0000-0000-000087040000}"/>
    <cellStyle name="Explanatory Text 2" xfId="1161" xr:uid="{00000000-0005-0000-0000-000088040000}"/>
    <cellStyle name="Explanatory Text 2 2" xfId="1162" xr:uid="{00000000-0005-0000-0000-000089040000}"/>
    <cellStyle name="formula" xfId="1163" xr:uid="{00000000-0005-0000-0000-00008A040000}"/>
    <cellStyle name="gap" xfId="1164" xr:uid="{00000000-0005-0000-0000-00008B040000}"/>
    <cellStyle name="gap 2" xfId="1165" xr:uid="{00000000-0005-0000-0000-00008C040000}"/>
    <cellStyle name="Good" xfId="1166" xr:uid="{00000000-0005-0000-0000-00008D040000}"/>
    <cellStyle name="Good 2" xfId="1167" xr:uid="{00000000-0005-0000-0000-00008E040000}"/>
    <cellStyle name="GreyBackground" xfId="1168" xr:uid="{00000000-0005-0000-0000-00008F040000}"/>
    <cellStyle name="GreyBackground 2" xfId="1169" xr:uid="{00000000-0005-0000-0000-000090040000}"/>
    <cellStyle name="Gut" xfId="1170" builtinId="26" customBuiltin="1"/>
    <cellStyle name="Gut 2" xfId="1171" xr:uid="{00000000-0005-0000-0000-000092040000}"/>
    <cellStyle name="Gut 2 2" xfId="1172" xr:uid="{00000000-0005-0000-0000-000093040000}"/>
    <cellStyle name="Gut 2 2 2" xfId="1173" xr:uid="{00000000-0005-0000-0000-000094040000}"/>
    <cellStyle name="Gut 2 2 2 2" xfId="1174" xr:uid="{00000000-0005-0000-0000-000095040000}"/>
    <cellStyle name="Gut 2 2 3" xfId="1175" xr:uid="{00000000-0005-0000-0000-000096040000}"/>
    <cellStyle name="Gut 2 3" xfId="1176" xr:uid="{00000000-0005-0000-0000-000097040000}"/>
    <cellStyle name="Gut 2 3 2" xfId="1177" xr:uid="{00000000-0005-0000-0000-000098040000}"/>
    <cellStyle name="Gut 2 3 2 2" xfId="1178" xr:uid="{00000000-0005-0000-0000-000099040000}"/>
    <cellStyle name="Gut 2 4" xfId="1179" xr:uid="{00000000-0005-0000-0000-00009A040000}"/>
    <cellStyle name="Gut 2 4 2" xfId="1180" xr:uid="{00000000-0005-0000-0000-00009B040000}"/>
    <cellStyle name="Gut 2 5" xfId="1181" xr:uid="{00000000-0005-0000-0000-00009C040000}"/>
    <cellStyle name="Gut 3" xfId="1182" xr:uid="{00000000-0005-0000-0000-00009D040000}"/>
    <cellStyle name="Gut 3 2" xfId="1183" xr:uid="{00000000-0005-0000-0000-00009E040000}"/>
    <cellStyle name="Gut 3 2 2" xfId="1184" xr:uid="{00000000-0005-0000-0000-00009F040000}"/>
    <cellStyle name="Gut 3 3" xfId="1185" xr:uid="{00000000-0005-0000-0000-0000A0040000}"/>
    <cellStyle name="Gut 4" xfId="1186" xr:uid="{00000000-0005-0000-0000-0000A1040000}"/>
    <cellStyle name="Gut 4 2" xfId="1187" xr:uid="{00000000-0005-0000-0000-0000A2040000}"/>
    <cellStyle name="Heading 1" xfId="1188" xr:uid="{00000000-0005-0000-0000-0000A3040000}"/>
    <cellStyle name="Heading 1 2" xfId="1189" xr:uid="{00000000-0005-0000-0000-0000A4040000}"/>
    <cellStyle name="Heading 2" xfId="1190" xr:uid="{00000000-0005-0000-0000-0000A5040000}"/>
    <cellStyle name="Heading 2 2" xfId="1191" xr:uid="{00000000-0005-0000-0000-0000A6040000}"/>
    <cellStyle name="Heading 3" xfId="1192" xr:uid="{00000000-0005-0000-0000-0000A7040000}"/>
    <cellStyle name="Heading 3 2" xfId="1193" xr:uid="{00000000-0005-0000-0000-0000A8040000}"/>
    <cellStyle name="Heading 4" xfId="1194" xr:uid="{00000000-0005-0000-0000-0000A9040000}"/>
    <cellStyle name="Heading 4 2" xfId="1195" xr:uid="{00000000-0005-0000-0000-0000AA040000}"/>
    <cellStyle name="Hyperlink 2" xfId="1197" xr:uid="{00000000-0005-0000-0000-0000AC040000}"/>
    <cellStyle name="Hyperlink 2 2" xfId="1198" xr:uid="{00000000-0005-0000-0000-0000AD040000}"/>
    <cellStyle name="Hyperlink 2 2 2" xfId="1199" xr:uid="{00000000-0005-0000-0000-0000AE040000}"/>
    <cellStyle name="Hyperlink 2 3" xfId="1200" xr:uid="{00000000-0005-0000-0000-0000AF040000}"/>
    <cellStyle name="Hyperlink 2 4" xfId="1201" xr:uid="{00000000-0005-0000-0000-0000B0040000}"/>
    <cellStyle name="Hyperlink 2 5" xfId="1202" xr:uid="{00000000-0005-0000-0000-0000B1040000}"/>
    <cellStyle name="Hyperlink 2 6" xfId="1203" xr:uid="{00000000-0005-0000-0000-0000B2040000}"/>
    <cellStyle name="Hyperlink 3" xfId="1204" xr:uid="{00000000-0005-0000-0000-0000B3040000}"/>
    <cellStyle name="Hyperlink 3 2" xfId="1205" xr:uid="{00000000-0005-0000-0000-0000B4040000}"/>
    <cellStyle name="Hyperlink 3 2 2" xfId="1206" xr:uid="{00000000-0005-0000-0000-0000B5040000}"/>
    <cellStyle name="Hyperlink 4" xfId="1207" xr:uid="{00000000-0005-0000-0000-0000B6040000}"/>
    <cellStyle name="Hyperlink 4 2" xfId="1208" xr:uid="{00000000-0005-0000-0000-0000B7040000}"/>
    <cellStyle name="Hyperlink 4 3" xfId="1209" xr:uid="{00000000-0005-0000-0000-0000B8040000}"/>
    <cellStyle name="Hyperlink 4 3 2" xfId="1210" xr:uid="{00000000-0005-0000-0000-0000B9040000}"/>
    <cellStyle name="Hyperlink 4 3 3" xfId="1211" xr:uid="{00000000-0005-0000-0000-0000BA040000}"/>
    <cellStyle name="Hyperlink 4 3 3 2" xfId="1212" xr:uid="{00000000-0005-0000-0000-0000BB040000}"/>
    <cellStyle name="Hyperlink 4 4" xfId="1213" xr:uid="{00000000-0005-0000-0000-0000BC040000}"/>
    <cellStyle name="Hyperlink 5" xfId="1214" xr:uid="{00000000-0005-0000-0000-0000BD040000}"/>
    <cellStyle name="Hyperlink 5 2" xfId="1215" xr:uid="{00000000-0005-0000-0000-0000BE040000}"/>
    <cellStyle name="Hyperlink 5 2 2" xfId="1216" xr:uid="{00000000-0005-0000-0000-0000BF040000}"/>
    <cellStyle name="Hyperlink 5 3" xfId="1217" xr:uid="{00000000-0005-0000-0000-0000C0040000}"/>
    <cellStyle name="Hyperlink 5 4" xfId="1218" xr:uid="{00000000-0005-0000-0000-0000C1040000}"/>
    <cellStyle name="Hyperlink 5 5" xfId="1219" xr:uid="{00000000-0005-0000-0000-0000C2040000}"/>
    <cellStyle name="Hyperlink 6" xfId="1220" xr:uid="{00000000-0005-0000-0000-0000C3040000}"/>
    <cellStyle name="Hyperlink 6 2" xfId="1221" xr:uid="{00000000-0005-0000-0000-0000C4040000}"/>
    <cellStyle name="Hyperlink 7" xfId="1222" xr:uid="{00000000-0005-0000-0000-0000C5040000}"/>
    <cellStyle name="Input" xfId="1223" xr:uid="{00000000-0005-0000-0000-0000C6040000}"/>
    <cellStyle name="Input 2" xfId="1224" xr:uid="{00000000-0005-0000-0000-0000C7040000}"/>
    <cellStyle name="ISC" xfId="1225" xr:uid="{00000000-0005-0000-0000-0000C8040000}"/>
    <cellStyle name="Komma 2" xfId="1226" xr:uid="{00000000-0005-0000-0000-0000C9040000}"/>
    <cellStyle name="Komma 2 2" xfId="1227" xr:uid="{00000000-0005-0000-0000-0000CA040000}"/>
    <cellStyle name="Komma 2 2 2" xfId="1228" xr:uid="{00000000-0005-0000-0000-0000CB040000}"/>
    <cellStyle name="Komma 2 2 2 2" xfId="1229" xr:uid="{00000000-0005-0000-0000-0000CC040000}"/>
    <cellStyle name="Komma 2 2 2 2 2" xfId="2701" xr:uid="{00000000-0005-0000-0000-0000CC040000}"/>
    <cellStyle name="Komma 2 2 2 3" xfId="2700" xr:uid="{00000000-0005-0000-0000-0000CB040000}"/>
    <cellStyle name="Komma 2 2 3" xfId="1230" xr:uid="{00000000-0005-0000-0000-0000CD040000}"/>
    <cellStyle name="Komma 2 2 3 2" xfId="2702" xr:uid="{00000000-0005-0000-0000-0000CD040000}"/>
    <cellStyle name="Komma 2 2 4" xfId="2699" xr:uid="{00000000-0005-0000-0000-0000CA040000}"/>
    <cellStyle name="Komma 2 3" xfId="1231" xr:uid="{00000000-0005-0000-0000-0000CE040000}"/>
    <cellStyle name="Komma 2 3 2" xfId="1232" xr:uid="{00000000-0005-0000-0000-0000CF040000}"/>
    <cellStyle name="Komma 2 3 2 2" xfId="1233" xr:uid="{00000000-0005-0000-0000-0000D0040000}"/>
    <cellStyle name="Komma 2 3 2 2 2" xfId="2705" xr:uid="{00000000-0005-0000-0000-0000D0040000}"/>
    <cellStyle name="Komma 2 3 2 3" xfId="2704" xr:uid="{00000000-0005-0000-0000-0000CF040000}"/>
    <cellStyle name="Komma 2 3 3" xfId="1234" xr:uid="{00000000-0005-0000-0000-0000D1040000}"/>
    <cellStyle name="Komma 2 3 3 2" xfId="2706" xr:uid="{00000000-0005-0000-0000-0000D1040000}"/>
    <cellStyle name="Komma 2 3 4" xfId="2703" xr:uid="{00000000-0005-0000-0000-0000CE040000}"/>
    <cellStyle name="Komma 2 4" xfId="1235" xr:uid="{00000000-0005-0000-0000-0000D2040000}"/>
    <cellStyle name="Komma 2 4 2" xfId="1236" xr:uid="{00000000-0005-0000-0000-0000D3040000}"/>
    <cellStyle name="Komma 2 4 2 2" xfId="2708" xr:uid="{00000000-0005-0000-0000-0000D3040000}"/>
    <cellStyle name="Komma 2 4 3" xfId="1237" xr:uid="{00000000-0005-0000-0000-0000D4040000}"/>
    <cellStyle name="Komma 2 4 3 2" xfId="1238" xr:uid="{00000000-0005-0000-0000-0000D5040000}"/>
    <cellStyle name="Komma 2 4 3 2 2" xfId="2710" xr:uid="{00000000-0005-0000-0000-0000D5040000}"/>
    <cellStyle name="Komma 2 4 3 3" xfId="2709" xr:uid="{00000000-0005-0000-0000-0000D4040000}"/>
    <cellStyle name="Komma 2 4 4" xfId="2707" xr:uid="{00000000-0005-0000-0000-0000D2040000}"/>
    <cellStyle name="Komma 2 5" xfId="1239" xr:uid="{00000000-0005-0000-0000-0000D6040000}"/>
    <cellStyle name="Komma 2 5 2" xfId="2711" xr:uid="{00000000-0005-0000-0000-0000D6040000}"/>
    <cellStyle name="Komma 2 6" xfId="2698" xr:uid="{00000000-0005-0000-0000-0000C9040000}"/>
    <cellStyle name="Komma 26" xfId="1240" xr:uid="{00000000-0005-0000-0000-0000D7040000}"/>
    <cellStyle name="Komma 26 2" xfId="2712" xr:uid="{00000000-0005-0000-0000-0000D7040000}"/>
    <cellStyle name="Komma 3" xfId="1241" xr:uid="{00000000-0005-0000-0000-0000D8040000}"/>
    <cellStyle name="Komma 3 2" xfId="1242" xr:uid="{00000000-0005-0000-0000-0000D9040000}"/>
    <cellStyle name="Komma 3 2 2" xfId="1243" xr:uid="{00000000-0005-0000-0000-0000DA040000}"/>
    <cellStyle name="Komma 3 2 2 2" xfId="1244" xr:uid="{00000000-0005-0000-0000-0000DB040000}"/>
    <cellStyle name="Komma 3 2 2 2 2" xfId="1245" xr:uid="{00000000-0005-0000-0000-0000DC040000}"/>
    <cellStyle name="Komma 3 2 2 2 2 2" xfId="2717" xr:uid="{00000000-0005-0000-0000-0000DC040000}"/>
    <cellStyle name="Komma 3 2 2 2 3" xfId="1246" xr:uid="{00000000-0005-0000-0000-0000DD040000}"/>
    <cellStyle name="Komma 3 2 2 2 3 2" xfId="2718" xr:uid="{00000000-0005-0000-0000-0000DD040000}"/>
    <cellStyle name="Komma 3 2 2 2 4" xfId="2716" xr:uid="{00000000-0005-0000-0000-0000DB040000}"/>
    <cellStyle name="Komma 3 2 2 3" xfId="2715" xr:uid="{00000000-0005-0000-0000-0000DA040000}"/>
    <cellStyle name="Komma 3 2 3" xfId="2714" xr:uid="{00000000-0005-0000-0000-0000D9040000}"/>
    <cellStyle name="Komma 3 3" xfId="1247" xr:uid="{00000000-0005-0000-0000-0000DE040000}"/>
    <cellStyle name="Komma 3 3 2" xfId="1248" xr:uid="{00000000-0005-0000-0000-0000DF040000}"/>
    <cellStyle name="Komma 3 3 2 2" xfId="1249" xr:uid="{00000000-0005-0000-0000-0000E0040000}"/>
    <cellStyle name="Komma 3 3 2 2 2" xfId="2721" xr:uid="{00000000-0005-0000-0000-0000E0040000}"/>
    <cellStyle name="Komma 3 3 2 3" xfId="2720" xr:uid="{00000000-0005-0000-0000-0000DF040000}"/>
    <cellStyle name="Komma 3 3 3" xfId="2719" xr:uid="{00000000-0005-0000-0000-0000DE040000}"/>
    <cellStyle name="Komma 3 4" xfId="1250" xr:uid="{00000000-0005-0000-0000-0000E1040000}"/>
    <cellStyle name="Komma 3 4 2" xfId="1251" xr:uid="{00000000-0005-0000-0000-0000E2040000}"/>
    <cellStyle name="Komma 3 4 2 2" xfId="1252" xr:uid="{00000000-0005-0000-0000-0000E3040000}"/>
    <cellStyle name="Komma 3 4 2 2 2" xfId="2724" xr:uid="{00000000-0005-0000-0000-0000E3040000}"/>
    <cellStyle name="Komma 3 4 2 3" xfId="1253" xr:uid="{00000000-0005-0000-0000-0000E4040000}"/>
    <cellStyle name="Komma 3 4 2 3 2" xfId="2725" xr:uid="{00000000-0005-0000-0000-0000E4040000}"/>
    <cellStyle name="Komma 3 4 2 4" xfId="1254" xr:uid="{00000000-0005-0000-0000-0000E5040000}"/>
    <cellStyle name="Komma 3 4 2 4 2" xfId="2726" xr:uid="{00000000-0005-0000-0000-0000E5040000}"/>
    <cellStyle name="Komma 3 4 2 5" xfId="2723" xr:uid="{00000000-0005-0000-0000-0000E2040000}"/>
    <cellStyle name="Komma 3 4 3" xfId="1255" xr:uid="{00000000-0005-0000-0000-0000E6040000}"/>
    <cellStyle name="Komma 3 4 3 2" xfId="2727" xr:uid="{00000000-0005-0000-0000-0000E6040000}"/>
    <cellStyle name="Komma 3 4 4" xfId="2722" xr:uid="{00000000-0005-0000-0000-0000E1040000}"/>
    <cellStyle name="Komma 3 5" xfId="1256" xr:uid="{00000000-0005-0000-0000-0000E7040000}"/>
    <cellStyle name="Komma 3 5 2" xfId="2728" xr:uid="{00000000-0005-0000-0000-0000E7040000}"/>
    <cellStyle name="Komma 3 6" xfId="1257" xr:uid="{00000000-0005-0000-0000-0000E8040000}"/>
    <cellStyle name="Komma 3 6 2" xfId="1258" xr:uid="{00000000-0005-0000-0000-0000E9040000}"/>
    <cellStyle name="Komma 3 6 2 2" xfId="2730" xr:uid="{00000000-0005-0000-0000-0000E9040000}"/>
    <cellStyle name="Komma 3 6 3" xfId="1259" xr:uid="{00000000-0005-0000-0000-0000EA040000}"/>
    <cellStyle name="Komma 3 6 3 2" xfId="1260" xr:uid="{00000000-0005-0000-0000-0000EB040000}"/>
    <cellStyle name="Komma 3 6 3 2 2" xfId="2732" xr:uid="{00000000-0005-0000-0000-0000EB040000}"/>
    <cellStyle name="Komma 3 6 3 3" xfId="2731" xr:uid="{00000000-0005-0000-0000-0000EA040000}"/>
    <cellStyle name="Komma 3 6 4" xfId="2729" xr:uid="{00000000-0005-0000-0000-0000E8040000}"/>
    <cellStyle name="Komma 3 7" xfId="1261" xr:uid="{00000000-0005-0000-0000-0000EC040000}"/>
    <cellStyle name="Komma 3 7 2" xfId="2733" xr:uid="{00000000-0005-0000-0000-0000EC040000}"/>
    <cellStyle name="Komma 3 8" xfId="2713" xr:uid="{00000000-0005-0000-0000-0000D8040000}"/>
    <cellStyle name="Komma 4" xfId="1262" xr:uid="{00000000-0005-0000-0000-0000ED040000}"/>
    <cellStyle name="Komma 4 2" xfId="1263" xr:uid="{00000000-0005-0000-0000-0000EE040000}"/>
    <cellStyle name="Komma 4 2 2" xfId="2735" xr:uid="{00000000-0005-0000-0000-0000EE040000}"/>
    <cellStyle name="Komma 4 3" xfId="1264" xr:uid="{00000000-0005-0000-0000-0000EF040000}"/>
    <cellStyle name="Komma 4 3 2" xfId="2736" xr:uid="{00000000-0005-0000-0000-0000EF040000}"/>
    <cellStyle name="Komma 4 4" xfId="2734" xr:uid="{00000000-0005-0000-0000-0000ED040000}"/>
    <cellStyle name="Komma 5" xfId="1265" xr:uid="{00000000-0005-0000-0000-0000F0040000}"/>
    <cellStyle name="Komma 5 2" xfId="1266" xr:uid="{00000000-0005-0000-0000-0000F1040000}"/>
    <cellStyle name="Komma 5 2 2" xfId="2738" xr:uid="{00000000-0005-0000-0000-0000F1040000}"/>
    <cellStyle name="Komma 5 3" xfId="2737" xr:uid="{00000000-0005-0000-0000-0000F0040000}"/>
    <cellStyle name="Komma 6" xfId="1267" xr:uid="{00000000-0005-0000-0000-0000F2040000}"/>
    <cellStyle name="Komma 6 2" xfId="2739" xr:uid="{00000000-0005-0000-0000-0000F2040000}"/>
    <cellStyle name="Komma 7" xfId="2687" xr:uid="{00000000-0005-0000-0000-0000840A0000}"/>
    <cellStyle name="level1a" xfId="1268" xr:uid="{00000000-0005-0000-0000-0000F3040000}"/>
    <cellStyle name="level1a 2" xfId="1269" xr:uid="{00000000-0005-0000-0000-0000F4040000}"/>
    <cellStyle name="level2" xfId="1270" xr:uid="{00000000-0005-0000-0000-0000F5040000}"/>
    <cellStyle name="level2a" xfId="1271" xr:uid="{00000000-0005-0000-0000-0000F6040000}"/>
    <cellStyle name="level3" xfId="1272" xr:uid="{00000000-0005-0000-0000-0000F7040000}"/>
    <cellStyle name="level3 2" xfId="1273" xr:uid="{00000000-0005-0000-0000-0000F8040000}"/>
    <cellStyle name="Lien hypertexte 2" xfId="1274" xr:uid="{00000000-0005-0000-0000-0000F9040000}"/>
    <cellStyle name="Lien hypertexte 2 2" xfId="1275" xr:uid="{00000000-0005-0000-0000-0000FA040000}"/>
    <cellStyle name="Link" xfId="1196" builtinId="8"/>
    <cellStyle name="Link 2" xfId="2685" xr:uid="{00000000-0005-0000-0000-0000850A0000}"/>
    <cellStyle name="Link 3" xfId="2690" xr:uid="{D6F3FEE1-26B1-4ADB-841F-455AAB99F64E}"/>
    <cellStyle name="Linked Cell" xfId="1276" xr:uid="{00000000-0005-0000-0000-0000FB040000}"/>
    <cellStyle name="Linked Cell 2" xfId="1277" xr:uid="{00000000-0005-0000-0000-0000FC040000}"/>
    <cellStyle name="Migliaia (0)_conti99" xfId="1278" xr:uid="{00000000-0005-0000-0000-0000FD040000}"/>
    <cellStyle name="Neutral" xfId="1279" builtinId="28" customBuiltin="1"/>
    <cellStyle name="Neutral 2" xfId="1280" xr:uid="{00000000-0005-0000-0000-0000FF040000}"/>
    <cellStyle name="Neutral 2 2" xfId="1281" xr:uid="{00000000-0005-0000-0000-000000050000}"/>
    <cellStyle name="Neutral 2 2 2" xfId="1282" xr:uid="{00000000-0005-0000-0000-000001050000}"/>
    <cellStyle name="Neutral 2 2 2 2" xfId="1283" xr:uid="{00000000-0005-0000-0000-000002050000}"/>
    <cellStyle name="Neutral 2 2 3" xfId="1284" xr:uid="{00000000-0005-0000-0000-000003050000}"/>
    <cellStyle name="Neutral 2 3" xfId="1285" xr:uid="{00000000-0005-0000-0000-000004050000}"/>
    <cellStyle name="Neutral 2 3 2" xfId="1286" xr:uid="{00000000-0005-0000-0000-000005050000}"/>
    <cellStyle name="Neutral 2 4" xfId="1287" xr:uid="{00000000-0005-0000-0000-000006050000}"/>
    <cellStyle name="Neutral 2 5" xfId="1288" xr:uid="{00000000-0005-0000-0000-000007050000}"/>
    <cellStyle name="Neutral 3" xfId="1289" xr:uid="{00000000-0005-0000-0000-000008050000}"/>
    <cellStyle name="Neutral 3 2" xfId="1290" xr:uid="{00000000-0005-0000-0000-000009050000}"/>
    <cellStyle name="Neutral 3 2 2" xfId="1291" xr:uid="{00000000-0005-0000-0000-00000A050000}"/>
    <cellStyle name="Neutral 3 3" xfId="1292" xr:uid="{00000000-0005-0000-0000-00000B050000}"/>
    <cellStyle name="Neutral 3 4" xfId="1293" xr:uid="{00000000-0005-0000-0000-00000C050000}"/>
    <cellStyle name="Neutral 3 5" xfId="1294" xr:uid="{00000000-0005-0000-0000-00000D050000}"/>
    <cellStyle name="Neutral 4" xfId="1295" xr:uid="{00000000-0005-0000-0000-00000E050000}"/>
    <cellStyle name="Neutral 4 2" xfId="1296" xr:uid="{00000000-0005-0000-0000-00000F050000}"/>
    <cellStyle name="Normal 10" xfId="1297" xr:uid="{00000000-0005-0000-0000-000010050000}"/>
    <cellStyle name="Normal 10 2" xfId="1298" xr:uid="{00000000-0005-0000-0000-000011050000}"/>
    <cellStyle name="Normal 10 2 2" xfId="1299" xr:uid="{00000000-0005-0000-0000-000012050000}"/>
    <cellStyle name="Normal 10 2 2 2" xfId="1300" xr:uid="{00000000-0005-0000-0000-000013050000}"/>
    <cellStyle name="Normal 10 2 3" xfId="1301" xr:uid="{00000000-0005-0000-0000-000014050000}"/>
    <cellStyle name="Normal 10 3" xfId="1302" xr:uid="{00000000-0005-0000-0000-000015050000}"/>
    <cellStyle name="Normal 10 3 2" xfId="1303" xr:uid="{00000000-0005-0000-0000-000016050000}"/>
    <cellStyle name="Normal 10 4" xfId="1304" xr:uid="{00000000-0005-0000-0000-000017050000}"/>
    <cellStyle name="Normal 11" xfId="1305" xr:uid="{00000000-0005-0000-0000-000018050000}"/>
    <cellStyle name="Normal 11 2" xfId="1306" xr:uid="{00000000-0005-0000-0000-000019050000}"/>
    <cellStyle name="Normal 12" xfId="1307" xr:uid="{00000000-0005-0000-0000-00001A050000}"/>
    <cellStyle name="Normal 12 2" xfId="1308" xr:uid="{00000000-0005-0000-0000-00001B050000}"/>
    <cellStyle name="Normal 13" xfId="1309" xr:uid="{00000000-0005-0000-0000-00001C050000}"/>
    <cellStyle name="Normal 14" xfId="1310" xr:uid="{00000000-0005-0000-0000-00001D050000}"/>
    <cellStyle name="Normal 15" xfId="1311" xr:uid="{00000000-0005-0000-0000-00001E050000}"/>
    <cellStyle name="Normal 16" xfId="1312" xr:uid="{00000000-0005-0000-0000-00001F050000}"/>
    <cellStyle name="Normal 17" xfId="1313" xr:uid="{00000000-0005-0000-0000-000020050000}"/>
    <cellStyle name="Normal 18" xfId="1314" xr:uid="{00000000-0005-0000-0000-000021050000}"/>
    <cellStyle name="Normal 2" xfId="1315" xr:uid="{00000000-0005-0000-0000-000022050000}"/>
    <cellStyle name="Normal 2 2" xfId="1316" xr:uid="{00000000-0005-0000-0000-000023050000}"/>
    <cellStyle name="Normal 2 2 2" xfId="1317" xr:uid="{00000000-0005-0000-0000-000024050000}"/>
    <cellStyle name="Normal 2 2 3" xfId="1318" xr:uid="{00000000-0005-0000-0000-000025050000}"/>
    <cellStyle name="Normal 2 3" xfId="1319" xr:uid="{00000000-0005-0000-0000-000026050000}"/>
    <cellStyle name="Normal 2 3 2" xfId="1320" xr:uid="{00000000-0005-0000-0000-000027050000}"/>
    <cellStyle name="Normal 2 4" xfId="1321" xr:uid="{00000000-0005-0000-0000-000028050000}"/>
    <cellStyle name="Normal 2 4 2" xfId="1322" xr:uid="{00000000-0005-0000-0000-000029050000}"/>
    <cellStyle name="Normal 2 5" xfId="1323" xr:uid="{00000000-0005-0000-0000-00002A050000}"/>
    <cellStyle name="Normal 2 6" xfId="1324" xr:uid="{00000000-0005-0000-0000-00002B050000}"/>
    <cellStyle name="Normal 2_AUG_TabChap2" xfId="1325" xr:uid="{00000000-0005-0000-0000-00002C050000}"/>
    <cellStyle name="Normal 3" xfId="1326" xr:uid="{00000000-0005-0000-0000-00002D050000}"/>
    <cellStyle name="Normal 3 2" xfId="1327" xr:uid="{00000000-0005-0000-0000-00002E050000}"/>
    <cellStyle name="Normal 3 2 2" xfId="1328" xr:uid="{00000000-0005-0000-0000-00002F050000}"/>
    <cellStyle name="Normal 3 3" xfId="1329" xr:uid="{00000000-0005-0000-0000-000030050000}"/>
    <cellStyle name="Normal 3 3 2" xfId="1330" xr:uid="{00000000-0005-0000-0000-000031050000}"/>
    <cellStyle name="Normal 3 3 3" xfId="1331" xr:uid="{00000000-0005-0000-0000-000032050000}"/>
    <cellStyle name="Normal 3 4" xfId="1332" xr:uid="{00000000-0005-0000-0000-000033050000}"/>
    <cellStyle name="Normal 3 5" xfId="1333" xr:uid="{00000000-0005-0000-0000-000034050000}"/>
    <cellStyle name="Normal 4" xfId="1334" xr:uid="{00000000-0005-0000-0000-000035050000}"/>
    <cellStyle name="Normal 4 2" xfId="1335" xr:uid="{00000000-0005-0000-0000-000036050000}"/>
    <cellStyle name="Normal 4 2 2" xfId="1336" xr:uid="{00000000-0005-0000-0000-000037050000}"/>
    <cellStyle name="Normal 4 3" xfId="1337" xr:uid="{00000000-0005-0000-0000-000038050000}"/>
    <cellStyle name="Normal 4 3 2" xfId="1338" xr:uid="{00000000-0005-0000-0000-000039050000}"/>
    <cellStyle name="Normal 4 4" xfId="1339" xr:uid="{00000000-0005-0000-0000-00003A050000}"/>
    <cellStyle name="Normal 4 5" xfId="1340" xr:uid="{00000000-0005-0000-0000-00003B050000}"/>
    <cellStyle name="Normal 5" xfId="1341" xr:uid="{00000000-0005-0000-0000-00003C050000}"/>
    <cellStyle name="Normal 5 2" xfId="1342" xr:uid="{00000000-0005-0000-0000-00003D050000}"/>
    <cellStyle name="Normal 5 3" xfId="1343" xr:uid="{00000000-0005-0000-0000-00003E050000}"/>
    <cellStyle name="Normal 6" xfId="1344" xr:uid="{00000000-0005-0000-0000-00003F050000}"/>
    <cellStyle name="Normal 6 2" xfId="1345" xr:uid="{00000000-0005-0000-0000-000040050000}"/>
    <cellStyle name="Normal 7" xfId="1346" xr:uid="{00000000-0005-0000-0000-000041050000}"/>
    <cellStyle name="Normal 7 2" xfId="1347" xr:uid="{00000000-0005-0000-0000-000042050000}"/>
    <cellStyle name="Normal 7 2 2" xfId="1348" xr:uid="{00000000-0005-0000-0000-000043050000}"/>
    <cellStyle name="Normal 7 2 2 2" xfId="1349" xr:uid="{00000000-0005-0000-0000-000044050000}"/>
    <cellStyle name="Normal 7 2 3" xfId="1350" xr:uid="{00000000-0005-0000-0000-000045050000}"/>
    <cellStyle name="Normal 7 3" xfId="1351" xr:uid="{00000000-0005-0000-0000-000046050000}"/>
    <cellStyle name="Normal 7 3 2" xfId="1352" xr:uid="{00000000-0005-0000-0000-000047050000}"/>
    <cellStyle name="Normal 7 4" xfId="1353" xr:uid="{00000000-0005-0000-0000-000048050000}"/>
    <cellStyle name="Normal 7 5" xfId="1354" xr:uid="{00000000-0005-0000-0000-000049050000}"/>
    <cellStyle name="Normal 8" xfId="1355" xr:uid="{00000000-0005-0000-0000-00004A050000}"/>
    <cellStyle name="Normal 8 2" xfId="1356" xr:uid="{00000000-0005-0000-0000-00004B050000}"/>
    <cellStyle name="Normal 8 2 2" xfId="1357" xr:uid="{00000000-0005-0000-0000-00004C050000}"/>
    <cellStyle name="Normal 8 2 2 2" xfId="1358" xr:uid="{00000000-0005-0000-0000-00004D050000}"/>
    <cellStyle name="Normal 8 2 3" xfId="1359" xr:uid="{00000000-0005-0000-0000-00004E050000}"/>
    <cellStyle name="Normal 8 3" xfId="1360" xr:uid="{00000000-0005-0000-0000-00004F050000}"/>
    <cellStyle name="Normal 8 3 2" xfId="1361" xr:uid="{00000000-0005-0000-0000-000050050000}"/>
    <cellStyle name="Normal 8 4" xfId="1362" xr:uid="{00000000-0005-0000-0000-000051050000}"/>
    <cellStyle name="Normal 9" xfId="1363" xr:uid="{00000000-0005-0000-0000-000052050000}"/>
    <cellStyle name="Normal 9 2" xfId="1364" xr:uid="{00000000-0005-0000-0000-000053050000}"/>
    <cellStyle name="Normal 9 2 2" xfId="1365" xr:uid="{00000000-0005-0000-0000-000054050000}"/>
    <cellStyle name="Normal 9 2 2 2" xfId="1366" xr:uid="{00000000-0005-0000-0000-000055050000}"/>
    <cellStyle name="Normal 9 2 3" xfId="1367" xr:uid="{00000000-0005-0000-0000-000056050000}"/>
    <cellStyle name="Normal 9 3" xfId="1368" xr:uid="{00000000-0005-0000-0000-000057050000}"/>
    <cellStyle name="Normal 9 3 2" xfId="1369" xr:uid="{00000000-0005-0000-0000-000058050000}"/>
    <cellStyle name="Normal 9 4" xfId="1370" xr:uid="{00000000-0005-0000-0000-000059050000}"/>
    <cellStyle name="Normal_0212-07" xfId="1371" xr:uid="{00000000-0005-0000-0000-00005A050000}"/>
    <cellStyle name="Note" xfId="1372" xr:uid="{00000000-0005-0000-0000-00005B050000}"/>
    <cellStyle name="Note 2" xfId="1373" xr:uid="{00000000-0005-0000-0000-00005C050000}"/>
    <cellStyle name="Notiz 2" xfId="1374" xr:uid="{00000000-0005-0000-0000-00005D050000}"/>
    <cellStyle name="Notiz 2 2" xfId="1375" xr:uid="{00000000-0005-0000-0000-00005E050000}"/>
    <cellStyle name="Notiz 2 2 2" xfId="1376" xr:uid="{00000000-0005-0000-0000-00005F050000}"/>
    <cellStyle name="Notiz 2 2 2 2" xfId="1377" xr:uid="{00000000-0005-0000-0000-000060050000}"/>
    <cellStyle name="Notiz 2 2 2 3" xfId="1378" xr:uid="{00000000-0005-0000-0000-000061050000}"/>
    <cellStyle name="Notiz 2 2 2 4" xfId="1379" xr:uid="{00000000-0005-0000-0000-000062050000}"/>
    <cellStyle name="Notiz 2 2 2 4 2" xfId="1380" xr:uid="{00000000-0005-0000-0000-000063050000}"/>
    <cellStyle name="Notiz 2 2 2 4 2 2" xfId="2741" xr:uid="{00000000-0005-0000-0000-000063050000}"/>
    <cellStyle name="Notiz 2 2 2 4 3" xfId="2740" xr:uid="{00000000-0005-0000-0000-000062050000}"/>
    <cellStyle name="Notiz 2 2 3" xfId="1381" xr:uid="{00000000-0005-0000-0000-000064050000}"/>
    <cellStyle name="Notiz 2 2 3 2" xfId="1382" xr:uid="{00000000-0005-0000-0000-000065050000}"/>
    <cellStyle name="Notiz 2 2 3 3" xfId="1383" xr:uid="{00000000-0005-0000-0000-000066050000}"/>
    <cellStyle name="Notiz 2 2 3 3 2" xfId="1384" xr:uid="{00000000-0005-0000-0000-000067050000}"/>
    <cellStyle name="Notiz 2 2 3 3 2 2" xfId="2743" xr:uid="{00000000-0005-0000-0000-000067050000}"/>
    <cellStyle name="Notiz 2 2 3 3 3" xfId="2742" xr:uid="{00000000-0005-0000-0000-000066050000}"/>
    <cellStyle name="Notiz 2 2 4" xfId="1385" xr:uid="{00000000-0005-0000-0000-000068050000}"/>
    <cellStyle name="Notiz 2 2 5" xfId="1386" xr:uid="{00000000-0005-0000-0000-000069050000}"/>
    <cellStyle name="Notiz 2 2 5 2" xfId="1387" xr:uid="{00000000-0005-0000-0000-00006A050000}"/>
    <cellStyle name="Notiz 2 2 5 2 2" xfId="2745" xr:uid="{00000000-0005-0000-0000-00006A050000}"/>
    <cellStyle name="Notiz 2 2 5 3" xfId="2744" xr:uid="{00000000-0005-0000-0000-000069050000}"/>
    <cellStyle name="Notiz 2 2 6" xfId="1388" xr:uid="{00000000-0005-0000-0000-00006B050000}"/>
    <cellStyle name="Notiz 2 3" xfId="1389" xr:uid="{00000000-0005-0000-0000-00006C050000}"/>
    <cellStyle name="Notiz 2 3 2" xfId="1390" xr:uid="{00000000-0005-0000-0000-00006D050000}"/>
    <cellStyle name="Notiz 2 3 2 2" xfId="1391" xr:uid="{00000000-0005-0000-0000-00006E050000}"/>
    <cellStyle name="Notiz 2 3 3" xfId="1392" xr:uid="{00000000-0005-0000-0000-00006F050000}"/>
    <cellStyle name="Notiz 2 3 4" xfId="1393" xr:uid="{00000000-0005-0000-0000-000070050000}"/>
    <cellStyle name="Notiz 2 3 5" xfId="1394" xr:uid="{00000000-0005-0000-0000-000071050000}"/>
    <cellStyle name="Notiz 2 3 6" xfId="1395" xr:uid="{00000000-0005-0000-0000-000072050000}"/>
    <cellStyle name="Notiz 2 3 7" xfId="1396" xr:uid="{00000000-0005-0000-0000-000073050000}"/>
    <cellStyle name="Notiz 2 4" xfId="1397" xr:uid="{00000000-0005-0000-0000-000074050000}"/>
    <cellStyle name="Notiz 2 4 2" xfId="1398" xr:uid="{00000000-0005-0000-0000-000075050000}"/>
    <cellStyle name="Notiz 2 4 2 2" xfId="1399" xr:uid="{00000000-0005-0000-0000-000076050000}"/>
    <cellStyle name="Notiz 2 4 2 3" xfId="1400" xr:uid="{00000000-0005-0000-0000-000077050000}"/>
    <cellStyle name="Notiz 2 4 3" xfId="1401" xr:uid="{00000000-0005-0000-0000-000078050000}"/>
    <cellStyle name="Notiz 2 4 3 2" xfId="1402" xr:uid="{00000000-0005-0000-0000-000079050000}"/>
    <cellStyle name="Notiz 2 4 3 2 2" xfId="2747" xr:uid="{00000000-0005-0000-0000-000079050000}"/>
    <cellStyle name="Notiz 2 4 3 3" xfId="2746" xr:uid="{00000000-0005-0000-0000-000078050000}"/>
    <cellStyle name="Notiz 3" xfId="1403" xr:uid="{00000000-0005-0000-0000-00007A050000}"/>
    <cellStyle name="Notiz 3 10" xfId="1404" xr:uid="{00000000-0005-0000-0000-00007B050000}"/>
    <cellStyle name="Notiz 3 11" xfId="1405" xr:uid="{00000000-0005-0000-0000-00007C050000}"/>
    <cellStyle name="Notiz 3 12" xfId="1406" xr:uid="{00000000-0005-0000-0000-00007D050000}"/>
    <cellStyle name="Notiz 3 13" xfId="1407" xr:uid="{00000000-0005-0000-0000-00007E050000}"/>
    <cellStyle name="Notiz 3 14" xfId="1408" xr:uid="{00000000-0005-0000-0000-00007F050000}"/>
    <cellStyle name="Notiz 3 2" xfId="1409" xr:uid="{00000000-0005-0000-0000-000080050000}"/>
    <cellStyle name="Notiz 3 2 2" xfId="1410" xr:uid="{00000000-0005-0000-0000-000081050000}"/>
    <cellStyle name="Notiz 3 2 2 2" xfId="1411" xr:uid="{00000000-0005-0000-0000-000082050000}"/>
    <cellStyle name="Notiz 3 2 2 3" xfId="1412" xr:uid="{00000000-0005-0000-0000-000083050000}"/>
    <cellStyle name="Notiz 3 2 2 3 2" xfId="1413" xr:uid="{00000000-0005-0000-0000-000084050000}"/>
    <cellStyle name="Notiz 3 2 2 3 3" xfId="1414" xr:uid="{00000000-0005-0000-0000-000085050000}"/>
    <cellStyle name="Notiz 3 2 2 3 3 2" xfId="2748" xr:uid="{00000000-0005-0000-0000-000085050000}"/>
    <cellStyle name="Notiz 3 2 2 4" xfId="1415" xr:uid="{00000000-0005-0000-0000-000086050000}"/>
    <cellStyle name="Notiz 3 2 3" xfId="1416" xr:uid="{00000000-0005-0000-0000-000087050000}"/>
    <cellStyle name="Notiz 3 2 3 2" xfId="1417" xr:uid="{00000000-0005-0000-0000-000088050000}"/>
    <cellStyle name="Notiz 3 2 3 3" xfId="1418" xr:uid="{00000000-0005-0000-0000-000089050000}"/>
    <cellStyle name="Notiz 3 2 3 4" xfId="1419" xr:uid="{00000000-0005-0000-0000-00008A050000}"/>
    <cellStyle name="Notiz 3 2 3 5" xfId="1420" xr:uid="{00000000-0005-0000-0000-00008B050000}"/>
    <cellStyle name="Notiz 3 2 3 5 2" xfId="2749" xr:uid="{00000000-0005-0000-0000-00008B050000}"/>
    <cellStyle name="Notiz 3 2 4" xfId="1421" xr:uid="{00000000-0005-0000-0000-00008C050000}"/>
    <cellStyle name="Notiz 3 2 5" xfId="1422" xr:uid="{00000000-0005-0000-0000-00008D050000}"/>
    <cellStyle name="Notiz 3 2 6" xfId="1423" xr:uid="{00000000-0005-0000-0000-00008E050000}"/>
    <cellStyle name="Notiz 3 2 7" xfId="1424" xr:uid="{00000000-0005-0000-0000-00008F050000}"/>
    <cellStyle name="Notiz 3 2 8" xfId="1425" xr:uid="{00000000-0005-0000-0000-000090050000}"/>
    <cellStyle name="Notiz 3 2 9" xfId="1426" xr:uid="{00000000-0005-0000-0000-000091050000}"/>
    <cellStyle name="Notiz 3 3" xfId="1427" xr:uid="{00000000-0005-0000-0000-000092050000}"/>
    <cellStyle name="Notiz 3 3 2" xfId="1428" xr:uid="{00000000-0005-0000-0000-000093050000}"/>
    <cellStyle name="Notiz 3 3 2 2" xfId="1429" xr:uid="{00000000-0005-0000-0000-000094050000}"/>
    <cellStyle name="Notiz 3 3 2 3" xfId="1430" xr:uid="{00000000-0005-0000-0000-000095050000}"/>
    <cellStyle name="Notiz 3 3 2 4" xfId="1431" xr:uid="{00000000-0005-0000-0000-000096050000}"/>
    <cellStyle name="Notiz 3 3 3" xfId="1432" xr:uid="{00000000-0005-0000-0000-000097050000}"/>
    <cellStyle name="Notiz 3 3 3 2" xfId="1433" xr:uid="{00000000-0005-0000-0000-000098050000}"/>
    <cellStyle name="Notiz 3 3 3 3" xfId="1434" xr:uid="{00000000-0005-0000-0000-000099050000}"/>
    <cellStyle name="Notiz 3 3 3 4" xfId="1435" xr:uid="{00000000-0005-0000-0000-00009A050000}"/>
    <cellStyle name="Notiz 3 3 3 4 2" xfId="2750" xr:uid="{00000000-0005-0000-0000-00009A050000}"/>
    <cellStyle name="Notiz 3 3 4" xfId="1436" xr:uid="{00000000-0005-0000-0000-00009B050000}"/>
    <cellStyle name="Notiz 3 3 5" xfId="1437" xr:uid="{00000000-0005-0000-0000-00009C050000}"/>
    <cellStyle name="Notiz 3 3 6" xfId="1438" xr:uid="{00000000-0005-0000-0000-00009D050000}"/>
    <cellStyle name="Notiz 3 3 7" xfId="1439" xr:uid="{00000000-0005-0000-0000-00009E050000}"/>
    <cellStyle name="Notiz 3 3 8" xfId="1440" xr:uid="{00000000-0005-0000-0000-00009F050000}"/>
    <cellStyle name="Notiz 3 3 9" xfId="1441" xr:uid="{00000000-0005-0000-0000-0000A0050000}"/>
    <cellStyle name="Notiz 3 4" xfId="1442" xr:uid="{00000000-0005-0000-0000-0000A1050000}"/>
    <cellStyle name="Notiz 3 4 2" xfId="1443" xr:uid="{00000000-0005-0000-0000-0000A2050000}"/>
    <cellStyle name="Notiz 3 4 3" xfId="1444" xr:uid="{00000000-0005-0000-0000-0000A3050000}"/>
    <cellStyle name="Notiz 3 4 3 2" xfId="1445" xr:uid="{00000000-0005-0000-0000-0000A4050000}"/>
    <cellStyle name="Notiz 3 4 3 3" xfId="1446" xr:uid="{00000000-0005-0000-0000-0000A5050000}"/>
    <cellStyle name="Notiz 3 4 3 3 2" xfId="2751" xr:uid="{00000000-0005-0000-0000-0000A5050000}"/>
    <cellStyle name="Notiz 3 4 4" xfId="1447" xr:uid="{00000000-0005-0000-0000-0000A6050000}"/>
    <cellStyle name="Notiz 3 4 5" xfId="1448" xr:uid="{00000000-0005-0000-0000-0000A7050000}"/>
    <cellStyle name="Notiz 3 4 6" xfId="1449" xr:uid="{00000000-0005-0000-0000-0000A8050000}"/>
    <cellStyle name="Notiz 3 4 7" xfId="1450" xr:uid="{00000000-0005-0000-0000-0000A9050000}"/>
    <cellStyle name="Notiz 3 5" xfId="1451" xr:uid="{00000000-0005-0000-0000-0000AA050000}"/>
    <cellStyle name="Notiz 3 5 2" xfId="1452" xr:uid="{00000000-0005-0000-0000-0000AB050000}"/>
    <cellStyle name="Notiz 3 5 3" xfId="1453" xr:uid="{00000000-0005-0000-0000-0000AC050000}"/>
    <cellStyle name="Notiz 3 5 4" xfId="1454" xr:uid="{00000000-0005-0000-0000-0000AD050000}"/>
    <cellStyle name="Notiz 3 5 5" xfId="1455" xr:uid="{00000000-0005-0000-0000-0000AE050000}"/>
    <cellStyle name="Notiz 3 5 6" xfId="1456" xr:uid="{00000000-0005-0000-0000-0000AF050000}"/>
    <cellStyle name="Notiz 3 5 7" xfId="1457" xr:uid="{00000000-0005-0000-0000-0000B0050000}"/>
    <cellStyle name="Notiz 3 5 8" xfId="1458" xr:uid="{00000000-0005-0000-0000-0000B1050000}"/>
    <cellStyle name="Notiz 3 5 8 2" xfId="2752" xr:uid="{00000000-0005-0000-0000-0000B1050000}"/>
    <cellStyle name="Notiz 3 6" xfId="1459" xr:uid="{00000000-0005-0000-0000-0000B2050000}"/>
    <cellStyle name="Notiz 3 6 2" xfId="1460" xr:uid="{00000000-0005-0000-0000-0000B3050000}"/>
    <cellStyle name="Notiz 3 6 3" xfId="1461" xr:uid="{00000000-0005-0000-0000-0000B4050000}"/>
    <cellStyle name="Notiz 3 6 4" xfId="1462" xr:uid="{00000000-0005-0000-0000-0000B5050000}"/>
    <cellStyle name="Notiz 3 7" xfId="1463" xr:uid="{00000000-0005-0000-0000-0000B6050000}"/>
    <cellStyle name="Notiz 3 7 2" xfId="1464" xr:uid="{00000000-0005-0000-0000-0000B7050000}"/>
    <cellStyle name="Notiz 3 8" xfId="1465" xr:uid="{00000000-0005-0000-0000-0000B8050000}"/>
    <cellStyle name="Notiz 3 9" xfId="1466" xr:uid="{00000000-0005-0000-0000-0000B9050000}"/>
    <cellStyle name="Notiz 4" xfId="1467" xr:uid="{00000000-0005-0000-0000-0000BA050000}"/>
    <cellStyle name="Notiz 4 2" xfId="1468" xr:uid="{00000000-0005-0000-0000-0000BB050000}"/>
    <cellStyle name="Notiz 4 3" xfId="1469" xr:uid="{00000000-0005-0000-0000-0000BC050000}"/>
    <cellStyle name="Notiz 4 4" xfId="1470" xr:uid="{00000000-0005-0000-0000-0000BD050000}"/>
    <cellStyle name="Notiz 4 5" xfId="1471" xr:uid="{00000000-0005-0000-0000-0000BE050000}"/>
    <cellStyle name="Notiz 4 5 2" xfId="1472" xr:uid="{00000000-0005-0000-0000-0000BF050000}"/>
    <cellStyle name="Notiz 4 6" xfId="1473" xr:uid="{00000000-0005-0000-0000-0000C0050000}"/>
    <cellStyle name="Notiz 4 6 2" xfId="1474" xr:uid="{00000000-0005-0000-0000-0000C1050000}"/>
    <cellStyle name="Notiz 4 6 2 2" xfId="2754" xr:uid="{00000000-0005-0000-0000-0000C1050000}"/>
    <cellStyle name="Notiz 4 6 3" xfId="2753" xr:uid="{00000000-0005-0000-0000-0000C0050000}"/>
    <cellStyle name="Notiz 5" xfId="1475" xr:uid="{00000000-0005-0000-0000-0000C2050000}"/>
    <cellStyle name="Notiz 5 2" xfId="1476" xr:uid="{00000000-0005-0000-0000-0000C3050000}"/>
    <cellStyle name="Notiz 5 2 2" xfId="1477" xr:uid="{00000000-0005-0000-0000-0000C4050000}"/>
    <cellStyle name="Notiz 5 2 3" xfId="1478" xr:uid="{00000000-0005-0000-0000-0000C5050000}"/>
    <cellStyle name="Notiz 5 2 3 2" xfId="1479" xr:uid="{00000000-0005-0000-0000-0000C6050000}"/>
    <cellStyle name="Notiz 5 2 3 2 2" xfId="2756" xr:uid="{00000000-0005-0000-0000-0000C6050000}"/>
    <cellStyle name="Notiz 5 2 3 3" xfId="2755" xr:uid="{00000000-0005-0000-0000-0000C5050000}"/>
    <cellStyle name="Notiz 5 3" xfId="1480" xr:uid="{00000000-0005-0000-0000-0000C7050000}"/>
    <cellStyle name="Notiz 5 3 2" xfId="1481" xr:uid="{00000000-0005-0000-0000-0000C8050000}"/>
    <cellStyle name="Notiz 5 3 3" xfId="1482" xr:uid="{00000000-0005-0000-0000-0000C9050000}"/>
    <cellStyle name="Notiz 5 3 3 2" xfId="2758" xr:uid="{00000000-0005-0000-0000-0000C9050000}"/>
    <cellStyle name="Notiz 5 3 4" xfId="2757" xr:uid="{00000000-0005-0000-0000-0000C7050000}"/>
    <cellStyle name="Notiz 6" xfId="1483" xr:uid="{00000000-0005-0000-0000-0000CA050000}"/>
    <cellStyle name="Notiz 6 2" xfId="1484" xr:uid="{00000000-0005-0000-0000-0000CB050000}"/>
    <cellStyle name="Notiz 6 2 2" xfId="1485" xr:uid="{00000000-0005-0000-0000-0000CC050000}"/>
    <cellStyle name="Notiz 6 2 3" xfId="1486" xr:uid="{00000000-0005-0000-0000-0000CD050000}"/>
    <cellStyle name="Notiz 6 2 3 2" xfId="1487" xr:uid="{00000000-0005-0000-0000-0000CE050000}"/>
    <cellStyle name="Notiz 6 2 3 2 2" xfId="2760" xr:uid="{00000000-0005-0000-0000-0000CE050000}"/>
    <cellStyle name="Notiz 6 2 3 3" xfId="2759" xr:uid="{00000000-0005-0000-0000-0000CD050000}"/>
    <cellStyle name="Notiz 6 2 4" xfId="1488" xr:uid="{00000000-0005-0000-0000-0000CF050000}"/>
    <cellStyle name="Notiz 6 3" xfId="1489" xr:uid="{00000000-0005-0000-0000-0000D0050000}"/>
    <cellStyle name="Notiz 6 3 2" xfId="1490" xr:uid="{00000000-0005-0000-0000-0000D1050000}"/>
    <cellStyle name="Notiz 6 3 3" xfId="1491" xr:uid="{00000000-0005-0000-0000-0000D2050000}"/>
    <cellStyle name="Notiz 6 3 3 2" xfId="2762" xr:uid="{00000000-0005-0000-0000-0000D2050000}"/>
    <cellStyle name="Notiz 6 3 4" xfId="2761" xr:uid="{00000000-0005-0000-0000-0000D0050000}"/>
    <cellStyle name="Notiz 6 4" xfId="1492" xr:uid="{00000000-0005-0000-0000-0000D3050000}"/>
    <cellStyle name="Notiz 7" xfId="1493" xr:uid="{00000000-0005-0000-0000-0000D4050000}"/>
    <cellStyle name="Notiz 7 2" xfId="1494" xr:uid="{00000000-0005-0000-0000-0000D5050000}"/>
    <cellStyle name="Notiz 7 3" xfId="1495" xr:uid="{00000000-0005-0000-0000-0000D6050000}"/>
    <cellStyle name="Notiz 7 3 2" xfId="2763" xr:uid="{00000000-0005-0000-0000-0000D6050000}"/>
    <cellStyle name="Output" xfId="1496" xr:uid="{00000000-0005-0000-0000-0000D7050000}"/>
    <cellStyle name="Output 2" xfId="1497" xr:uid="{00000000-0005-0000-0000-0000D8050000}"/>
    <cellStyle name="Output 2 2" xfId="1498" xr:uid="{00000000-0005-0000-0000-0000D9050000}"/>
    <cellStyle name="Percent 2" xfId="1499" xr:uid="{00000000-0005-0000-0000-0000DA050000}"/>
    <cellStyle name="Percent 3" xfId="1500" xr:uid="{00000000-0005-0000-0000-0000DB050000}"/>
    <cellStyle name="Percent 3 2" xfId="1501" xr:uid="{00000000-0005-0000-0000-0000DC050000}"/>
    <cellStyle name="Pourcentage 2" xfId="1502" xr:uid="{00000000-0005-0000-0000-0000DD050000}"/>
    <cellStyle name="Pourcentage 2 2" xfId="1503" xr:uid="{00000000-0005-0000-0000-0000DE050000}"/>
    <cellStyle name="Pourcentage 2 3" xfId="1504" xr:uid="{00000000-0005-0000-0000-0000DF050000}"/>
    <cellStyle name="Pourcentage 2 3 2" xfId="2764" xr:uid="{00000000-0005-0000-0000-0000DF050000}"/>
    <cellStyle name="Pourcentage 2 4" xfId="2686" xr:uid="{00000000-0005-0000-0000-000023000000}"/>
    <cellStyle name="Prozent 10" xfId="1505" xr:uid="{00000000-0005-0000-0000-0000E0050000}"/>
    <cellStyle name="Prozent 10 2" xfId="1506" xr:uid="{00000000-0005-0000-0000-0000E1050000}"/>
    <cellStyle name="Prozent 10 2 2" xfId="1507" xr:uid="{00000000-0005-0000-0000-0000E2050000}"/>
    <cellStyle name="Prozent 10 2 3" xfId="1508" xr:uid="{00000000-0005-0000-0000-0000E3050000}"/>
    <cellStyle name="Prozent 10 2 4" xfId="1509" xr:uid="{00000000-0005-0000-0000-0000E4050000}"/>
    <cellStyle name="Prozent 10 3" xfId="1510" xr:uid="{00000000-0005-0000-0000-0000E5050000}"/>
    <cellStyle name="Prozent 10 3 2" xfId="1511" xr:uid="{00000000-0005-0000-0000-0000E6050000}"/>
    <cellStyle name="Prozent 10 3 3" xfId="1512" xr:uid="{00000000-0005-0000-0000-0000E7050000}"/>
    <cellStyle name="Prozent 10 3 4" xfId="1513" xr:uid="{00000000-0005-0000-0000-0000E8050000}"/>
    <cellStyle name="Prozent 10 3 4 2" xfId="2765" xr:uid="{00000000-0005-0000-0000-0000E8050000}"/>
    <cellStyle name="Prozent 10 4" xfId="1514" xr:uid="{00000000-0005-0000-0000-0000E9050000}"/>
    <cellStyle name="Prozent 10 5" xfId="1515" xr:uid="{00000000-0005-0000-0000-0000EA050000}"/>
    <cellStyle name="Prozent 10 6" xfId="1516" xr:uid="{00000000-0005-0000-0000-0000EB050000}"/>
    <cellStyle name="Prozent 10 7" xfId="1517" xr:uid="{00000000-0005-0000-0000-0000EC050000}"/>
    <cellStyle name="Prozent 10 8" xfId="1518" xr:uid="{00000000-0005-0000-0000-0000ED050000}"/>
    <cellStyle name="Prozent 10 9" xfId="1519" xr:uid="{00000000-0005-0000-0000-0000EE050000}"/>
    <cellStyle name="Prozent 11" xfId="1520" xr:uid="{00000000-0005-0000-0000-0000EF050000}"/>
    <cellStyle name="Prozent 11 2" xfId="1521" xr:uid="{00000000-0005-0000-0000-0000F0050000}"/>
    <cellStyle name="Prozent 11 3" xfId="1522" xr:uid="{00000000-0005-0000-0000-0000F1050000}"/>
    <cellStyle name="Prozent 11 4" xfId="1523" xr:uid="{00000000-0005-0000-0000-0000F2050000}"/>
    <cellStyle name="Prozent 11 5" xfId="1524" xr:uid="{00000000-0005-0000-0000-0000F3050000}"/>
    <cellStyle name="Prozent 11 6" xfId="1525" xr:uid="{00000000-0005-0000-0000-0000F4050000}"/>
    <cellStyle name="Prozent 11 7" xfId="1526" xr:uid="{00000000-0005-0000-0000-0000F5050000}"/>
    <cellStyle name="Prozent 11 8" xfId="1527" xr:uid="{00000000-0005-0000-0000-0000F6050000}"/>
    <cellStyle name="Prozent 12" xfId="1528" xr:uid="{00000000-0005-0000-0000-0000F7050000}"/>
    <cellStyle name="Prozent 2" xfId="1529" xr:uid="{00000000-0005-0000-0000-0000F8050000}"/>
    <cellStyle name="Prozent 2 2" xfId="1530" xr:uid="{00000000-0005-0000-0000-0000F9050000}"/>
    <cellStyle name="Prozent 2 2 2" xfId="1531" xr:uid="{00000000-0005-0000-0000-0000FA050000}"/>
    <cellStyle name="Prozent 2 2 2 2" xfId="1532" xr:uid="{00000000-0005-0000-0000-0000FB050000}"/>
    <cellStyle name="Prozent 2 2 3" xfId="1533" xr:uid="{00000000-0005-0000-0000-0000FC050000}"/>
    <cellStyle name="Prozent 3" xfId="1534" xr:uid="{00000000-0005-0000-0000-0000FD050000}"/>
    <cellStyle name="Prozent 3 2" xfId="1535" xr:uid="{00000000-0005-0000-0000-0000FE050000}"/>
    <cellStyle name="Prozent 3 2 2" xfId="1536" xr:uid="{00000000-0005-0000-0000-0000FF050000}"/>
    <cellStyle name="Prozent 3 2 2 2" xfId="1537" xr:uid="{00000000-0005-0000-0000-000000060000}"/>
    <cellStyle name="Prozent 3 2 2 2 2" xfId="1538" xr:uid="{00000000-0005-0000-0000-000001060000}"/>
    <cellStyle name="Prozent 3 2 2 2 3" xfId="1539" xr:uid="{00000000-0005-0000-0000-000002060000}"/>
    <cellStyle name="Prozent 3 2 2 2 3 2" xfId="2767" xr:uid="{00000000-0005-0000-0000-000002060000}"/>
    <cellStyle name="Prozent 3 2 2 2 4" xfId="2766" xr:uid="{00000000-0005-0000-0000-000000060000}"/>
    <cellStyle name="Prozent 3 2 2 3" xfId="1540" xr:uid="{00000000-0005-0000-0000-000003060000}"/>
    <cellStyle name="Prozent 3 3" xfId="1541" xr:uid="{00000000-0005-0000-0000-000004060000}"/>
    <cellStyle name="Prozent 3 3 2" xfId="1542" xr:uid="{00000000-0005-0000-0000-000005060000}"/>
    <cellStyle name="Prozent 3 3 3" xfId="1543" xr:uid="{00000000-0005-0000-0000-000006060000}"/>
    <cellStyle name="Prozent 3 3 4" xfId="1544" xr:uid="{00000000-0005-0000-0000-000007060000}"/>
    <cellStyle name="Prozent 3 4" xfId="1545" xr:uid="{00000000-0005-0000-0000-000008060000}"/>
    <cellStyle name="Prozent 3 4 2" xfId="1546" xr:uid="{00000000-0005-0000-0000-000009060000}"/>
    <cellStyle name="Prozent 3 5" xfId="1547" xr:uid="{00000000-0005-0000-0000-00000A060000}"/>
    <cellStyle name="Prozent 4" xfId="1548" xr:uid="{00000000-0005-0000-0000-00000B060000}"/>
    <cellStyle name="Prozent 4 2" xfId="1549" xr:uid="{00000000-0005-0000-0000-00000C060000}"/>
    <cellStyle name="Prozent 4 2 2" xfId="1550" xr:uid="{00000000-0005-0000-0000-00000D060000}"/>
    <cellStyle name="Prozent 4 3" xfId="1551" xr:uid="{00000000-0005-0000-0000-00000E060000}"/>
    <cellStyle name="Prozent 4 3 2" xfId="1552" xr:uid="{00000000-0005-0000-0000-00000F060000}"/>
    <cellStyle name="Prozent 4 3 3" xfId="1553" xr:uid="{00000000-0005-0000-0000-000010060000}"/>
    <cellStyle name="Prozent 4 4" xfId="1554" xr:uid="{00000000-0005-0000-0000-000011060000}"/>
    <cellStyle name="Prozent 4 4 2" xfId="1555" xr:uid="{00000000-0005-0000-0000-000012060000}"/>
    <cellStyle name="Prozent 5" xfId="1556" xr:uid="{00000000-0005-0000-0000-000013060000}"/>
    <cellStyle name="Prozent 5 2" xfId="1557" xr:uid="{00000000-0005-0000-0000-000014060000}"/>
    <cellStyle name="Prozent 5 3" xfId="1558" xr:uid="{00000000-0005-0000-0000-000015060000}"/>
    <cellStyle name="Prozent 5 4" xfId="1559" xr:uid="{00000000-0005-0000-0000-000016060000}"/>
    <cellStyle name="Prozent 5 4 2" xfId="1560" xr:uid="{00000000-0005-0000-0000-000017060000}"/>
    <cellStyle name="Prozent 5 4 3" xfId="1561" xr:uid="{00000000-0005-0000-0000-000018060000}"/>
    <cellStyle name="Prozent 5 4 3 2" xfId="1562" xr:uid="{00000000-0005-0000-0000-000019060000}"/>
    <cellStyle name="Prozent 5 4 3 2 2" xfId="2769" xr:uid="{00000000-0005-0000-0000-000019060000}"/>
    <cellStyle name="Prozent 5 4 3 3" xfId="2768" xr:uid="{00000000-0005-0000-0000-000018060000}"/>
    <cellStyle name="Prozent 5 5" xfId="1563" xr:uid="{00000000-0005-0000-0000-00001A060000}"/>
    <cellStyle name="Prozent 6" xfId="1564" xr:uid="{00000000-0005-0000-0000-00001B060000}"/>
    <cellStyle name="Prozent 6 10" xfId="1565" xr:uid="{00000000-0005-0000-0000-00001C060000}"/>
    <cellStyle name="Prozent 6 11" xfId="1566" xr:uid="{00000000-0005-0000-0000-00001D060000}"/>
    <cellStyle name="Prozent 6 2" xfId="1567" xr:uid="{00000000-0005-0000-0000-00001E060000}"/>
    <cellStyle name="Prozent 6 2 2" xfId="1568" xr:uid="{00000000-0005-0000-0000-00001F060000}"/>
    <cellStyle name="Prozent 6 2 2 2" xfId="1569" xr:uid="{00000000-0005-0000-0000-000020060000}"/>
    <cellStyle name="Prozent 6 2 2 3" xfId="1570" xr:uid="{00000000-0005-0000-0000-000021060000}"/>
    <cellStyle name="Prozent 6 2 2 4" xfId="1571" xr:uid="{00000000-0005-0000-0000-000022060000}"/>
    <cellStyle name="Prozent 6 2 3" xfId="1572" xr:uid="{00000000-0005-0000-0000-000023060000}"/>
    <cellStyle name="Prozent 6 2 3 2" xfId="1573" xr:uid="{00000000-0005-0000-0000-000024060000}"/>
    <cellStyle name="Prozent 6 2 3 3" xfId="1574" xr:uid="{00000000-0005-0000-0000-000025060000}"/>
    <cellStyle name="Prozent 6 2 3 4" xfId="1575" xr:uid="{00000000-0005-0000-0000-000026060000}"/>
    <cellStyle name="Prozent 6 2 3 4 2" xfId="2770" xr:uid="{00000000-0005-0000-0000-000026060000}"/>
    <cellStyle name="Prozent 6 2 4" xfId="1576" xr:uid="{00000000-0005-0000-0000-000027060000}"/>
    <cellStyle name="Prozent 6 2 5" xfId="1577" xr:uid="{00000000-0005-0000-0000-000028060000}"/>
    <cellStyle name="Prozent 6 2 6" xfId="1578" xr:uid="{00000000-0005-0000-0000-000029060000}"/>
    <cellStyle name="Prozent 6 2 7" xfId="1579" xr:uid="{00000000-0005-0000-0000-00002A060000}"/>
    <cellStyle name="Prozent 6 2 8" xfId="1580" xr:uid="{00000000-0005-0000-0000-00002B060000}"/>
    <cellStyle name="Prozent 6 2 9" xfId="1581" xr:uid="{00000000-0005-0000-0000-00002C060000}"/>
    <cellStyle name="Prozent 6 3" xfId="1582" xr:uid="{00000000-0005-0000-0000-00002D060000}"/>
    <cellStyle name="Prozent 6 3 2" xfId="1583" xr:uid="{00000000-0005-0000-0000-00002E060000}"/>
    <cellStyle name="Prozent 6 3 3" xfId="1584" xr:uid="{00000000-0005-0000-0000-00002F060000}"/>
    <cellStyle name="Prozent 6 3 4" xfId="1585" xr:uid="{00000000-0005-0000-0000-000030060000}"/>
    <cellStyle name="Prozent 6 3 5" xfId="1586" xr:uid="{00000000-0005-0000-0000-000031060000}"/>
    <cellStyle name="Prozent 6 3 6" xfId="1587" xr:uid="{00000000-0005-0000-0000-000032060000}"/>
    <cellStyle name="Prozent 6 3 7" xfId="1588" xr:uid="{00000000-0005-0000-0000-000033060000}"/>
    <cellStyle name="Prozent 6 3 8" xfId="1589" xr:uid="{00000000-0005-0000-0000-000034060000}"/>
    <cellStyle name="Prozent 6 4" xfId="1590" xr:uid="{00000000-0005-0000-0000-000035060000}"/>
    <cellStyle name="Prozent 6 4 2" xfId="1591" xr:uid="{00000000-0005-0000-0000-000036060000}"/>
    <cellStyle name="Prozent 6 4 3" xfId="1592" xr:uid="{00000000-0005-0000-0000-000037060000}"/>
    <cellStyle name="Prozent 6 4 4" xfId="1593" xr:uid="{00000000-0005-0000-0000-000038060000}"/>
    <cellStyle name="Prozent 6 4 5" xfId="1594" xr:uid="{00000000-0005-0000-0000-000039060000}"/>
    <cellStyle name="Prozent 6 4 6" xfId="1595" xr:uid="{00000000-0005-0000-0000-00003A060000}"/>
    <cellStyle name="Prozent 6 4 6 2" xfId="2771" xr:uid="{00000000-0005-0000-0000-00003A060000}"/>
    <cellStyle name="Prozent 6 5" xfId="1596" xr:uid="{00000000-0005-0000-0000-00003B060000}"/>
    <cellStyle name="Prozent 6 5 2" xfId="1597" xr:uid="{00000000-0005-0000-0000-00003C060000}"/>
    <cellStyle name="Prozent 6 6" xfId="1598" xr:uid="{00000000-0005-0000-0000-00003D060000}"/>
    <cellStyle name="Prozent 6 7" xfId="1599" xr:uid="{00000000-0005-0000-0000-00003E060000}"/>
    <cellStyle name="Prozent 6 8" xfId="1600" xr:uid="{00000000-0005-0000-0000-00003F060000}"/>
    <cellStyle name="Prozent 6 9" xfId="1601" xr:uid="{00000000-0005-0000-0000-000040060000}"/>
    <cellStyle name="Prozent 7" xfId="1602" xr:uid="{00000000-0005-0000-0000-000041060000}"/>
    <cellStyle name="Prozent 7 10" xfId="1603" xr:uid="{00000000-0005-0000-0000-000042060000}"/>
    <cellStyle name="Prozent 7 11" xfId="1604" xr:uid="{00000000-0005-0000-0000-000043060000}"/>
    <cellStyle name="Prozent 7 2" xfId="1605" xr:uid="{00000000-0005-0000-0000-000044060000}"/>
    <cellStyle name="Prozent 7 2 2" xfId="1606" xr:uid="{00000000-0005-0000-0000-000045060000}"/>
    <cellStyle name="Prozent 7 2 2 2" xfId="1607" xr:uid="{00000000-0005-0000-0000-000046060000}"/>
    <cellStyle name="Prozent 7 2 2 3" xfId="1608" xr:uid="{00000000-0005-0000-0000-000047060000}"/>
    <cellStyle name="Prozent 7 2 2 4" xfId="1609" xr:uid="{00000000-0005-0000-0000-000048060000}"/>
    <cellStyle name="Prozent 7 2 3" xfId="1610" xr:uid="{00000000-0005-0000-0000-000049060000}"/>
    <cellStyle name="Prozent 7 2 3 2" xfId="1611" xr:uid="{00000000-0005-0000-0000-00004A060000}"/>
    <cellStyle name="Prozent 7 2 3 3" xfId="1612" xr:uid="{00000000-0005-0000-0000-00004B060000}"/>
    <cellStyle name="Prozent 7 2 3 4" xfId="1613" xr:uid="{00000000-0005-0000-0000-00004C060000}"/>
    <cellStyle name="Prozent 7 2 3 4 2" xfId="2772" xr:uid="{00000000-0005-0000-0000-00004C060000}"/>
    <cellStyle name="Prozent 7 2 4" xfId="1614" xr:uid="{00000000-0005-0000-0000-00004D060000}"/>
    <cellStyle name="Prozent 7 2 5" xfId="1615" xr:uid="{00000000-0005-0000-0000-00004E060000}"/>
    <cellStyle name="Prozent 7 2 6" xfId="1616" xr:uid="{00000000-0005-0000-0000-00004F060000}"/>
    <cellStyle name="Prozent 7 2 7" xfId="1617" xr:uid="{00000000-0005-0000-0000-000050060000}"/>
    <cellStyle name="Prozent 7 2 8" xfId="1618" xr:uid="{00000000-0005-0000-0000-000051060000}"/>
    <cellStyle name="Prozent 7 2 9" xfId="1619" xr:uid="{00000000-0005-0000-0000-000052060000}"/>
    <cellStyle name="Prozent 7 3" xfId="1620" xr:uid="{00000000-0005-0000-0000-000053060000}"/>
    <cellStyle name="Prozent 7 3 2" xfId="1621" xr:uid="{00000000-0005-0000-0000-000054060000}"/>
    <cellStyle name="Prozent 7 3 3" xfId="1622" xr:uid="{00000000-0005-0000-0000-000055060000}"/>
    <cellStyle name="Prozent 7 3 4" xfId="1623" xr:uid="{00000000-0005-0000-0000-000056060000}"/>
    <cellStyle name="Prozent 7 3 5" xfId="1624" xr:uid="{00000000-0005-0000-0000-000057060000}"/>
    <cellStyle name="Prozent 7 3 6" xfId="1625" xr:uid="{00000000-0005-0000-0000-000058060000}"/>
    <cellStyle name="Prozent 7 3 7" xfId="1626" xr:uid="{00000000-0005-0000-0000-000059060000}"/>
    <cellStyle name="Prozent 7 3 8" xfId="1627" xr:uid="{00000000-0005-0000-0000-00005A060000}"/>
    <cellStyle name="Prozent 7 4" xfId="1628" xr:uid="{00000000-0005-0000-0000-00005B060000}"/>
    <cellStyle name="Prozent 7 4 2" xfId="1629" xr:uid="{00000000-0005-0000-0000-00005C060000}"/>
    <cellStyle name="Prozent 7 4 3" xfId="1630" xr:uid="{00000000-0005-0000-0000-00005D060000}"/>
    <cellStyle name="Prozent 7 4 4" xfId="1631" xr:uid="{00000000-0005-0000-0000-00005E060000}"/>
    <cellStyle name="Prozent 7 4 5" xfId="1632" xr:uid="{00000000-0005-0000-0000-00005F060000}"/>
    <cellStyle name="Prozent 7 4 6" xfId="1633" xr:uid="{00000000-0005-0000-0000-000060060000}"/>
    <cellStyle name="Prozent 7 4 6 2" xfId="2773" xr:uid="{00000000-0005-0000-0000-000060060000}"/>
    <cellStyle name="Prozent 7 5" xfId="1634" xr:uid="{00000000-0005-0000-0000-000061060000}"/>
    <cellStyle name="Prozent 7 5 2" xfId="1635" xr:uid="{00000000-0005-0000-0000-000062060000}"/>
    <cellStyle name="Prozent 7 6" xfId="1636" xr:uid="{00000000-0005-0000-0000-000063060000}"/>
    <cellStyle name="Prozent 7 7" xfId="1637" xr:uid="{00000000-0005-0000-0000-000064060000}"/>
    <cellStyle name="Prozent 7 8" xfId="1638" xr:uid="{00000000-0005-0000-0000-000065060000}"/>
    <cellStyle name="Prozent 7 9" xfId="1639" xr:uid="{00000000-0005-0000-0000-000066060000}"/>
    <cellStyle name="Prozent 8" xfId="1640" xr:uid="{00000000-0005-0000-0000-000067060000}"/>
    <cellStyle name="Prozent 8 10" xfId="1641" xr:uid="{00000000-0005-0000-0000-000068060000}"/>
    <cellStyle name="Prozent 8 11" xfId="1642" xr:uid="{00000000-0005-0000-0000-000069060000}"/>
    <cellStyle name="Prozent 8 2" xfId="1643" xr:uid="{00000000-0005-0000-0000-00006A060000}"/>
    <cellStyle name="Prozent 8 2 2" xfId="1644" xr:uid="{00000000-0005-0000-0000-00006B060000}"/>
    <cellStyle name="Prozent 8 2 2 2" xfId="1645" xr:uid="{00000000-0005-0000-0000-00006C060000}"/>
    <cellStyle name="Prozent 8 2 2 3" xfId="1646" xr:uid="{00000000-0005-0000-0000-00006D060000}"/>
    <cellStyle name="Prozent 8 2 2 4" xfId="1647" xr:uid="{00000000-0005-0000-0000-00006E060000}"/>
    <cellStyle name="Prozent 8 2 3" xfId="1648" xr:uid="{00000000-0005-0000-0000-00006F060000}"/>
    <cellStyle name="Prozent 8 2 3 2" xfId="1649" xr:uid="{00000000-0005-0000-0000-000070060000}"/>
    <cellStyle name="Prozent 8 2 3 3" xfId="1650" xr:uid="{00000000-0005-0000-0000-000071060000}"/>
    <cellStyle name="Prozent 8 2 3 4" xfId="1651" xr:uid="{00000000-0005-0000-0000-000072060000}"/>
    <cellStyle name="Prozent 8 2 3 4 2" xfId="2774" xr:uid="{00000000-0005-0000-0000-000072060000}"/>
    <cellStyle name="Prozent 8 2 4" xfId="1652" xr:uid="{00000000-0005-0000-0000-000073060000}"/>
    <cellStyle name="Prozent 8 2 5" xfId="1653" xr:uid="{00000000-0005-0000-0000-000074060000}"/>
    <cellStyle name="Prozent 8 2 6" xfId="1654" xr:uid="{00000000-0005-0000-0000-000075060000}"/>
    <cellStyle name="Prozent 8 2 7" xfId="1655" xr:uid="{00000000-0005-0000-0000-000076060000}"/>
    <cellStyle name="Prozent 8 2 8" xfId="1656" xr:uid="{00000000-0005-0000-0000-000077060000}"/>
    <cellStyle name="Prozent 8 2 9" xfId="1657" xr:uid="{00000000-0005-0000-0000-000078060000}"/>
    <cellStyle name="Prozent 8 3" xfId="1658" xr:uid="{00000000-0005-0000-0000-000079060000}"/>
    <cellStyle name="Prozent 8 3 2" xfId="1659" xr:uid="{00000000-0005-0000-0000-00007A060000}"/>
    <cellStyle name="Prozent 8 3 3" xfId="1660" xr:uid="{00000000-0005-0000-0000-00007B060000}"/>
    <cellStyle name="Prozent 8 3 4" xfId="1661" xr:uid="{00000000-0005-0000-0000-00007C060000}"/>
    <cellStyle name="Prozent 8 3 5" xfId="1662" xr:uid="{00000000-0005-0000-0000-00007D060000}"/>
    <cellStyle name="Prozent 8 3 6" xfId="1663" xr:uid="{00000000-0005-0000-0000-00007E060000}"/>
    <cellStyle name="Prozent 8 4" xfId="1664" xr:uid="{00000000-0005-0000-0000-00007F060000}"/>
    <cellStyle name="Prozent 8 4 2" xfId="1665" xr:uid="{00000000-0005-0000-0000-000080060000}"/>
    <cellStyle name="Prozent 8 4 3" xfId="1666" xr:uid="{00000000-0005-0000-0000-000081060000}"/>
    <cellStyle name="Prozent 8 4 4" xfId="1667" xr:uid="{00000000-0005-0000-0000-000082060000}"/>
    <cellStyle name="Prozent 8 4 5" xfId="1668" xr:uid="{00000000-0005-0000-0000-000083060000}"/>
    <cellStyle name="Prozent 8 4 6" xfId="1669" xr:uid="{00000000-0005-0000-0000-000084060000}"/>
    <cellStyle name="Prozent 8 4 6 2" xfId="2775" xr:uid="{00000000-0005-0000-0000-000084060000}"/>
    <cellStyle name="Prozent 8 5" xfId="1670" xr:uid="{00000000-0005-0000-0000-000085060000}"/>
    <cellStyle name="Prozent 8 5 2" xfId="1671" xr:uid="{00000000-0005-0000-0000-000086060000}"/>
    <cellStyle name="Prozent 8 6" xfId="1672" xr:uid="{00000000-0005-0000-0000-000087060000}"/>
    <cellStyle name="Prozent 8 7" xfId="1673" xr:uid="{00000000-0005-0000-0000-000088060000}"/>
    <cellStyle name="Prozent 8 8" xfId="1674" xr:uid="{00000000-0005-0000-0000-000089060000}"/>
    <cellStyle name="Prozent 8 9" xfId="1675" xr:uid="{00000000-0005-0000-0000-00008A060000}"/>
    <cellStyle name="Prozent 9" xfId="1676" xr:uid="{00000000-0005-0000-0000-00008B060000}"/>
    <cellStyle name="Prozent 9 2" xfId="1677" xr:uid="{00000000-0005-0000-0000-00008C060000}"/>
    <cellStyle name="Prozent 9 2 2" xfId="1678" xr:uid="{00000000-0005-0000-0000-00008D060000}"/>
    <cellStyle name="Prozent 9 2 3" xfId="1679" xr:uid="{00000000-0005-0000-0000-00008E060000}"/>
    <cellStyle name="Prozent 9 2 4" xfId="1680" xr:uid="{00000000-0005-0000-0000-00008F060000}"/>
    <cellStyle name="Prozent 9 3" xfId="1681" xr:uid="{00000000-0005-0000-0000-000090060000}"/>
    <cellStyle name="Prozent 9 3 2" xfId="1682" xr:uid="{00000000-0005-0000-0000-000091060000}"/>
    <cellStyle name="Prozent 9 3 3" xfId="1683" xr:uid="{00000000-0005-0000-0000-000092060000}"/>
    <cellStyle name="Prozent 9 3 4" xfId="1684" xr:uid="{00000000-0005-0000-0000-000093060000}"/>
    <cellStyle name="Prozent 9 3 4 2" xfId="2776" xr:uid="{00000000-0005-0000-0000-000093060000}"/>
    <cellStyle name="Prozent 9 4" xfId="1685" xr:uid="{00000000-0005-0000-0000-000094060000}"/>
    <cellStyle name="Prozent 9 5" xfId="1686" xr:uid="{00000000-0005-0000-0000-000095060000}"/>
    <cellStyle name="Prozent 9 6" xfId="1687" xr:uid="{00000000-0005-0000-0000-000096060000}"/>
    <cellStyle name="Prozent 9 7" xfId="1688" xr:uid="{00000000-0005-0000-0000-000097060000}"/>
    <cellStyle name="Prozent 9 8" xfId="1689" xr:uid="{00000000-0005-0000-0000-000098060000}"/>
    <cellStyle name="Prozent 9 9" xfId="1690" xr:uid="{00000000-0005-0000-0000-000099060000}"/>
    <cellStyle name="row" xfId="1691" xr:uid="{00000000-0005-0000-0000-00009A060000}"/>
    <cellStyle name="row 2" xfId="1692" xr:uid="{00000000-0005-0000-0000-00009B060000}"/>
    <cellStyle name="RowCodes" xfId="1693" xr:uid="{00000000-0005-0000-0000-00009C060000}"/>
    <cellStyle name="Row-Col Headings" xfId="1694" xr:uid="{00000000-0005-0000-0000-00009D060000}"/>
    <cellStyle name="RowTitles_CENTRAL_GOVT" xfId="1695" xr:uid="{00000000-0005-0000-0000-00009E060000}"/>
    <cellStyle name="RowTitles-Col2" xfId="1696" xr:uid="{00000000-0005-0000-0000-00009F060000}"/>
    <cellStyle name="RowTitles-Detail" xfId="1697" xr:uid="{00000000-0005-0000-0000-0000A0060000}"/>
    <cellStyle name="Schlecht" xfId="1698" builtinId="27" customBuiltin="1"/>
    <cellStyle name="Schlecht 2" xfId="1699" xr:uid="{00000000-0005-0000-0000-0000A2060000}"/>
    <cellStyle name="Schlecht 2 2" xfId="1700" xr:uid="{00000000-0005-0000-0000-0000A3060000}"/>
    <cellStyle name="Schlecht 2 2 2" xfId="1701" xr:uid="{00000000-0005-0000-0000-0000A4060000}"/>
    <cellStyle name="Schlecht 2 2 3" xfId="1702" xr:uid="{00000000-0005-0000-0000-0000A5060000}"/>
    <cellStyle name="Schlecht 2 3" xfId="1703" xr:uid="{00000000-0005-0000-0000-0000A6060000}"/>
    <cellStyle name="Schlecht 2 3 2" xfId="1704" xr:uid="{00000000-0005-0000-0000-0000A7060000}"/>
    <cellStyle name="Schlecht 2 4" xfId="1705" xr:uid="{00000000-0005-0000-0000-0000A8060000}"/>
    <cellStyle name="Schlecht 2 4 2" xfId="1706" xr:uid="{00000000-0005-0000-0000-0000A9060000}"/>
    <cellStyle name="Schlecht 2 5" xfId="1707" xr:uid="{00000000-0005-0000-0000-0000AA060000}"/>
    <cellStyle name="Schlecht 2 5 2" xfId="1708" xr:uid="{00000000-0005-0000-0000-0000AB060000}"/>
    <cellStyle name="Schlecht 2 6" xfId="1709" xr:uid="{00000000-0005-0000-0000-0000AC060000}"/>
    <cellStyle name="Schlecht 3" xfId="1710" xr:uid="{00000000-0005-0000-0000-0000AD060000}"/>
    <cellStyle name="Schlecht 3 2" xfId="1711" xr:uid="{00000000-0005-0000-0000-0000AE060000}"/>
    <cellStyle name="Schlecht 3 2 2" xfId="1712" xr:uid="{00000000-0005-0000-0000-0000AF060000}"/>
    <cellStyle name="Schlecht 3 3" xfId="1713" xr:uid="{00000000-0005-0000-0000-0000B0060000}"/>
    <cellStyle name="Schlecht 4" xfId="1714" xr:uid="{00000000-0005-0000-0000-0000B1060000}"/>
    <cellStyle name="SG SpaltenKopf" xfId="1715" xr:uid="{00000000-0005-0000-0000-0000B2060000}"/>
    <cellStyle name="SG sSpaltenKopf" xfId="1716" xr:uid="{00000000-0005-0000-0000-0000B3060000}"/>
    <cellStyle name="SG Titel" xfId="1717" xr:uid="{00000000-0005-0000-0000-0000B4060000}"/>
    <cellStyle name="Standard" xfId="0" builtinId="0"/>
    <cellStyle name="Standard 10" xfId="1718" xr:uid="{00000000-0005-0000-0000-0000B6060000}"/>
    <cellStyle name="Standard 10 2" xfId="1719" xr:uid="{00000000-0005-0000-0000-0000B7060000}"/>
    <cellStyle name="Standard 10 2 2" xfId="1720" xr:uid="{00000000-0005-0000-0000-0000B8060000}"/>
    <cellStyle name="Standard 10 2 3" xfId="1721" xr:uid="{00000000-0005-0000-0000-0000B9060000}"/>
    <cellStyle name="Standard 10 2 4" xfId="1722" xr:uid="{00000000-0005-0000-0000-0000BA060000}"/>
    <cellStyle name="Standard 10 3" xfId="1723" xr:uid="{00000000-0005-0000-0000-0000BB060000}"/>
    <cellStyle name="Standard 10 3 2" xfId="1724" xr:uid="{00000000-0005-0000-0000-0000BC060000}"/>
    <cellStyle name="Standard 10 4" xfId="1725" xr:uid="{00000000-0005-0000-0000-0000BD060000}"/>
    <cellStyle name="Standard 10 5" xfId="1726" xr:uid="{00000000-0005-0000-0000-0000BE060000}"/>
    <cellStyle name="Standard 10 6" xfId="1727" xr:uid="{00000000-0005-0000-0000-0000BF060000}"/>
    <cellStyle name="Standard 10 7" xfId="1728" xr:uid="{00000000-0005-0000-0000-0000C0060000}"/>
    <cellStyle name="Standard 10 8" xfId="1729" xr:uid="{00000000-0005-0000-0000-0000C1060000}"/>
    <cellStyle name="Standard 10 9" xfId="1730" xr:uid="{00000000-0005-0000-0000-0000C2060000}"/>
    <cellStyle name="Standard 11" xfId="1731" xr:uid="{00000000-0005-0000-0000-0000C3060000}"/>
    <cellStyle name="Standard 11 2" xfId="1732" xr:uid="{00000000-0005-0000-0000-0000C4060000}"/>
    <cellStyle name="Standard 11 2 2" xfId="1733" xr:uid="{00000000-0005-0000-0000-0000C5060000}"/>
    <cellStyle name="Standard 11 2 3" xfId="1734" xr:uid="{00000000-0005-0000-0000-0000C6060000}"/>
    <cellStyle name="Standard 11 2 4" xfId="1735" xr:uid="{00000000-0005-0000-0000-0000C7060000}"/>
    <cellStyle name="Standard 11 2 5" xfId="1736" xr:uid="{00000000-0005-0000-0000-0000C8060000}"/>
    <cellStyle name="Standard 11 3" xfId="1737" xr:uid="{00000000-0005-0000-0000-0000C9060000}"/>
    <cellStyle name="Standard 11 3 2" xfId="1738" xr:uid="{00000000-0005-0000-0000-0000CA060000}"/>
    <cellStyle name="Standard 11 3 3" xfId="1739" xr:uid="{00000000-0005-0000-0000-0000CB060000}"/>
    <cellStyle name="Standard 11 4" xfId="1740" xr:uid="{00000000-0005-0000-0000-0000CC060000}"/>
    <cellStyle name="Standard 11 4 2" xfId="1741" xr:uid="{00000000-0005-0000-0000-0000CD060000}"/>
    <cellStyle name="Standard 11 4 3" xfId="1742" xr:uid="{00000000-0005-0000-0000-0000CE060000}"/>
    <cellStyle name="Standard 11 5" xfId="1743" xr:uid="{00000000-0005-0000-0000-0000CF060000}"/>
    <cellStyle name="Standard 11 5 2" xfId="1744" xr:uid="{00000000-0005-0000-0000-0000D0060000}"/>
    <cellStyle name="Standard 11 6" xfId="1745" xr:uid="{00000000-0005-0000-0000-0000D1060000}"/>
    <cellStyle name="Standard 11 7" xfId="1746" xr:uid="{00000000-0005-0000-0000-0000D2060000}"/>
    <cellStyle name="Standard 11 8" xfId="1747" xr:uid="{00000000-0005-0000-0000-0000D3060000}"/>
    <cellStyle name="Standard 11 9" xfId="1748" xr:uid="{00000000-0005-0000-0000-0000D4060000}"/>
    <cellStyle name="Standard 12" xfId="1749" xr:uid="{00000000-0005-0000-0000-0000D5060000}"/>
    <cellStyle name="Standard 12 2" xfId="1750" xr:uid="{00000000-0005-0000-0000-0000D6060000}"/>
    <cellStyle name="Standard 12 2 2" xfId="1751" xr:uid="{00000000-0005-0000-0000-0000D7060000}"/>
    <cellStyle name="Standard 12 2 3" xfId="1752" xr:uid="{00000000-0005-0000-0000-0000D8060000}"/>
    <cellStyle name="Standard 12 2 4" xfId="1753" xr:uid="{00000000-0005-0000-0000-0000D9060000}"/>
    <cellStyle name="Standard 12 2 5" xfId="1754" xr:uid="{00000000-0005-0000-0000-0000DA060000}"/>
    <cellStyle name="Standard 12 3" xfId="1755" xr:uid="{00000000-0005-0000-0000-0000DB060000}"/>
    <cellStyle name="Standard 12 3 2" xfId="1756" xr:uid="{00000000-0005-0000-0000-0000DC060000}"/>
    <cellStyle name="Standard 12 4" xfId="1757" xr:uid="{00000000-0005-0000-0000-0000DD060000}"/>
    <cellStyle name="Standard 12 5" xfId="1758" xr:uid="{00000000-0005-0000-0000-0000DE060000}"/>
    <cellStyle name="Standard 12 6" xfId="1759" xr:uid="{00000000-0005-0000-0000-0000DF060000}"/>
    <cellStyle name="Standard 12 7" xfId="1760" xr:uid="{00000000-0005-0000-0000-0000E0060000}"/>
    <cellStyle name="Standard 12 8" xfId="1761" xr:uid="{00000000-0005-0000-0000-0000E1060000}"/>
    <cellStyle name="Standard 12 9" xfId="1762" xr:uid="{00000000-0005-0000-0000-0000E2060000}"/>
    <cellStyle name="Standard 13" xfId="1763" xr:uid="{00000000-0005-0000-0000-0000E3060000}"/>
    <cellStyle name="Standard 13 2" xfId="1764" xr:uid="{00000000-0005-0000-0000-0000E4060000}"/>
    <cellStyle name="Standard 13 2 2" xfId="1765" xr:uid="{00000000-0005-0000-0000-0000E5060000}"/>
    <cellStyle name="Standard 13 2 3" xfId="1766" xr:uid="{00000000-0005-0000-0000-0000E6060000}"/>
    <cellStyle name="Standard 13 3" xfId="1767" xr:uid="{00000000-0005-0000-0000-0000E7060000}"/>
    <cellStyle name="Standard 13 3 2" xfId="1768" xr:uid="{00000000-0005-0000-0000-0000E8060000}"/>
    <cellStyle name="Standard 13 4" xfId="1769" xr:uid="{00000000-0005-0000-0000-0000E9060000}"/>
    <cellStyle name="Standard 13 5" xfId="1770" xr:uid="{00000000-0005-0000-0000-0000EA060000}"/>
    <cellStyle name="Standard 13 6" xfId="1771" xr:uid="{00000000-0005-0000-0000-0000EB060000}"/>
    <cellStyle name="Standard 13 7" xfId="1772" xr:uid="{00000000-0005-0000-0000-0000EC060000}"/>
    <cellStyle name="Standard 14" xfId="1773" xr:uid="{00000000-0005-0000-0000-0000ED060000}"/>
    <cellStyle name="Standard 14 2" xfId="1774" xr:uid="{00000000-0005-0000-0000-0000EE060000}"/>
    <cellStyle name="Standard 14 2 2" xfId="1775" xr:uid="{00000000-0005-0000-0000-0000EF060000}"/>
    <cellStyle name="Standard 14 3" xfId="1776" xr:uid="{00000000-0005-0000-0000-0000F0060000}"/>
    <cellStyle name="Standard 14 4" xfId="1777" xr:uid="{00000000-0005-0000-0000-0000F1060000}"/>
    <cellStyle name="Standard 14 5" xfId="1778" xr:uid="{00000000-0005-0000-0000-0000F2060000}"/>
    <cellStyle name="Standard 15" xfId="1779" xr:uid="{00000000-0005-0000-0000-0000F3060000}"/>
    <cellStyle name="Standard 15 2" xfId="1780" xr:uid="{00000000-0005-0000-0000-0000F4060000}"/>
    <cellStyle name="Standard 15 3" xfId="1781" xr:uid="{00000000-0005-0000-0000-0000F5060000}"/>
    <cellStyle name="Standard 16" xfId="1782" xr:uid="{00000000-0005-0000-0000-0000F6060000}"/>
    <cellStyle name="Standard 16 2" xfId="2777" xr:uid="{00000000-0005-0000-0000-0000F6060000}"/>
    <cellStyle name="Standard 17" xfId="2691" xr:uid="{3E2605E6-CC95-487C-9816-5F1BDC6CF5DE}"/>
    <cellStyle name="Standard 2" xfId="1783" xr:uid="{00000000-0005-0000-0000-0000F7060000}"/>
    <cellStyle name="Standard 2 10" xfId="1784" xr:uid="{00000000-0005-0000-0000-0000F8060000}"/>
    <cellStyle name="Standard 2 10 2" xfId="1785" xr:uid="{00000000-0005-0000-0000-0000F9060000}"/>
    <cellStyle name="Standard 2 11" xfId="1786" xr:uid="{00000000-0005-0000-0000-0000FA060000}"/>
    <cellStyle name="Standard 2 2" xfId="1787" xr:uid="{00000000-0005-0000-0000-0000FB060000}"/>
    <cellStyle name="Standard 2 2 2" xfId="1788" xr:uid="{00000000-0005-0000-0000-0000FC060000}"/>
    <cellStyle name="Standard 2 2 2 2" xfId="1789" xr:uid="{00000000-0005-0000-0000-0000FD060000}"/>
    <cellStyle name="Standard 2 2 2 2 2" xfId="1790" xr:uid="{00000000-0005-0000-0000-0000FE060000}"/>
    <cellStyle name="Standard 2 2 2 2 3" xfId="1791" xr:uid="{00000000-0005-0000-0000-0000FF060000}"/>
    <cellStyle name="Standard 2 2 2 2 4" xfId="1792" xr:uid="{00000000-0005-0000-0000-000000070000}"/>
    <cellStyle name="Standard 2 2 2 2 5" xfId="1793" xr:uid="{00000000-0005-0000-0000-000001070000}"/>
    <cellStyle name="Standard 2 2 2 2 6" xfId="1794" xr:uid="{00000000-0005-0000-0000-000002070000}"/>
    <cellStyle name="Standard 2 2 2 3" xfId="1795" xr:uid="{00000000-0005-0000-0000-000003070000}"/>
    <cellStyle name="Standard 2 2 2 4" xfId="1796" xr:uid="{00000000-0005-0000-0000-000004070000}"/>
    <cellStyle name="Standard 2 2 2 5" xfId="1797" xr:uid="{00000000-0005-0000-0000-000005070000}"/>
    <cellStyle name="Standard 2 2 3" xfId="1798" xr:uid="{00000000-0005-0000-0000-000006070000}"/>
    <cellStyle name="Standard 2 2 3 2" xfId="1799" xr:uid="{00000000-0005-0000-0000-000007070000}"/>
    <cellStyle name="Standard 2 2 3 2 2" xfId="1800" xr:uid="{00000000-0005-0000-0000-000008070000}"/>
    <cellStyle name="Standard 2 2 4" xfId="1801" xr:uid="{00000000-0005-0000-0000-000009070000}"/>
    <cellStyle name="Standard 2 3" xfId="1802" xr:uid="{00000000-0005-0000-0000-00000A070000}"/>
    <cellStyle name="Standard 2 3 2" xfId="1803" xr:uid="{00000000-0005-0000-0000-00000B070000}"/>
    <cellStyle name="Standard 2 3 2 2" xfId="1804" xr:uid="{00000000-0005-0000-0000-00000C070000}"/>
    <cellStyle name="Standard 2 3 3" xfId="1805" xr:uid="{00000000-0005-0000-0000-00000D070000}"/>
    <cellStyle name="Standard 2 3 3 2" xfId="1806" xr:uid="{00000000-0005-0000-0000-00000E070000}"/>
    <cellStyle name="Standard 2 3 4" xfId="1807" xr:uid="{00000000-0005-0000-0000-00000F070000}"/>
    <cellStyle name="Standard 2 3 5" xfId="1808" xr:uid="{00000000-0005-0000-0000-000010070000}"/>
    <cellStyle name="Standard 2 4" xfId="1809" xr:uid="{00000000-0005-0000-0000-000011070000}"/>
    <cellStyle name="Standard 2 4 2" xfId="1810" xr:uid="{00000000-0005-0000-0000-000012070000}"/>
    <cellStyle name="Standard 2 4 2 2" xfId="1811" xr:uid="{00000000-0005-0000-0000-000013070000}"/>
    <cellStyle name="Standard 2 4 2 3" xfId="1812" xr:uid="{00000000-0005-0000-0000-000014070000}"/>
    <cellStyle name="Standard 2 4 3" xfId="1813" xr:uid="{00000000-0005-0000-0000-000015070000}"/>
    <cellStyle name="Standard 2 4 3 2" xfId="1814" xr:uid="{00000000-0005-0000-0000-000016070000}"/>
    <cellStyle name="Standard 2 4 4" xfId="1815" xr:uid="{00000000-0005-0000-0000-000017070000}"/>
    <cellStyle name="Standard 2 4 5" xfId="1816" xr:uid="{00000000-0005-0000-0000-000018070000}"/>
    <cellStyle name="Standard 2 4 6" xfId="1817" xr:uid="{00000000-0005-0000-0000-000019070000}"/>
    <cellStyle name="Standard 2 4 7" xfId="1818" xr:uid="{00000000-0005-0000-0000-00001A070000}"/>
    <cellStyle name="Standard 2 4 7 2" xfId="1819" xr:uid="{00000000-0005-0000-0000-00001B070000}"/>
    <cellStyle name="Standard 2 4 7 2 2" xfId="2779" xr:uid="{00000000-0005-0000-0000-00001B070000}"/>
    <cellStyle name="Standard 2 4 7 3" xfId="2778" xr:uid="{00000000-0005-0000-0000-00001A070000}"/>
    <cellStyle name="Standard 2 5" xfId="1820" xr:uid="{00000000-0005-0000-0000-00001C070000}"/>
    <cellStyle name="Standard 2 5 10" xfId="1821" xr:uid="{00000000-0005-0000-0000-00001D070000}"/>
    <cellStyle name="Standard 2 5 11" xfId="1822" xr:uid="{00000000-0005-0000-0000-00001E070000}"/>
    <cellStyle name="Standard 2 5 12" xfId="1823" xr:uid="{00000000-0005-0000-0000-00001F070000}"/>
    <cellStyle name="Standard 2 5 2" xfId="1824" xr:uid="{00000000-0005-0000-0000-000020070000}"/>
    <cellStyle name="Standard 2 5 2 2" xfId="1825" xr:uid="{00000000-0005-0000-0000-000021070000}"/>
    <cellStyle name="Standard 2 5 2 2 2" xfId="1826" xr:uid="{00000000-0005-0000-0000-000022070000}"/>
    <cellStyle name="Standard 2 5 2 2 3" xfId="1827" xr:uid="{00000000-0005-0000-0000-000023070000}"/>
    <cellStyle name="Standard 2 5 2 2 4" xfId="1828" xr:uid="{00000000-0005-0000-0000-000024070000}"/>
    <cellStyle name="Standard 2 5 2 3" xfId="1829" xr:uid="{00000000-0005-0000-0000-000025070000}"/>
    <cellStyle name="Standard 2 5 2 3 2" xfId="1830" xr:uid="{00000000-0005-0000-0000-000026070000}"/>
    <cellStyle name="Standard 2 5 2 4" xfId="1831" xr:uid="{00000000-0005-0000-0000-000027070000}"/>
    <cellStyle name="Standard 2 5 2 5" xfId="1832" xr:uid="{00000000-0005-0000-0000-000028070000}"/>
    <cellStyle name="Standard 2 5 2 6" xfId="1833" xr:uid="{00000000-0005-0000-0000-000029070000}"/>
    <cellStyle name="Standard 2 5 2 7" xfId="1834" xr:uid="{00000000-0005-0000-0000-00002A070000}"/>
    <cellStyle name="Standard 2 5 2 8" xfId="1835" xr:uid="{00000000-0005-0000-0000-00002B070000}"/>
    <cellStyle name="Standard 2 5 2 9" xfId="1836" xr:uid="{00000000-0005-0000-0000-00002C070000}"/>
    <cellStyle name="Standard 2 5 3" xfId="1837" xr:uid="{00000000-0005-0000-0000-00002D070000}"/>
    <cellStyle name="Standard 2 5 3 2" xfId="1838" xr:uid="{00000000-0005-0000-0000-00002E070000}"/>
    <cellStyle name="Standard 2 5 3 3" xfId="1839" xr:uid="{00000000-0005-0000-0000-00002F070000}"/>
    <cellStyle name="Standard 2 5 3 4" xfId="1840" xr:uid="{00000000-0005-0000-0000-000030070000}"/>
    <cellStyle name="Standard 2 5 3 5" xfId="1841" xr:uid="{00000000-0005-0000-0000-000031070000}"/>
    <cellStyle name="Standard 2 5 3 6" xfId="1842" xr:uid="{00000000-0005-0000-0000-000032070000}"/>
    <cellStyle name="Standard 2 5 3 7" xfId="1843" xr:uid="{00000000-0005-0000-0000-000033070000}"/>
    <cellStyle name="Standard 2 5 3 8" xfId="1844" xr:uid="{00000000-0005-0000-0000-000034070000}"/>
    <cellStyle name="Standard 2 5 4" xfId="1845" xr:uid="{00000000-0005-0000-0000-000035070000}"/>
    <cellStyle name="Standard 2 5 4 2" xfId="1846" xr:uid="{00000000-0005-0000-0000-000036070000}"/>
    <cellStyle name="Standard 2 5 4 3" xfId="1847" xr:uid="{00000000-0005-0000-0000-000037070000}"/>
    <cellStyle name="Standard 2 5 4 4" xfId="1848" xr:uid="{00000000-0005-0000-0000-000038070000}"/>
    <cellStyle name="Standard 2 5 4 5" xfId="1849" xr:uid="{00000000-0005-0000-0000-000039070000}"/>
    <cellStyle name="Standard 2 5 4 6" xfId="1850" xr:uid="{00000000-0005-0000-0000-00003A070000}"/>
    <cellStyle name="Standard 2 5 5" xfId="1851" xr:uid="{00000000-0005-0000-0000-00003B070000}"/>
    <cellStyle name="Standard 2 5 5 2" xfId="1852" xr:uid="{00000000-0005-0000-0000-00003C070000}"/>
    <cellStyle name="Standard 2 5 5 3" xfId="1853" xr:uid="{00000000-0005-0000-0000-00003D070000}"/>
    <cellStyle name="Standard 2 5 5 4" xfId="1854" xr:uid="{00000000-0005-0000-0000-00003E070000}"/>
    <cellStyle name="Standard 2 5 6" xfId="1855" xr:uid="{00000000-0005-0000-0000-00003F070000}"/>
    <cellStyle name="Standard 2 5 6 2" xfId="1856" xr:uid="{00000000-0005-0000-0000-000040070000}"/>
    <cellStyle name="Standard 2 5 7" xfId="1857" xr:uid="{00000000-0005-0000-0000-000041070000}"/>
    <cellStyle name="Standard 2 5 8" xfId="1858" xr:uid="{00000000-0005-0000-0000-000042070000}"/>
    <cellStyle name="Standard 2 5 9" xfId="1859" xr:uid="{00000000-0005-0000-0000-000043070000}"/>
    <cellStyle name="Standard 2 6" xfId="1860" xr:uid="{00000000-0005-0000-0000-000044070000}"/>
    <cellStyle name="Standard 2 6 2" xfId="1861" xr:uid="{00000000-0005-0000-0000-000045070000}"/>
    <cellStyle name="Standard 2 6 2 2" xfId="1862" xr:uid="{00000000-0005-0000-0000-000046070000}"/>
    <cellStyle name="Standard 2 6 2 2 2" xfId="1863" xr:uid="{00000000-0005-0000-0000-000047070000}"/>
    <cellStyle name="Standard 2 6 2 3" xfId="1864" xr:uid="{00000000-0005-0000-0000-000048070000}"/>
    <cellStyle name="Standard 2 6 2 4" xfId="1865" xr:uid="{00000000-0005-0000-0000-000049070000}"/>
    <cellStyle name="Standard 2 6 2 5" xfId="1866" xr:uid="{00000000-0005-0000-0000-00004A070000}"/>
    <cellStyle name="Standard 2 6 3" xfId="1867" xr:uid="{00000000-0005-0000-0000-00004B070000}"/>
    <cellStyle name="Standard 2 6 3 2" xfId="1868" xr:uid="{00000000-0005-0000-0000-00004C070000}"/>
    <cellStyle name="Standard 2 6 3 3" xfId="1869" xr:uid="{00000000-0005-0000-0000-00004D070000}"/>
    <cellStyle name="Standard 2 6 4" xfId="1870" xr:uid="{00000000-0005-0000-0000-00004E070000}"/>
    <cellStyle name="Standard 2 6 5" xfId="1871" xr:uid="{00000000-0005-0000-0000-00004F070000}"/>
    <cellStyle name="Standard 2 6 6" xfId="1872" xr:uid="{00000000-0005-0000-0000-000050070000}"/>
    <cellStyle name="Standard 2 6 7" xfId="1873" xr:uid="{00000000-0005-0000-0000-000051070000}"/>
    <cellStyle name="Standard 2 6 8" xfId="1874" xr:uid="{00000000-0005-0000-0000-000052070000}"/>
    <cellStyle name="Standard 2 6 9" xfId="1875" xr:uid="{00000000-0005-0000-0000-000053070000}"/>
    <cellStyle name="Standard 2 7" xfId="1876" xr:uid="{00000000-0005-0000-0000-000054070000}"/>
    <cellStyle name="Standard 2 7 2" xfId="1877" xr:uid="{00000000-0005-0000-0000-000055070000}"/>
    <cellStyle name="Standard 2 8" xfId="1878" xr:uid="{00000000-0005-0000-0000-000056070000}"/>
    <cellStyle name="Standard 2 9" xfId="1879" xr:uid="{00000000-0005-0000-0000-000057070000}"/>
    <cellStyle name="Standard 3" xfId="1880" xr:uid="{00000000-0005-0000-0000-000058070000}"/>
    <cellStyle name="Standard 3 10" xfId="1881" xr:uid="{00000000-0005-0000-0000-000059070000}"/>
    <cellStyle name="Standard 3 10 2" xfId="1882" xr:uid="{00000000-0005-0000-0000-00005A070000}"/>
    <cellStyle name="Standard 3 10 3" xfId="1883" xr:uid="{00000000-0005-0000-0000-00005B070000}"/>
    <cellStyle name="Standard 3 10 4" xfId="1884" xr:uid="{00000000-0005-0000-0000-00005C070000}"/>
    <cellStyle name="Standard 3 10 5" xfId="1885" xr:uid="{00000000-0005-0000-0000-00005D070000}"/>
    <cellStyle name="Standard 3 10 6" xfId="1886" xr:uid="{00000000-0005-0000-0000-00005E070000}"/>
    <cellStyle name="Standard 3 11" xfId="1887" xr:uid="{00000000-0005-0000-0000-00005F070000}"/>
    <cellStyle name="Standard 3 11 2" xfId="1888" xr:uid="{00000000-0005-0000-0000-000060070000}"/>
    <cellStyle name="Standard 3 11 2 2" xfId="1889" xr:uid="{00000000-0005-0000-0000-000061070000}"/>
    <cellStyle name="Standard 3 11 3" xfId="1890" xr:uid="{00000000-0005-0000-0000-000062070000}"/>
    <cellStyle name="Standard 3 11 4" xfId="1891" xr:uid="{00000000-0005-0000-0000-000063070000}"/>
    <cellStyle name="Standard 3 11 5" xfId="1892" xr:uid="{00000000-0005-0000-0000-000064070000}"/>
    <cellStyle name="Standard 3 12" xfId="1893" xr:uid="{00000000-0005-0000-0000-000065070000}"/>
    <cellStyle name="Standard 3 12 2" xfId="1894" xr:uid="{00000000-0005-0000-0000-000066070000}"/>
    <cellStyle name="Standard 3 12 3" xfId="1895" xr:uid="{00000000-0005-0000-0000-000067070000}"/>
    <cellStyle name="Standard 3 12 4" xfId="1896" xr:uid="{00000000-0005-0000-0000-000068070000}"/>
    <cellStyle name="Standard 3 13" xfId="1897" xr:uid="{00000000-0005-0000-0000-000069070000}"/>
    <cellStyle name="Standard 3 14" xfId="1898" xr:uid="{00000000-0005-0000-0000-00006A070000}"/>
    <cellStyle name="Standard 3 2" xfId="1899" xr:uid="{00000000-0005-0000-0000-00006B070000}"/>
    <cellStyle name="Standard 3 2 2" xfId="1900" xr:uid="{00000000-0005-0000-0000-00006C070000}"/>
    <cellStyle name="Standard 3 2 2 2" xfId="1901" xr:uid="{00000000-0005-0000-0000-00006D070000}"/>
    <cellStyle name="Standard 3 2 2 2 2" xfId="1902" xr:uid="{00000000-0005-0000-0000-00006E070000}"/>
    <cellStyle name="Standard 3 2 2 2 3" xfId="1903" xr:uid="{00000000-0005-0000-0000-00006F070000}"/>
    <cellStyle name="Standard 3 2 2 3" xfId="1904" xr:uid="{00000000-0005-0000-0000-000070070000}"/>
    <cellStyle name="Standard 3 2 2 4" xfId="1905" xr:uid="{00000000-0005-0000-0000-000071070000}"/>
    <cellStyle name="Standard 3 2 2 5" xfId="1906" xr:uid="{00000000-0005-0000-0000-000072070000}"/>
    <cellStyle name="Standard 3 2 3" xfId="1907" xr:uid="{00000000-0005-0000-0000-000073070000}"/>
    <cellStyle name="Standard 3 2 3 2" xfId="1908" xr:uid="{00000000-0005-0000-0000-000074070000}"/>
    <cellStyle name="Standard 3 2 4" xfId="1909" xr:uid="{00000000-0005-0000-0000-000075070000}"/>
    <cellStyle name="Standard 3 2 4 2" xfId="1910" xr:uid="{00000000-0005-0000-0000-000076070000}"/>
    <cellStyle name="Standard 3 2 4 3" xfId="1911" xr:uid="{00000000-0005-0000-0000-000077070000}"/>
    <cellStyle name="Standard 3 2 5" xfId="1912" xr:uid="{00000000-0005-0000-0000-000078070000}"/>
    <cellStyle name="Standard 3 3" xfId="1913" xr:uid="{00000000-0005-0000-0000-000079070000}"/>
    <cellStyle name="Standard 3 3 10" xfId="1914" xr:uid="{00000000-0005-0000-0000-00007A070000}"/>
    <cellStyle name="Standard 3 3 11" xfId="1915" xr:uid="{00000000-0005-0000-0000-00007B070000}"/>
    <cellStyle name="Standard 3 3 12" xfId="1916" xr:uid="{00000000-0005-0000-0000-00007C070000}"/>
    <cellStyle name="Standard 3 3 13" xfId="1917" xr:uid="{00000000-0005-0000-0000-00007D070000}"/>
    <cellStyle name="Standard 3 3 14" xfId="1918" xr:uid="{00000000-0005-0000-0000-00007E070000}"/>
    <cellStyle name="Standard 3 3 15" xfId="1919" xr:uid="{00000000-0005-0000-0000-00007F070000}"/>
    <cellStyle name="Standard 3 3 2" xfId="1920" xr:uid="{00000000-0005-0000-0000-000080070000}"/>
    <cellStyle name="Standard 3 3 2 10" xfId="1921" xr:uid="{00000000-0005-0000-0000-000081070000}"/>
    <cellStyle name="Standard 3 3 2 11" xfId="1922" xr:uid="{00000000-0005-0000-0000-000082070000}"/>
    <cellStyle name="Standard 3 3 2 12" xfId="1923" xr:uid="{00000000-0005-0000-0000-000083070000}"/>
    <cellStyle name="Standard 3 3 2 13" xfId="1924" xr:uid="{00000000-0005-0000-0000-000084070000}"/>
    <cellStyle name="Standard 3 3 2 2" xfId="1925" xr:uid="{00000000-0005-0000-0000-000085070000}"/>
    <cellStyle name="Standard 3 3 2 2 10" xfId="1926" xr:uid="{00000000-0005-0000-0000-000086070000}"/>
    <cellStyle name="Standard 3 3 2 2 11" xfId="1927" xr:uid="{00000000-0005-0000-0000-000087070000}"/>
    <cellStyle name="Standard 3 3 2 2 12" xfId="1928" xr:uid="{00000000-0005-0000-0000-000088070000}"/>
    <cellStyle name="Standard 3 3 2 2 2" xfId="1929" xr:uid="{00000000-0005-0000-0000-000089070000}"/>
    <cellStyle name="Standard 3 3 2 2 2 2" xfId="1930" xr:uid="{00000000-0005-0000-0000-00008A070000}"/>
    <cellStyle name="Standard 3 3 2 2 2 2 2" xfId="1931" xr:uid="{00000000-0005-0000-0000-00008B070000}"/>
    <cellStyle name="Standard 3 3 2 2 2 2 3" xfId="1932" xr:uid="{00000000-0005-0000-0000-00008C070000}"/>
    <cellStyle name="Standard 3 3 2 2 2 2 4" xfId="1933" xr:uid="{00000000-0005-0000-0000-00008D070000}"/>
    <cellStyle name="Standard 3 3 2 2 2 3" xfId="1934" xr:uid="{00000000-0005-0000-0000-00008E070000}"/>
    <cellStyle name="Standard 3 3 2 2 2 3 2" xfId="1935" xr:uid="{00000000-0005-0000-0000-00008F070000}"/>
    <cellStyle name="Standard 3 3 2 2 2 4" xfId="1936" xr:uid="{00000000-0005-0000-0000-000090070000}"/>
    <cellStyle name="Standard 3 3 2 2 2 5" xfId="1937" xr:uid="{00000000-0005-0000-0000-000091070000}"/>
    <cellStyle name="Standard 3 3 2 2 2 6" xfId="1938" xr:uid="{00000000-0005-0000-0000-000092070000}"/>
    <cellStyle name="Standard 3 3 2 2 2 7" xfId="1939" xr:uid="{00000000-0005-0000-0000-000093070000}"/>
    <cellStyle name="Standard 3 3 2 2 2 8" xfId="1940" xr:uid="{00000000-0005-0000-0000-000094070000}"/>
    <cellStyle name="Standard 3 3 2 2 2 9" xfId="1941" xr:uid="{00000000-0005-0000-0000-000095070000}"/>
    <cellStyle name="Standard 3 3 2 2 3" xfId="1942" xr:uid="{00000000-0005-0000-0000-000096070000}"/>
    <cellStyle name="Standard 3 3 2 2 3 2" xfId="1943" xr:uid="{00000000-0005-0000-0000-000097070000}"/>
    <cellStyle name="Standard 3 3 2 2 3 3" xfId="1944" xr:uid="{00000000-0005-0000-0000-000098070000}"/>
    <cellStyle name="Standard 3 3 2 2 3 4" xfId="1945" xr:uid="{00000000-0005-0000-0000-000099070000}"/>
    <cellStyle name="Standard 3 3 2 2 3 5" xfId="1946" xr:uid="{00000000-0005-0000-0000-00009A070000}"/>
    <cellStyle name="Standard 3 3 2 2 3 6" xfId="1947" xr:uid="{00000000-0005-0000-0000-00009B070000}"/>
    <cellStyle name="Standard 3 3 2 2 3 7" xfId="1948" xr:uid="{00000000-0005-0000-0000-00009C070000}"/>
    <cellStyle name="Standard 3 3 2 2 3 8" xfId="1949" xr:uid="{00000000-0005-0000-0000-00009D070000}"/>
    <cellStyle name="Standard 3 3 2 2 4" xfId="1950" xr:uid="{00000000-0005-0000-0000-00009E070000}"/>
    <cellStyle name="Standard 3 3 2 2 4 2" xfId="1951" xr:uid="{00000000-0005-0000-0000-00009F070000}"/>
    <cellStyle name="Standard 3 3 2 2 4 3" xfId="1952" xr:uid="{00000000-0005-0000-0000-0000A0070000}"/>
    <cellStyle name="Standard 3 3 2 2 4 4" xfId="1953" xr:uid="{00000000-0005-0000-0000-0000A1070000}"/>
    <cellStyle name="Standard 3 3 2 2 4 5" xfId="1954" xr:uid="{00000000-0005-0000-0000-0000A2070000}"/>
    <cellStyle name="Standard 3 3 2 2 4 6" xfId="1955" xr:uid="{00000000-0005-0000-0000-0000A3070000}"/>
    <cellStyle name="Standard 3 3 2 2 5" xfId="1956" xr:uid="{00000000-0005-0000-0000-0000A4070000}"/>
    <cellStyle name="Standard 3 3 2 2 5 2" xfId="1957" xr:uid="{00000000-0005-0000-0000-0000A5070000}"/>
    <cellStyle name="Standard 3 3 2 2 5 3" xfId="1958" xr:uid="{00000000-0005-0000-0000-0000A6070000}"/>
    <cellStyle name="Standard 3 3 2 2 5 4" xfId="1959" xr:uid="{00000000-0005-0000-0000-0000A7070000}"/>
    <cellStyle name="Standard 3 3 2 2 6" xfId="1960" xr:uid="{00000000-0005-0000-0000-0000A8070000}"/>
    <cellStyle name="Standard 3 3 2 2 6 2" xfId="1961" xr:uid="{00000000-0005-0000-0000-0000A9070000}"/>
    <cellStyle name="Standard 3 3 2 2 7" xfId="1962" xr:uid="{00000000-0005-0000-0000-0000AA070000}"/>
    <cellStyle name="Standard 3 3 2 2 8" xfId="1963" xr:uid="{00000000-0005-0000-0000-0000AB070000}"/>
    <cellStyle name="Standard 3 3 2 2 9" xfId="1964" xr:uid="{00000000-0005-0000-0000-0000AC070000}"/>
    <cellStyle name="Standard 3 3 2 3" xfId="1965" xr:uid="{00000000-0005-0000-0000-0000AD070000}"/>
    <cellStyle name="Standard 3 3 2 3 2" xfId="1966" xr:uid="{00000000-0005-0000-0000-0000AE070000}"/>
    <cellStyle name="Standard 3 3 2 3 2 2" xfId="1967" xr:uid="{00000000-0005-0000-0000-0000AF070000}"/>
    <cellStyle name="Standard 3 3 2 3 2 3" xfId="1968" xr:uid="{00000000-0005-0000-0000-0000B0070000}"/>
    <cellStyle name="Standard 3 3 2 3 2 4" xfId="1969" xr:uid="{00000000-0005-0000-0000-0000B1070000}"/>
    <cellStyle name="Standard 3 3 2 3 3" xfId="1970" xr:uid="{00000000-0005-0000-0000-0000B2070000}"/>
    <cellStyle name="Standard 3 3 2 3 3 2" xfId="1971" xr:uid="{00000000-0005-0000-0000-0000B3070000}"/>
    <cellStyle name="Standard 3 3 2 3 4" xfId="1972" xr:uid="{00000000-0005-0000-0000-0000B4070000}"/>
    <cellStyle name="Standard 3 3 2 3 5" xfId="1973" xr:uid="{00000000-0005-0000-0000-0000B5070000}"/>
    <cellStyle name="Standard 3 3 2 3 6" xfId="1974" xr:uid="{00000000-0005-0000-0000-0000B6070000}"/>
    <cellStyle name="Standard 3 3 2 3 7" xfId="1975" xr:uid="{00000000-0005-0000-0000-0000B7070000}"/>
    <cellStyle name="Standard 3 3 2 3 8" xfId="1976" xr:uid="{00000000-0005-0000-0000-0000B8070000}"/>
    <cellStyle name="Standard 3 3 2 3 9" xfId="1977" xr:uid="{00000000-0005-0000-0000-0000B9070000}"/>
    <cellStyle name="Standard 3 3 2 4" xfId="1978" xr:uid="{00000000-0005-0000-0000-0000BA070000}"/>
    <cellStyle name="Standard 3 3 2 4 2" xfId="1979" xr:uid="{00000000-0005-0000-0000-0000BB070000}"/>
    <cellStyle name="Standard 3 3 2 4 3" xfId="1980" xr:uid="{00000000-0005-0000-0000-0000BC070000}"/>
    <cellStyle name="Standard 3 3 2 4 4" xfId="1981" xr:uid="{00000000-0005-0000-0000-0000BD070000}"/>
    <cellStyle name="Standard 3 3 2 4 5" xfId="1982" xr:uid="{00000000-0005-0000-0000-0000BE070000}"/>
    <cellStyle name="Standard 3 3 2 4 6" xfId="1983" xr:uid="{00000000-0005-0000-0000-0000BF070000}"/>
    <cellStyle name="Standard 3 3 2 4 7" xfId="1984" xr:uid="{00000000-0005-0000-0000-0000C0070000}"/>
    <cellStyle name="Standard 3 3 2 5" xfId="1985" xr:uid="{00000000-0005-0000-0000-0000C1070000}"/>
    <cellStyle name="Standard 3 3 2 5 2" xfId="1986" xr:uid="{00000000-0005-0000-0000-0000C2070000}"/>
    <cellStyle name="Standard 3 3 2 5 3" xfId="1987" xr:uid="{00000000-0005-0000-0000-0000C3070000}"/>
    <cellStyle name="Standard 3 3 2 5 4" xfId="1988" xr:uid="{00000000-0005-0000-0000-0000C4070000}"/>
    <cellStyle name="Standard 3 3 2 5 5" xfId="1989" xr:uid="{00000000-0005-0000-0000-0000C5070000}"/>
    <cellStyle name="Standard 3 3 2 5 6" xfId="1990" xr:uid="{00000000-0005-0000-0000-0000C6070000}"/>
    <cellStyle name="Standard 3 3 2 5 7" xfId="1991" xr:uid="{00000000-0005-0000-0000-0000C7070000}"/>
    <cellStyle name="Standard 3 3 2 6" xfId="1992" xr:uid="{00000000-0005-0000-0000-0000C8070000}"/>
    <cellStyle name="Standard 3 3 2 6 2" xfId="1993" xr:uid="{00000000-0005-0000-0000-0000C9070000}"/>
    <cellStyle name="Standard 3 3 2 6 3" xfId="1994" xr:uid="{00000000-0005-0000-0000-0000CA070000}"/>
    <cellStyle name="Standard 3 3 2 6 4" xfId="1995" xr:uid="{00000000-0005-0000-0000-0000CB070000}"/>
    <cellStyle name="Standard 3 3 2 6 5" xfId="1996" xr:uid="{00000000-0005-0000-0000-0000CC070000}"/>
    <cellStyle name="Standard 3 3 2 6 6" xfId="1997" xr:uid="{00000000-0005-0000-0000-0000CD070000}"/>
    <cellStyle name="Standard 3 3 2 7" xfId="1998" xr:uid="{00000000-0005-0000-0000-0000CE070000}"/>
    <cellStyle name="Standard 3 3 2 7 2" xfId="1999" xr:uid="{00000000-0005-0000-0000-0000CF070000}"/>
    <cellStyle name="Standard 3 3 2 7 3" xfId="2000" xr:uid="{00000000-0005-0000-0000-0000D0070000}"/>
    <cellStyle name="Standard 3 3 2 7 4" xfId="2001" xr:uid="{00000000-0005-0000-0000-0000D1070000}"/>
    <cellStyle name="Standard 3 3 2 7 4 2" xfId="2781" xr:uid="{00000000-0005-0000-0000-0000D1070000}"/>
    <cellStyle name="Standard 3 3 2 7 5" xfId="2780" xr:uid="{00000000-0005-0000-0000-0000CE070000}"/>
    <cellStyle name="Standard 3 3 2 8" xfId="2002" xr:uid="{00000000-0005-0000-0000-0000D2070000}"/>
    <cellStyle name="Standard 3 3 2 9" xfId="2003" xr:uid="{00000000-0005-0000-0000-0000D3070000}"/>
    <cellStyle name="Standard 3 3 3" xfId="2004" xr:uid="{00000000-0005-0000-0000-0000D4070000}"/>
    <cellStyle name="Standard 3 3 3 10" xfId="2005" xr:uid="{00000000-0005-0000-0000-0000D5070000}"/>
    <cellStyle name="Standard 3 3 3 11" xfId="2006" xr:uid="{00000000-0005-0000-0000-0000D6070000}"/>
    <cellStyle name="Standard 3 3 3 12" xfId="2007" xr:uid="{00000000-0005-0000-0000-0000D7070000}"/>
    <cellStyle name="Standard 3 3 3 2" xfId="2008" xr:uid="{00000000-0005-0000-0000-0000D8070000}"/>
    <cellStyle name="Standard 3 3 3 2 2" xfId="2009" xr:uid="{00000000-0005-0000-0000-0000D9070000}"/>
    <cellStyle name="Standard 3 3 3 2 2 2" xfId="2010" xr:uid="{00000000-0005-0000-0000-0000DA070000}"/>
    <cellStyle name="Standard 3 3 3 2 2 3" xfId="2011" xr:uid="{00000000-0005-0000-0000-0000DB070000}"/>
    <cellStyle name="Standard 3 3 3 2 2 4" xfId="2012" xr:uid="{00000000-0005-0000-0000-0000DC070000}"/>
    <cellStyle name="Standard 3 3 3 2 3" xfId="2013" xr:uid="{00000000-0005-0000-0000-0000DD070000}"/>
    <cellStyle name="Standard 3 3 3 2 3 2" xfId="2014" xr:uid="{00000000-0005-0000-0000-0000DE070000}"/>
    <cellStyle name="Standard 3 3 3 2 4" xfId="2015" xr:uid="{00000000-0005-0000-0000-0000DF070000}"/>
    <cellStyle name="Standard 3 3 3 2 5" xfId="2016" xr:uid="{00000000-0005-0000-0000-0000E0070000}"/>
    <cellStyle name="Standard 3 3 3 2 6" xfId="2017" xr:uid="{00000000-0005-0000-0000-0000E1070000}"/>
    <cellStyle name="Standard 3 3 3 2 7" xfId="2018" xr:uid="{00000000-0005-0000-0000-0000E2070000}"/>
    <cellStyle name="Standard 3 3 3 2 8" xfId="2019" xr:uid="{00000000-0005-0000-0000-0000E3070000}"/>
    <cellStyle name="Standard 3 3 3 2 9" xfId="2020" xr:uid="{00000000-0005-0000-0000-0000E4070000}"/>
    <cellStyle name="Standard 3 3 3 3" xfId="2021" xr:uid="{00000000-0005-0000-0000-0000E5070000}"/>
    <cellStyle name="Standard 3 3 3 3 2" xfId="2022" xr:uid="{00000000-0005-0000-0000-0000E6070000}"/>
    <cellStyle name="Standard 3 3 3 3 3" xfId="2023" xr:uid="{00000000-0005-0000-0000-0000E7070000}"/>
    <cellStyle name="Standard 3 3 3 3 4" xfId="2024" xr:uid="{00000000-0005-0000-0000-0000E8070000}"/>
    <cellStyle name="Standard 3 3 3 3 5" xfId="2025" xr:uid="{00000000-0005-0000-0000-0000E9070000}"/>
    <cellStyle name="Standard 3 3 3 3 6" xfId="2026" xr:uid="{00000000-0005-0000-0000-0000EA070000}"/>
    <cellStyle name="Standard 3 3 3 3 7" xfId="2027" xr:uid="{00000000-0005-0000-0000-0000EB070000}"/>
    <cellStyle name="Standard 3 3 3 3 8" xfId="2028" xr:uid="{00000000-0005-0000-0000-0000EC070000}"/>
    <cellStyle name="Standard 3 3 3 4" xfId="2029" xr:uid="{00000000-0005-0000-0000-0000ED070000}"/>
    <cellStyle name="Standard 3 3 3 4 2" xfId="2030" xr:uid="{00000000-0005-0000-0000-0000EE070000}"/>
    <cellStyle name="Standard 3 3 3 4 3" xfId="2031" xr:uid="{00000000-0005-0000-0000-0000EF070000}"/>
    <cellStyle name="Standard 3 3 3 4 4" xfId="2032" xr:uid="{00000000-0005-0000-0000-0000F0070000}"/>
    <cellStyle name="Standard 3 3 3 4 5" xfId="2033" xr:uid="{00000000-0005-0000-0000-0000F1070000}"/>
    <cellStyle name="Standard 3 3 3 4 6" xfId="2034" xr:uid="{00000000-0005-0000-0000-0000F2070000}"/>
    <cellStyle name="Standard 3 3 3 5" xfId="2035" xr:uid="{00000000-0005-0000-0000-0000F3070000}"/>
    <cellStyle name="Standard 3 3 3 5 2" xfId="2036" xr:uid="{00000000-0005-0000-0000-0000F4070000}"/>
    <cellStyle name="Standard 3 3 3 5 3" xfId="2037" xr:uid="{00000000-0005-0000-0000-0000F5070000}"/>
    <cellStyle name="Standard 3 3 3 5 4" xfId="2038" xr:uid="{00000000-0005-0000-0000-0000F6070000}"/>
    <cellStyle name="Standard 3 3 3 6" xfId="2039" xr:uid="{00000000-0005-0000-0000-0000F7070000}"/>
    <cellStyle name="Standard 3 3 3 6 2" xfId="2040" xr:uid="{00000000-0005-0000-0000-0000F8070000}"/>
    <cellStyle name="Standard 3 3 3 7" xfId="2041" xr:uid="{00000000-0005-0000-0000-0000F9070000}"/>
    <cellStyle name="Standard 3 3 3 8" xfId="2042" xr:uid="{00000000-0005-0000-0000-0000FA070000}"/>
    <cellStyle name="Standard 3 3 3 9" xfId="2043" xr:uid="{00000000-0005-0000-0000-0000FB070000}"/>
    <cellStyle name="Standard 3 3 4" xfId="2044" xr:uid="{00000000-0005-0000-0000-0000FC070000}"/>
    <cellStyle name="Standard 3 3 5" xfId="2045" xr:uid="{00000000-0005-0000-0000-0000FD070000}"/>
    <cellStyle name="Standard 3 3 5 2" xfId="2046" xr:uid="{00000000-0005-0000-0000-0000FE070000}"/>
    <cellStyle name="Standard 3 3 5 2 2" xfId="2047" xr:uid="{00000000-0005-0000-0000-0000FF070000}"/>
    <cellStyle name="Standard 3 3 5 2 3" xfId="2048" xr:uid="{00000000-0005-0000-0000-000000080000}"/>
    <cellStyle name="Standard 3 3 5 2 4" xfId="2049" xr:uid="{00000000-0005-0000-0000-000001080000}"/>
    <cellStyle name="Standard 3 3 5 3" xfId="2050" xr:uid="{00000000-0005-0000-0000-000002080000}"/>
    <cellStyle name="Standard 3 3 5 3 2" xfId="2051" xr:uid="{00000000-0005-0000-0000-000003080000}"/>
    <cellStyle name="Standard 3 3 5 4" xfId="2052" xr:uid="{00000000-0005-0000-0000-000004080000}"/>
    <cellStyle name="Standard 3 3 5 5" xfId="2053" xr:uid="{00000000-0005-0000-0000-000005080000}"/>
    <cellStyle name="Standard 3 3 5 6" xfId="2054" xr:uid="{00000000-0005-0000-0000-000006080000}"/>
    <cellStyle name="Standard 3 3 5 7" xfId="2055" xr:uid="{00000000-0005-0000-0000-000007080000}"/>
    <cellStyle name="Standard 3 3 5 8" xfId="2056" xr:uid="{00000000-0005-0000-0000-000008080000}"/>
    <cellStyle name="Standard 3 3 5 9" xfId="2057" xr:uid="{00000000-0005-0000-0000-000009080000}"/>
    <cellStyle name="Standard 3 3 6" xfId="2058" xr:uid="{00000000-0005-0000-0000-00000A080000}"/>
    <cellStyle name="Standard 3 3 6 2" xfId="2059" xr:uid="{00000000-0005-0000-0000-00000B080000}"/>
    <cellStyle name="Standard 3 3 6 3" xfId="2060" xr:uid="{00000000-0005-0000-0000-00000C080000}"/>
    <cellStyle name="Standard 3 3 6 4" xfId="2061" xr:uid="{00000000-0005-0000-0000-00000D080000}"/>
    <cellStyle name="Standard 3 3 6 5" xfId="2062" xr:uid="{00000000-0005-0000-0000-00000E080000}"/>
    <cellStyle name="Standard 3 3 6 6" xfId="2063" xr:uid="{00000000-0005-0000-0000-00000F080000}"/>
    <cellStyle name="Standard 3 3 6 7" xfId="2064" xr:uid="{00000000-0005-0000-0000-000010080000}"/>
    <cellStyle name="Standard 3 3 7" xfId="2065" xr:uid="{00000000-0005-0000-0000-000011080000}"/>
    <cellStyle name="Standard 3 3 7 2" xfId="2066" xr:uid="{00000000-0005-0000-0000-000012080000}"/>
    <cellStyle name="Standard 3 3 7 3" xfId="2067" xr:uid="{00000000-0005-0000-0000-000013080000}"/>
    <cellStyle name="Standard 3 3 7 4" xfId="2068" xr:uid="{00000000-0005-0000-0000-000014080000}"/>
    <cellStyle name="Standard 3 3 7 5" xfId="2069" xr:uid="{00000000-0005-0000-0000-000015080000}"/>
    <cellStyle name="Standard 3 3 7 6" xfId="2070" xr:uid="{00000000-0005-0000-0000-000016080000}"/>
    <cellStyle name="Standard 3 3 8" xfId="2071" xr:uid="{00000000-0005-0000-0000-000017080000}"/>
    <cellStyle name="Standard 3 3 8 2" xfId="2072" xr:uid="{00000000-0005-0000-0000-000018080000}"/>
    <cellStyle name="Standard 3 3 8 3" xfId="2073" xr:uid="{00000000-0005-0000-0000-000019080000}"/>
    <cellStyle name="Standard 3 3 8 4" xfId="2074" xr:uid="{00000000-0005-0000-0000-00001A080000}"/>
    <cellStyle name="Standard 3 3 9" xfId="2075" xr:uid="{00000000-0005-0000-0000-00001B080000}"/>
    <cellStyle name="Standard 3 3 9 2" xfId="2076" xr:uid="{00000000-0005-0000-0000-00001C080000}"/>
    <cellStyle name="Standard 3 4" xfId="2077" xr:uid="{00000000-0005-0000-0000-00001D080000}"/>
    <cellStyle name="Standard 3 4 10" xfId="2078" xr:uid="{00000000-0005-0000-0000-00001E080000}"/>
    <cellStyle name="Standard 3 4 11" xfId="2079" xr:uid="{00000000-0005-0000-0000-00001F080000}"/>
    <cellStyle name="Standard 3 4 2" xfId="2080" xr:uid="{00000000-0005-0000-0000-000020080000}"/>
    <cellStyle name="Standard 3 4 2 2" xfId="2081" xr:uid="{00000000-0005-0000-0000-000021080000}"/>
    <cellStyle name="Standard 3 4 2 2 2" xfId="2082" xr:uid="{00000000-0005-0000-0000-000022080000}"/>
    <cellStyle name="Standard 3 4 2 2 3" xfId="2083" xr:uid="{00000000-0005-0000-0000-000023080000}"/>
    <cellStyle name="Standard 3 4 2 2 4" xfId="2084" xr:uid="{00000000-0005-0000-0000-000024080000}"/>
    <cellStyle name="Standard 3 4 2 2 5" xfId="2085" xr:uid="{00000000-0005-0000-0000-000025080000}"/>
    <cellStyle name="Standard 3 4 2 3" xfId="2086" xr:uid="{00000000-0005-0000-0000-000026080000}"/>
    <cellStyle name="Standard 3 4 2 3 2" xfId="2087" xr:uid="{00000000-0005-0000-0000-000027080000}"/>
    <cellStyle name="Standard 3 4 2 4" xfId="2088" xr:uid="{00000000-0005-0000-0000-000028080000}"/>
    <cellStyle name="Standard 3 4 2 5" xfId="2089" xr:uid="{00000000-0005-0000-0000-000029080000}"/>
    <cellStyle name="Standard 3 4 2 6" xfId="2090" xr:uid="{00000000-0005-0000-0000-00002A080000}"/>
    <cellStyle name="Standard 3 4 2 7" xfId="2091" xr:uid="{00000000-0005-0000-0000-00002B080000}"/>
    <cellStyle name="Standard 3 4 2 8" xfId="2092" xr:uid="{00000000-0005-0000-0000-00002C080000}"/>
    <cellStyle name="Standard 3 4 2 9" xfId="2093" xr:uid="{00000000-0005-0000-0000-00002D080000}"/>
    <cellStyle name="Standard 3 4 3" xfId="2094" xr:uid="{00000000-0005-0000-0000-00002E080000}"/>
    <cellStyle name="Standard 3 4 3 2" xfId="2095" xr:uid="{00000000-0005-0000-0000-00002F080000}"/>
    <cellStyle name="Standard 3 4 3 2 2" xfId="2096" xr:uid="{00000000-0005-0000-0000-000030080000}"/>
    <cellStyle name="Standard 3 4 3 3" xfId="2097" xr:uid="{00000000-0005-0000-0000-000031080000}"/>
    <cellStyle name="Standard 3 4 3 4" xfId="2098" xr:uid="{00000000-0005-0000-0000-000032080000}"/>
    <cellStyle name="Standard 3 4 3 5" xfId="2099" xr:uid="{00000000-0005-0000-0000-000033080000}"/>
    <cellStyle name="Standard 3 4 3 6" xfId="2100" xr:uid="{00000000-0005-0000-0000-000034080000}"/>
    <cellStyle name="Standard 3 4 4" xfId="2101" xr:uid="{00000000-0005-0000-0000-000035080000}"/>
    <cellStyle name="Standard 3 4 4 2" xfId="2102" xr:uid="{00000000-0005-0000-0000-000036080000}"/>
    <cellStyle name="Standard 3 4 4 3" xfId="2103" xr:uid="{00000000-0005-0000-0000-000037080000}"/>
    <cellStyle name="Standard 3 4 4 4" xfId="2104" xr:uid="{00000000-0005-0000-0000-000038080000}"/>
    <cellStyle name="Standard 3 4 4 5" xfId="2105" xr:uid="{00000000-0005-0000-0000-000039080000}"/>
    <cellStyle name="Standard 3 4 5" xfId="2106" xr:uid="{00000000-0005-0000-0000-00003A080000}"/>
    <cellStyle name="Standard 3 4 5 2" xfId="2107" xr:uid="{00000000-0005-0000-0000-00003B080000}"/>
    <cellStyle name="Standard 3 4 6" xfId="2108" xr:uid="{00000000-0005-0000-0000-00003C080000}"/>
    <cellStyle name="Standard 3 4 7" xfId="2109" xr:uid="{00000000-0005-0000-0000-00003D080000}"/>
    <cellStyle name="Standard 3 4 8" xfId="2110" xr:uid="{00000000-0005-0000-0000-00003E080000}"/>
    <cellStyle name="Standard 3 4 9" xfId="2111" xr:uid="{00000000-0005-0000-0000-00003F080000}"/>
    <cellStyle name="Standard 3 5" xfId="2112" xr:uid="{00000000-0005-0000-0000-000040080000}"/>
    <cellStyle name="Standard 3 5 10" xfId="2113" xr:uid="{00000000-0005-0000-0000-000041080000}"/>
    <cellStyle name="Standard 3 5 11" xfId="2114" xr:uid="{00000000-0005-0000-0000-000042080000}"/>
    <cellStyle name="Standard 3 5 2" xfId="2115" xr:uid="{00000000-0005-0000-0000-000043080000}"/>
    <cellStyle name="Standard 3 5 2 2" xfId="2116" xr:uid="{00000000-0005-0000-0000-000044080000}"/>
    <cellStyle name="Standard 3 5 2 2 2" xfId="2117" xr:uid="{00000000-0005-0000-0000-000045080000}"/>
    <cellStyle name="Standard 3 5 2 2 3" xfId="2118" xr:uid="{00000000-0005-0000-0000-000046080000}"/>
    <cellStyle name="Standard 3 5 2 2 4" xfId="2119" xr:uid="{00000000-0005-0000-0000-000047080000}"/>
    <cellStyle name="Standard 3 5 2 3" xfId="2120" xr:uid="{00000000-0005-0000-0000-000048080000}"/>
    <cellStyle name="Standard 3 5 2 3 2" xfId="2121" xr:uid="{00000000-0005-0000-0000-000049080000}"/>
    <cellStyle name="Standard 3 5 2 4" xfId="2122" xr:uid="{00000000-0005-0000-0000-00004A080000}"/>
    <cellStyle name="Standard 3 5 2 5" xfId="2123" xr:uid="{00000000-0005-0000-0000-00004B080000}"/>
    <cellStyle name="Standard 3 5 2 6" xfId="2124" xr:uid="{00000000-0005-0000-0000-00004C080000}"/>
    <cellStyle name="Standard 3 5 2 7" xfId="2125" xr:uid="{00000000-0005-0000-0000-00004D080000}"/>
    <cellStyle name="Standard 3 5 2 8" xfId="2126" xr:uid="{00000000-0005-0000-0000-00004E080000}"/>
    <cellStyle name="Standard 3 5 2 9" xfId="2127" xr:uid="{00000000-0005-0000-0000-00004F080000}"/>
    <cellStyle name="Standard 3 5 3" xfId="2128" xr:uid="{00000000-0005-0000-0000-000050080000}"/>
    <cellStyle name="Standard 3 5 3 2" xfId="2129" xr:uid="{00000000-0005-0000-0000-000051080000}"/>
    <cellStyle name="Standard 3 5 3 3" xfId="2130" xr:uid="{00000000-0005-0000-0000-000052080000}"/>
    <cellStyle name="Standard 3 5 3 4" xfId="2131" xr:uid="{00000000-0005-0000-0000-000053080000}"/>
    <cellStyle name="Standard 3 5 3 5" xfId="2132" xr:uid="{00000000-0005-0000-0000-000054080000}"/>
    <cellStyle name="Standard 3 5 3 6" xfId="2133" xr:uid="{00000000-0005-0000-0000-000055080000}"/>
    <cellStyle name="Standard 3 5 4" xfId="2134" xr:uid="{00000000-0005-0000-0000-000056080000}"/>
    <cellStyle name="Standard 3 5 4 2" xfId="2135" xr:uid="{00000000-0005-0000-0000-000057080000}"/>
    <cellStyle name="Standard 3 5 4 3" xfId="2136" xr:uid="{00000000-0005-0000-0000-000058080000}"/>
    <cellStyle name="Standard 3 5 4 4" xfId="2137" xr:uid="{00000000-0005-0000-0000-000059080000}"/>
    <cellStyle name="Standard 3 5 5" xfId="2138" xr:uid="{00000000-0005-0000-0000-00005A080000}"/>
    <cellStyle name="Standard 3 5 5 2" xfId="2139" xr:uid="{00000000-0005-0000-0000-00005B080000}"/>
    <cellStyle name="Standard 3 5 6" xfId="2140" xr:uid="{00000000-0005-0000-0000-00005C080000}"/>
    <cellStyle name="Standard 3 5 7" xfId="2141" xr:uid="{00000000-0005-0000-0000-00005D080000}"/>
    <cellStyle name="Standard 3 5 8" xfId="2142" xr:uid="{00000000-0005-0000-0000-00005E080000}"/>
    <cellStyle name="Standard 3 5 9" xfId="2143" xr:uid="{00000000-0005-0000-0000-00005F080000}"/>
    <cellStyle name="Standard 3 6" xfId="2144" xr:uid="{00000000-0005-0000-0000-000060080000}"/>
    <cellStyle name="Standard 3 6 2" xfId="2145" xr:uid="{00000000-0005-0000-0000-000061080000}"/>
    <cellStyle name="Standard 3 7" xfId="2146" xr:uid="{00000000-0005-0000-0000-000062080000}"/>
    <cellStyle name="Standard 3 7 2" xfId="2147" xr:uid="{00000000-0005-0000-0000-000063080000}"/>
    <cellStyle name="Standard 3 7 2 2" xfId="2148" xr:uid="{00000000-0005-0000-0000-000064080000}"/>
    <cellStyle name="Standard 3 7 2 3" xfId="2149" xr:uid="{00000000-0005-0000-0000-000065080000}"/>
    <cellStyle name="Standard 3 7 2 4" xfId="2150" xr:uid="{00000000-0005-0000-0000-000066080000}"/>
    <cellStyle name="Standard 3 7 2 5" xfId="2151" xr:uid="{00000000-0005-0000-0000-000067080000}"/>
    <cellStyle name="Standard 3 7 3" xfId="2152" xr:uid="{00000000-0005-0000-0000-000068080000}"/>
    <cellStyle name="Standard 3 7 3 2" xfId="2153" xr:uid="{00000000-0005-0000-0000-000069080000}"/>
    <cellStyle name="Standard 3 7 4" xfId="2154" xr:uid="{00000000-0005-0000-0000-00006A080000}"/>
    <cellStyle name="Standard 3 7 5" xfId="2155" xr:uid="{00000000-0005-0000-0000-00006B080000}"/>
    <cellStyle name="Standard 3 7 6" xfId="2156" xr:uid="{00000000-0005-0000-0000-00006C080000}"/>
    <cellStyle name="Standard 3 7 7" xfId="2157" xr:uid="{00000000-0005-0000-0000-00006D080000}"/>
    <cellStyle name="Standard 3 7 8" xfId="2158" xr:uid="{00000000-0005-0000-0000-00006E080000}"/>
    <cellStyle name="Standard 3 7 9" xfId="2159" xr:uid="{00000000-0005-0000-0000-00006F080000}"/>
    <cellStyle name="Standard 3 8" xfId="2160" xr:uid="{00000000-0005-0000-0000-000070080000}"/>
    <cellStyle name="Standard 3 8 2" xfId="2161" xr:uid="{00000000-0005-0000-0000-000071080000}"/>
    <cellStyle name="Standard 3 8 2 2" xfId="2162" xr:uid="{00000000-0005-0000-0000-000072080000}"/>
    <cellStyle name="Standard 3 8 2 3" xfId="2163" xr:uid="{00000000-0005-0000-0000-000073080000}"/>
    <cellStyle name="Standard 3 8 3" xfId="2164" xr:uid="{00000000-0005-0000-0000-000074080000}"/>
    <cellStyle name="Standard 3 8 3 2" xfId="2165" xr:uid="{00000000-0005-0000-0000-000075080000}"/>
    <cellStyle name="Standard 3 8 4" xfId="2166" xr:uid="{00000000-0005-0000-0000-000076080000}"/>
    <cellStyle name="Standard 3 8 5" xfId="2167" xr:uid="{00000000-0005-0000-0000-000077080000}"/>
    <cellStyle name="Standard 3 8 6" xfId="2168" xr:uid="{00000000-0005-0000-0000-000078080000}"/>
    <cellStyle name="Standard 3 8 7" xfId="2169" xr:uid="{00000000-0005-0000-0000-000079080000}"/>
    <cellStyle name="Standard 3 8 8" xfId="2170" xr:uid="{00000000-0005-0000-0000-00007A080000}"/>
    <cellStyle name="Standard 3 8 9" xfId="2171" xr:uid="{00000000-0005-0000-0000-00007B080000}"/>
    <cellStyle name="Standard 3 9" xfId="2172" xr:uid="{00000000-0005-0000-0000-00007C080000}"/>
    <cellStyle name="Standard 3 9 2" xfId="2173" xr:uid="{00000000-0005-0000-0000-00007D080000}"/>
    <cellStyle name="Standard 3 9 2 2" xfId="2174" xr:uid="{00000000-0005-0000-0000-00007E080000}"/>
    <cellStyle name="Standard 3 9 3" xfId="2175" xr:uid="{00000000-0005-0000-0000-00007F080000}"/>
    <cellStyle name="Standard 3 9 4" xfId="2176" xr:uid="{00000000-0005-0000-0000-000080080000}"/>
    <cellStyle name="Standard 3 9 5" xfId="2177" xr:uid="{00000000-0005-0000-0000-000081080000}"/>
    <cellStyle name="Standard 3 9 6" xfId="2178" xr:uid="{00000000-0005-0000-0000-000082080000}"/>
    <cellStyle name="Standard 3 9 7" xfId="2179" xr:uid="{00000000-0005-0000-0000-000083080000}"/>
    <cellStyle name="Standard 4" xfId="2180" xr:uid="{00000000-0005-0000-0000-000084080000}"/>
    <cellStyle name="Standard 4 10" xfId="2181" xr:uid="{00000000-0005-0000-0000-000085080000}"/>
    <cellStyle name="Standard 4 10 2" xfId="2182" xr:uid="{00000000-0005-0000-0000-000086080000}"/>
    <cellStyle name="Standard 4 11" xfId="2183" xr:uid="{00000000-0005-0000-0000-000087080000}"/>
    <cellStyle name="Standard 4 12" xfId="2184" xr:uid="{00000000-0005-0000-0000-000088080000}"/>
    <cellStyle name="Standard 4 13" xfId="2185" xr:uid="{00000000-0005-0000-0000-000089080000}"/>
    <cellStyle name="Standard 4 14" xfId="2186" xr:uid="{00000000-0005-0000-0000-00008A080000}"/>
    <cellStyle name="Standard 4 15" xfId="2187" xr:uid="{00000000-0005-0000-0000-00008B080000}"/>
    <cellStyle name="Standard 4 16" xfId="2188" xr:uid="{00000000-0005-0000-0000-00008C080000}"/>
    <cellStyle name="Standard 4 17" xfId="2189" xr:uid="{00000000-0005-0000-0000-00008D080000}"/>
    <cellStyle name="Standard 4 2" xfId="2190" xr:uid="{00000000-0005-0000-0000-00008E080000}"/>
    <cellStyle name="Standard 4 2 2" xfId="2191" xr:uid="{00000000-0005-0000-0000-00008F080000}"/>
    <cellStyle name="Standard 4 2 2 2" xfId="2192" xr:uid="{00000000-0005-0000-0000-000090080000}"/>
    <cellStyle name="Standard 4 2 2 2 2" xfId="2193" xr:uid="{00000000-0005-0000-0000-000091080000}"/>
    <cellStyle name="Standard 4 2 2 3" xfId="2194" xr:uid="{00000000-0005-0000-0000-000092080000}"/>
    <cellStyle name="Standard 4 2 3" xfId="2195" xr:uid="{00000000-0005-0000-0000-000093080000}"/>
    <cellStyle name="Standard 4 2 4" xfId="2196" xr:uid="{00000000-0005-0000-0000-000094080000}"/>
    <cellStyle name="Standard 4 2 4 2" xfId="2197" xr:uid="{00000000-0005-0000-0000-000095080000}"/>
    <cellStyle name="Standard 4 3" xfId="2198" xr:uid="{00000000-0005-0000-0000-000096080000}"/>
    <cellStyle name="Standard 4 3 10" xfId="2199" xr:uid="{00000000-0005-0000-0000-000097080000}"/>
    <cellStyle name="Standard 4 3 11" xfId="2200" xr:uid="{00000000-0005-0000-0000-000098080000}"/>
    <cellStyle name="Standard 4 3 12" xfId="2201" xr:uid="{00000000-0005-0000-0000-000099080000}"/>
    <cellStyle name="Standard 4 3 13" xfId="2202" xr:uid="{00000000-0005-0000-0000-00009A080000}"/>
    <cellStyle name="Standard 4 3 14" xfId="2203" xr:uid="{00000000-0005-0000-0000-00009B080000}"/>
    <cellStyle name="Standard 4 3 2" xfId="2204" xr:uid="{00000000-0005-0000-0000-00009C080000}"/>
    <cellStyle name="Standard 4 3 2 10" xfId="2205" xr:uid="{00000000-0005-0000-0000-00009D080000}"/>
    <cellStyle name="Standard 4 3 2 11" xfId="2206" xr:uid="{00000000-0005-0000-0000-00009E080000}"/>
    <cellStyle name="Standard 4 3 2 12" xfId="2207" xr:uid="{00000000-0005-0000-0000-00009F080000}"/>
    <cellStyle name="Standard 4 3 2 2" xfId="2208" xr:uid="{00000000-0005-0000-0000-0000A0080000}"/>
    <cellStyle name="Standard 4 3 2 2 2" xfId="2209" xr:uid="{00000000-0005-0000-0000-0000A1080000}"/>
    <cellStyle name="Standard 4 3 2 2 2 2" xfId="2210" xr:uid="{00000000-0005-0000-0000-0000A2080000}"/>
    <cellStyle name="Standard 4 3 2 2 2 3" xfId="2211" xr:uid="{00000000-0005-0000-0000-0000A3080000}"/>
    <cellStyle name="Standard 4 3 2 2 2 4" xfId="2212" xr:uid="{00000000-0005-0000-0000-0000A4080000}"/>
    <cellStyle name="Standard 4 3 2 2 3" xfId="2213" xr:uid="{00000000-0005-0000-0000-0000A5080000}"/>
    <cellStyle name="Standard 4 3 2 2 3 2" xfId="2214" xr:uid="{00000000-0005-0000-0000-0000A6080000}"/>
    <cellStyle name="Standard 4 3 2 2 4" xfId="2215" xr:uid="{00000000-0005-0000-0000-0000A7080000}"/>
    <cellStyle name="Standard 4 3 2 2 5" xfId="2216" xr:uid="{00000000-0005-0000-0000-0000A8080000}"/>
    <cellStyle name="Standard 4 3 2 2 6" xfId="2217" xr:uid="{00000000-0005-0000-0000-0000A9080000}"/>
    <cellStyle name="Standard 4 3 2 2 7" xfId="2218" xr:uid="{00000000-0005-0000-0000-0000AA080000}"/>
    <cellStyle name="Standard 4 3 2 2 8" xfId="2219" xr:uid="{00000000-0005-0000-0000-0000AB080000}"/>
    <cellStyle name="Standard 4 3 2 2 9" xfId="2220" xr:uid="{00000000-0005-0000-0000-0000AC080000}"/>
    <cellStyle name="Standard 4 3 2 3" xfId="2221" xr:uid="{00000000-0005-0000-0000-0000AD080000}"/>
    <cellStyle name="Standard 4 3 2 3 2" xfId="2222" xr:uid="{00000000-0005-0000-0000-0000AE080000}"/>
    <cellStyle name="Standard 4 3 2 3 3" xfId="2223" xr:uid="{00000000-0005-0000-0000-0000AF080000}"/>
    <cellStyle name="Standard 4 3 2 3 4" xfId="2224" xr:uid="{00000000-0005-0000-0000-0000B0080000}"/>
    <cellStyle name="Standard 4 3 2 3 5" xfId="2225" xr:uid="{00000000-0005-0000-0000-0000B1080000}"/>
    <cellStyle name="Standard 4 3 2 3 6" xfId="2226" xr:uid="{00000000-0005-0000-0000-0000B2080000}"/>
    <cellStyle name="Standard 4 3 2 3 7" xfId="2227" xr:uid="{00000000-0005-0000-0000-0000B3080000}"/>
    <cellStyle name="Standard 4 3 2 3 8" xfId="2228" xr:uid="{00000000-0005-0000-0000-0000B4080000}"/>
    <cellStyle name="Standard 4 3 2 4" xfId="2229" xr:uid="{00000000-0005-0000-0000-0000B5080000}"/>
    <cellStyle name="Standard 4 3 2 4 2" xfId="2230" xr:uid="{00000000-0005-0000-0000-0000B6080000}"/>
    <cellStyle name="Standard 4 3 2 4 3" xfId="2231" xr:uid="{00000000-0005-0000-0000-0000B7080000}"/>
    <cellStyle name="Standard 4 3 2 4 4" xfId="2232" xr:uid="{00000000-0005-0000-0000-0000B8080000}"/>
    <cellStyle name="Standard 4 3 2 4 5" xfId="2233" xr:uid="{00000000-0005-0000-0000-0000B9080000}"/>
    <cellStyle name="Standard 4 3 2 4 6" xfId="2234" xr:uid="{00000000-0005-0000-0000-0000BA080000}"/>
    <cellStyle name="Standard 4 3 2 5" xfId="2235" xr:uid="{00000000-0005-0000-0000-0000BB080000}"/>
    <cellStyle name="Standard 4 3 2 5 2" xfId="2236" xr:uid="{00000000-0005-0000-0000-0000BC080000}"/>
    <cellStyle name="Standard 4 3 2 5 3" xfId="2237" xr:uid="{00000000-0005-0000-0000-0000BD080000}"/>
    <cellStyle name="Standard 4 3 2 5 4" xfId="2238" xr:uid="{00000000-0005-0000-0000-0000BE080000}"/>
    <cellStyle name="Standard 4 3 2 6" xfId="2239" xr:uid="{00000000-0005-0000-0000-0000BF080000}"/>
    <cellStyle name="Standard 4 3 2 6 2" xfId="2240" xr:uid="{00000000-0005-0000-0000-0000C0080000}"/>
    <cellStyle name="Standard 4 3 2 7" xfId="2241" xr:uid="{00000000-0005-0000-0000-0000C1080000}"/>
    <cellStyle name="Standard 4 3 2 8" xfId="2242" xr:uid="{00000000-0005-0000-0000-0000C2080000}"/>
    <cellStyle name="Standard 4 3 2 9" xfId="2243" xr:uid="{00000000-0005-0000-0000-0000C3080000}"/>
    <cellStyle name="Standard 4 3 3" xfId="2244" xr:uid="{00000000-0005-0000-0000-0000C4080000}"/>
    <cellStyle name="Standard 4 3 3 2" xfId="2245" xr:uid="{00000000-0005-0000-0000-0000C5080000}"/>
    <cellStyle name="Standard 4 3 3 2 2" xfId="2246" xr:uid="{00000000-0005-0000-0000-0000C6080000}"/>
    <cellStyle name="Standard 4 3 3 2 3" xfId="2247" xr:uid="{00000000-0005-0000-0000-0000C7080000}"/>
    <cellStyle name="Standard 4 3 3 2 4" xfId="2248" xr:uid="{00000000-0005-0000-0000-0000C8080000}"/>
    <cellStyle name="Standard 4 3 3 3" xfId="2249" xr:uid="{00000000-0005-0000-0000-0000C9080000}"/>
    <cellStyle name="Standard 4 3 3 3 2" xfId="2250" xr:uid="{00000000-0005-0000-0000-0000CA080000}"/>
    <cellStyle name="Standard 4 3 3 4" xfId="2251" xr:uid="{00000000-0005-0000-0000-0000CB080000}"/>
    <cellStyle name="Standard 4 3 3 5" xfId="2252" xr:uid="{00000000-0005-0000-0000-0000CC080000}"/>
    <cellStyle name="Standard 4 3 3 6" xfId="2253" xr:uid="{00000000-0005-0000-0000-0000CD080000}"/>
    <cellStyle name="Standard 4 3 3 7" xfId="2254" xr:uid="{00000000-0005-0000-0000-0000CE080000}"/>
    <cellStyle name="Standard 4 3 3 8" xfId="2255" xr:uid="{00000000-0005-0000-0000-0000CF080000}"/>
    <cellStyle name="Standard 4 3 3 9" xfId="2256" xr:uid="{00000000-0005-0000-0000-0000D0080000}"/>
    <cellStyle name="Standard 4 3 4" xfId="2257" xr:uid="{00000000-0005-0000-0000-0000D1080000}"/>
    <cellStyle name="Standard 4 3 4 2" xfId="2258" xr:uid="{00000000-0005-0000-0000-0000D2080000}"/>
    <cellStyle name="Standard 4 3 4 3" xfId="2259" xr:uid="{00000000-0005-0000-0000-0000D3080000}"/>
    <cellStyle name="Standard 4 3 4 4" xfId="2260" xr:uid="{00000000-0005-0000-0000-0000D4080000}"/>
    <cellStyle name="Standard 4 3 4 5" xfId="2261" xr:uid="{00000000-0005-0000-0000-0000D5080000}"/>
    <cellStyle name="Standard 4 3 4 6" xfId="2262" xr:uid="{00000000-0005-0000-0000-0000D6080000}"/>
    <cellStyle name="Standard 4 3 4 7" xfId="2263" xr:uid="{00000000-0005-0000-0000-0000D7080000}"/>
    <cellStyle name="Standard 4 3 5" xfId="2264" xr:uid="{00000000-0005-0000-0000-0000D8080000}"/>
    <cellStyle name="Standard 4 3 5 2" xfId="2265" xr:uid="{00000000-0005-0000-0000-0000D9080000}"/>
    <cellStyle name="Standard 4 3 5 3" xfId="2266" xr:uid="{00000000-0005-0000-0000-0000DA080000}"/>
    <cellStyle name="Standard 4 3 6" xfId="2267" xr:uid="{00000000-0005-0000-0000-0000DB080000}"/>
    <cellStyle name="Standard 4 3 6 2" xfId="2268" xr:uid="{00000000-0005-0000-0000-0000DC080000}"/>
    <cellStyle name="Standard 4 3 6 3" xfId="2269" xr:uid="{00000000-0005-0000-0000-0000DD080000}"/>
    <cellStyle name="Standard 4 3 6 4" xfId="2270" xr:uid="{00000000-0005-0000-0000-0000DE080000}"/>
    <cellStyle name="Standard 4 3 6 5" xfId="2271" xr:uid="{00000000-0005-0000-0000-0000DF080000}"/>
    <cellStyle name="Standard 4 3 6 6" xfId="2272" xr:uid="{00000000-0005-0000-0000-0000E0080000}"/>
    <cellStyle name="Standard 4 3 6 7" xfId="2273" xr:uid="{00000000-0005-0000-0000-0000E1080000}"/>
    <cellStyle name="Standard 4 3 7" xfId="2274" xr:uid="{00000000-0005-0000-0000-0000E2080000}"/>
    <cellStyle name="Standard 4 3 7 2" xfId="2275" xr:uid="{00000000-0005-0000-0000-0000E3080000}"/>
    <cellStyle name="Standard 4 3 7 3" xfId="2276" xr:uid="{00000000-0005-0000-0000-0000E4080000}"/>
    <cellStyle name="Standard 4 3 7 4" xfId="2277" xr:uid="{00000000-0005-0000-0000-0000E5080000}"/>
    <cellStyle name="Standard 4 3 8" xfId="2278" xr:uid="{00000000-0005-0000-0000-0000E6080000}"/>
    <cellStyle name="Standard 4 3 8 2" xfId="2279" xr:uid="{00000000-0005-0000-0000-0000E7080000}"/>
    <cellStyle name="Standard 4 3 9" xfId="2280" xr:uid="{00000000-0005-0000-0000-0000E8080000}"/>
    <cellStyle name="Standard 4 4" xfId="2281" xr:uid="{00000000-0005-0000-0000-0000E9080000}"/>
    <cellStyle name="Standard 4 4 10" xfId="2282" xr:uid="{00000000-0005-0000-0000-0000EA080000}"/>
    <cellStyle name="Standard 4 4 11" xfId="2283" xr:uid="{00000000-0005-0000-0000-0000EB080000}"/>
    <cellStyle name="Standard 4 4 12" xfId="2284" xr:uid="{00000000-0005-0000-0000-0000EC080000}"/>
    <cellStyle name="Standard 4 4 2" xfId="2285" xr:uid="{00000000-0005-0000-0000-0000ED080000}"/>
    <cellStyle name="Standard 4 4 2 2" xfId="2286" xr:uid="{00000000-0005-0000-0000-0000EE080000}"/>
    <cellStyle name="Standard 4 4 2 2 2" xfId="2287" xr:uid="{00000000-0005-0000-0000-0000EF080000}"/>
    <cellStyle name="Standard 4 4 2 2 3" xfId="2288" xr:uid="{00000000-0005-0000-0000-0000F0080000}"/>
    <cellStyle name="Standard 4 4 2 2 4" xfId="2289" xr:uid="{00000000-0005-0000-0000-0000F1080000}"/>
    <cellStyle name="Standard 4 4 2 3" xfId="2290" xr:uid="{00000000-0005-0000-0000-0000F2080000}"/>
    <cellStyle name="Standard 4 4 2 3 2" xfId="2291" xr:uid="{00000000-0005-0000-0000-0000F3080000}"/>
    <cellStyle name="Standard 4 4 2 4" xfId="2292" xr:uid="{00000000-0005-0000-0000-0000F4080000}"/>
    <cellStyle name="Standard 4 4 2 5" xfId="2293" xr:uid="{00000000-0005-0000-0000-0000F5080000}"/>
    <cellStyle name="Standard 4 4 2 6" xfId="2294" xr:uid="{00000000-0005-0000-0000-0000F6080000}"/>
    <cellStyle name="Standard 4 4 2 7" xfId="2295" xr:uid="{00000000-0005-0000-0000-0000F7080000}"/>
    <cellStyle name="Standard 4 4 2 8" xfId="2296" xr:uid="{00000000-0005-0000-0000-0000F8080000}"/>
    <cellStyle name="Standard 4 4 2 9" xfId="2297" xr:uid="{00000000-0005-0000-0000-0000F9080000}"/>
    <cellStyle name="Standard 4 4 3" xfId="2298" xr:uid="{00000000-0005-0000-0000-0000FA080000}"/>
    <cellStyle name="Standard 4 4 3 2" xfId="2299" xr:uid="{00000000-0005-0000-0000-0000FB080000}"/>
    <cellStyle name="Standard 4 4 3 3" xfId="2300" xr:uid="{00000000-0005-0000-0000-0000FC080000}"/>
    <cellStyle name="Standard 4 4 3 4" xfId="2301" xr:uid="{00000000-0005-0000-0000-0000FD080000}"/>
    <cellStyle name="Standard 4 4 3 5" xfId="2302" xr:uid="{00000000-0005-0000-0000-0000FE080000}"/>
    <cellStyle name="Standard 4 4 3 6" xfId="2303" xr:uid="{00000000-0005-0000-0000-0000FF080000}"/>
    <cellStyle name="Standard 4 4 3 7" xfId="2304" xr:uid="{00000000-0005-0000-0000-000000090000}"/>
    <cellStyle name="Standard 4 4 3 8" xfId="2305" xr:uid="{00000000-0005-0000-0000-000001090000}"/>
    <cellStyle name="Standard 4 4 4" xfId="2306" xr:uid="{00000000-0005-0000-0000-000002090000}"/>
    <cellStyle name="Standard 4 4 4 2" xfId="2307" xr:uid="{00000000-0005-0000-0000-000003090000}"/>
    <cellStyle name="Standard 4 4 4 3" xfId="2308" xr:uid="{00000000-0005-0000-0000-000004090000}"/>
    <cellStyle name="Standard 4 4 4 4" xfId="2309" xr:uid="{00000000-0005-0000-0000-000005090000}"/>
    <cellStyle name="Standard 4 4 4 5" xfId="2310" xr:uid="{00000000-0005-0000-0000-000006090000}"/>
    <cellStyle name="Standard 4 4 4 6" xfId="2311" xr:uid="{00000000-0005-0000-0000-000007090000}"/>
    <cellStyle name="Standard 4 4 5" xfId="2312" xr:uid="{00000000-0005-0000-0000-000008090000}"/>
    <cellStyle name="Standard 4 4 5 2" xfId="2313" xr:uid="{00000000-0005-0000-0000-000009090000}"/>
    <cellStyle name="Standard 4 4 5 3" xfId="2314" xr:uid="{00000000-0005-0000-0000-00000A090000}"/>
    <cellStyle name="Standard 4 4 5 4" xfId="2315" xr:uid="{00000000-0005-0000-0000-00000B090000}"/>
    <cellStyle name="Standard 4 4 6" xfId="2316" xr:uid="{00000000-0005-0000-0000-00000C090000}"/>
    <cellStyle name="Standard 4 4 6 2" xfId="2317" xr:uid="{00000000-0005-0000-0000-00000D090000}"/>
    <cellStyle name="Standard 4 4 7" xfId="2318" xr:uid="{00000000-0005-0000-0000-00000E090000}"/>
    <cellStyle name="Standard 4 4 8" xfId="2319" xr:uid="{00000000-0005-0000-0000-00000F090000}"/>
    <cellStyle name="Standard 4 4 9" xfId="2320" xr:uid="{00000000-0005-0000-0000-000010090000}"/>
    <cellStyle name="Standard 4 5" xfId="2321" xr:uid="{00000000-0005-0000-0000-000011090000}"/>
    <cellStyle name="Standard 4 5 2" xfId="2322" xr:uid="{00000000-0005-0000-0000-000012090000}"/>
    <cellStyle name="Standard 4 5 2 2" xfId="2323" xr:uid="{00000000-0005-0000-0000-000013090000}"/>
    <cellStyle name="Standard 4 5 2 3" xfId="2324" xr:uid="{00000000-0005-0000-0000-000014090000}"/>
    <cellStyle name="Standard 4 5 2 4" xfId="2325" xr:uid="{00000000-0005-0000-0000-000015090000}"/>
    <cellStyle name="Standard 4 5 2 5" xfId="2326" xr:uid="{00000000-0005-0000-0000-000016090000}"/>
    <cellStyle name="Standard 4 5 3" xfId="2327" xr:uid="{00000000-0005-0000-0000-000017090000}"/>
    <cellStyle name="Standard 4 5 3 2" xfId="2328" xr:uid="{00000000-0005-0000-0000-000018090000}"/>
    <cellStyle name="Standard 4 5 4" xfId="2329" xr:uid="{00000000-0005-0000-0000-000019090000}"/>
    <cellStyle name="Standard 4 5 5" xfId="2330" xr:uid="{00000000-0005-0000-0000-00001A090000}"/>
    <cellStyle name="Standard 4 5 6" xfId="2331" xr:uid="{00000000-0005-0000-0000-00001B090000}"/>
    <cellStyle name="Standard 4 5 7" xfId="2332" xr:uid="{00000000-0005-0000-0000-00001C090000}"/>
    <cellStyle name="Standard 4 5 8" xfId="2333" xr:uid="{00000000-0005-0000-0000-00001D090000}"/>
    <cellStyle name="Standard 4 5 9" xfId="2334" xr:uid="{00000000-0005-0000-0000-00001E090000}"/>
    <cellStyle name="Standard 4 6" xfId="2335" xr:uid="{00000000-0005-0000-0000-00001F090000}"/>
    <cellStyle name="Standard 4 6 2" xfId="2336" xr:uid="{00000000-0005-0000-0000-000020090000}"/>
    <cellStyle name="Standard 4 7" xfId="2337" xr:uid="{00000000-0005-0000-0000-000021090000}"/>
    <cellStyle name="Standard 4 7 2" xfId="2338" xr:uid="{00000000-0005-0000-0000-000022090000}"/>
    <cellStyle name="Standard 4 7 3" xfId="2339" xr:uid="{00000000-0005-0000-0000-000023090000}"/>
    <cellStyle name="Standard 4 7 4" xfId="2340" xr:uid="{00000000-0005-0000-0000-000024090000}"/>
    <cellStyle name="Standard 4 7 5" xfId="2341" xr:uid="{00000000-0005-0000-0000-000025090000}"/>
    <cellStyle name="Standard 4 7 6" xfId="2342" xr:uid="{00000000-0005-0000-0000-000026090000}"/>
    <cellStyle name="Standard 4 7 7" xfId="2343" xr:uid="{00000000-0005-0000-0000-000027090000}"/>
    <cellStyle name="Standard 4 8" xfId="2344" xr:uid="{00000000-0005-0000-0000-000028090000}"/>
    <cellStyle name="Standard 4 8 2" xfId="2345" xr:uid="{00000000-0005-0000-0000-000029090000}"/>
    <cellStyle name="Standard 4 8 3" xfId="2346" xr:uid="{00000000-0005-0000-0000-00002A090000}"/>
    <cellStyle name="Standard 4 8 4" xfId="2347" xr:uid="{00000000-0005-0000-0000-00002B090000}"/>
    <cellStyle name="Standard 4 8 5" xfId="2348" xr:uid="{00000000-0005-0000-0000-00002C090000}"/>
    <cellStyle name="Standard 4 8 6" xfId="2349" xr:uid="{00000000-0005-0000-0000-00002D090000}"/>
    <cellStyle name="Standard 4 8 7" xfId="2350" xr:uid="{00000000-0005-0000-0000-00002E090000}"/>
    <cellStyle name="Standard 4 8 8" xfId="2351" xr:uid="{00000000-0005-0000-0000-00002F090000}"/>
    <cellStyle name="Standard 4 9" xfId="2352" xr:uid="{00000000-0005-0000-0000-000030090000}"/>
    <cellStyle name="Standard 4 9 2" xfId="2353" xr:uid="{00000000-0005-0000-0000-000031090000}"/>
    <cellStyle name="Standard 4 9 3" xfId="2354" xr:uid="{00000000-0005-0000-0000-000032090000}"/>
    <cellStyle name="Standard 4 9 4" xfId="2355" xr:uid="{00000000-0005-0000-0000-000033090000}"/>
    <cellStyle name="Standard 5" xfId="2356" xr:uid="{00000000-0005-0000-0000-000034090000}"/>
    <cellStyle name="Standard 5 10" xfId="2357" xr:uid="{00000000-0005-0000-0000-000035090000}"/>
    <cellStyle name="Standard 5 11" xfId="2358" xr:uid="{00000000-0005-0000-0000-000036090000}"/>
    <cellStyle name="Standard 5 12" xfId="2359" xr:uid="{00000000-0005-0000-0000-000037090000}"/>
    <cellStyle name="Standard 5 13" xfId="2360" xr:uid="{00000000-0005-0000-0000-000038090000}"/>
    <cellStyle name="Standard 5 14" xfId="2361" xr:uid="{00000000-0005-0000-0000-000039090000}"/>
    <cellStyle name="Standard 5 2" xfId="2362" xr:uid="{00000000-0005-0000-0000-00003A090000}"/>
    <cellStyle name="Standard 5 2 2" xfId="2363" xr:uid="{00000000-0005-0000-0000-00003B090000}"/>
    <cellStyle name="Standard 5 2 2 2" xfId="2364" xr:uid="{00000000-0005-0000-0000-00003C090000}"/>
    <cellStyle name="Standard 5 2 2 2 2" xfId="2365" xr:uid="{00000000-0005-0000-0000-00003D090000}"/>
    <cellStyle name="Standard 5 2 2 3" xfId="2366" xr:uid="{00000000-0005-0000-0000-00003E090000}"/>
    <cellStyle name="Standard 5 2 2 4" xfId="2367" xr:uid="{00000000-0005-0000-0000-00003F090000}"/>
    <cellStyle name="Standard 5 2 3" xfId="2368" xr:uid="{00000000-0005-0000-0000-000040090000}"/>
    <cellStyle name="Standard 5 2 3 2" xfId="2369" xr:uid="{00000000-0005-0000-0000-000041090000}"/>
    <cellStyle name="Standard 5 2 3 3" xfId="2370" xr:uid="{00000000-0005-0000-0000-000042090000}"/>
    <cellStyle name="Standard 5 2 4" xfId="2371" xr:uid="{00000000-0005-0000-0000-000043090000}"/>
    <cellStyle name="Standard 5 2 4 2" xfId="2372" xr:uid="{00000000-0005-0000-0000-000044090000}"/>
    <cellStyle name="Standard 5 2 5" xfId="2373" xr:uid="{00000000-0005-0000-0000-000045090000}"/>
    <cellStyle name="Standard 5 2 6" xfId="2374" xr:uid="{00000000-0005-0000-0000-000046090000}"/>
    <cellStyle name="Standard 5 2 7" xfId="2375" xr:uid="{00000000-0005-0000-0000-000047090000}"/>
    <cellStyle name="Standard 5 2 8" xfId="2376" xr:uid="{00000000-0005-0000-0000-000048090000}"/>
    <cellStyle name="Standard 5 2 9" xfId="2377" xr:uid="{00000000-0005-0000-0000-000049090000}"/>
    <cellStyle name="Standard 5 3" xfId="2378" xr:uid="{00000000-0005-0000-0000-00004A090000}"/>
    <cellStyle name="Standard 5 3 2" xfId="2379" xr:uid="{00000000-0005-0000-0000-00004B090000}"/>
    <cellStyle name="Standard 5 4" xfId="2380" xr:uid="{00000000-0005-0000-0000-00004C090000}"/>
    <cellStyle name="Standard 5 4 2" xfId="2381" xr:uid="{00000000-0005-0000-0000-00004D090000}"/>
    <cellStyle name="Standard 5 4 3" xfId="2382" xr:uid="{00000000-0005-0000-0000-00004E090000}"/>
    <cellStyle name="Standard 5 4 4" xfId="2383" xr:uid="{00000000-0005-0000-0000-00004F090000}"/>
    <cellStyle name="Standard 5 4 5" xfId="2384" xr:uid="{00000000-0005-0000-0000-000050090000}"/>
    <cellStyle name="Standard 5 4 6" xfId="2385" xr:uid="{00000000-0005-0000-0000-000051090000}"/>
    <cellStyle name="Standard 5 4 7" xfId="2386" xr:uid="{00000000-0005-0000-0000-000052090000}"/>
    <cellStyle name="Standard 5 5" xfId="2387" xr:uid="{00000000-0005-0000-0000-000053090000}"/>
    <cellStyle name="Standard 5 5 2" xfId="2388" xr:uid="{00000000-0005-0000-0000-000054090000}"/>
    <cellStyle name="Standard 5 5 2 2" xfId="2389" xr:uid="{00000000-0005-0000-0000-000055090000}"/>
    <cellStyle name="Standard 5 5 3" xfId="2390" xr:uid="{00000000-0005-0000-0000-000056090000}"/>
    <cellStyle name="Standard 5 5 4" xfId="2391" xr:uid="{00000000-0005-0000-0000-000057090000}"/>
    <cellStyle name="Standard 5 5 5" xfId="2392" xr:uid="{00000000-0005-0000-0000-000058090000}"/>
    <cellStyle name="Standard 5 5 6" xfId="2393" xr:uid="{00000000-0005-0000-0000-000059090000}"/>
    <cellStyle name="Standard 5 5 7" xfId="2394" xr:uid="{00000000-0005-0000-0000-00005A090000}"/>
    <cellStyle name="Standard 5 6" xfId="2395" xr:uid="{00000000-0005-0000-0000-00005B090000}"/>
    <cellStyle name="Standard 5 6 2" xfId="2396" xr:uid="{00000000-0005-0000-0000-00005C090000}"/>
    <cellStyle name="Standard 5 6 3" xfId="2397" xr:uid="{00000000-0005-0000-0000-00005D090000}"/>
    <cellStyle name="Standard 5 6 4" xfId="2398" xr:uid="{00000000-0005-0000-0000-00005E090000}"/>
    <cellStyle name="Standard 5 6 5" xfId="2399" xr:uid="{00000000-0005-0000-0000-00005F090000}"/>
    <cellStyle name="Standard 5 6 6" xfId="2400" xr:uid="{00000000-0005-0000-0000-000060090000}"/>
    <cellStyle name="Standard 5 7" xfId="2401" xr:uid="{00000000-0005-0000-0000-000061090000}"/>
    <cellStyle name="Standard 5 7 2" xfId="2402" xr:uid="{00000000-0005-0000-0000-000062090000}"/>
    <cellStyle name="Standard 5 8" xfId="2403" xr:uid="{00000000-0005-0000-0000-000063090000}"/>
    <cellStyle name="Standard 5 9" xfId="2404" xr:uid="{00000000-0005-0000-0000-000064090000}"/>
    <cellStyle name="Standard 6" xfId="2405" xr:uid="{00000000-0005-0000-0000-000065090000}"/>
    <cellStyle name="Standard 6 2" xfId="2406" xr:uid="{00000000-0005-0000-0000-000066090000}"/>
    <cellStyle name="Standard 6 2 2" xfId="2407" xr:uid="{00000000-0005-0000-0000-000067090000}"/>
    <cellStyle name="Standard 6 2 3" xfId="2408" xr:uid="{00000000-0005-0000-0000-000068090000}"/>
    <cellStyle name="Standard 6 2 4" xfId="2409" xr:uid="{00000000-0005-0000-0000-000069090000}"/>
    <cellStyle name="Standard 6 2 5" xfId="2410" xr:uid="{00000000-0005-0000-0000-00006A090000}"/>
    <cellStyle name="Standard 6 2 6" xfId="2411" xr:uid="{00000000-0005-0000-0000-00006B090000}"/>
    <cellStyle name="Standard 6 2 7" xfId="2412" xr:uid="{00000000-0005-0000-0000-00006C090000}"/>
    <cellStyle name="Standard 6 3" xfId="2413" xr:uid="{00000000-0005-0000-0000-00006D090000}"/>
    <cellStyle name="Standard 6 3 2" xfId="2414" xr:uid="{00000000-0005-0000-0000-00006E090000}"/>
    <cellStyle name="Standard 6 3 3" xfId="2415" xr:uid="{00000000-0005-0000-0000-00006F090000}"/>
    <cellStyle name="Standard 6 3 4" xfId="2416" xr:uid="{00000000-0005-0000-0000-000070090000}"/>
    <cellStyle name="Standard 6 3 5" xfId="2417" xr:uid="{00000000-0005-0000-0000-000071090000}"/>
    <cellStyle name="Standard 6 4" xfId="2418" xr:uid="{00000000-0005-0000-0000-000072090000}"/>
    <cellStyle name="Standard 6 4 2" xfId="2419" xr:uid="{00000000-0005-0000-0000-000073090000}"/>
    <cellStyle name="Standard 6 4 2 2" xfId="2420" xr:uid="{00000000-0005-0000-0000-000074090000}"/>
    <cellStyle name="Standard 6 4 3" xfId="2421" xr:uid="{00000000-0005-0000-0000-000075090000}"/>
    <cellStyle name="Standard 6 4 3 2" xfId="2422" xr:uid="{00000000-0005-0000-0000-000076090000}"/>
    <cellStyle name="Standard 6 4 3 3" xfId="2423" xr:uid="{00000000-0005-0000-0000-000077090000}"/>
    <cellStyle name="Standard 6 4 3 3 2" xfId="2783" xr:uid="{00000000-0005-0000-0000-000077090000}"/>
    <cellStyle name="Standard 6 4 3 4" xfId="2782" xr:uid="{00000000-0005-0000-0000-000075090000}"/>
    <cellStyle name="Standard 6 4 4" xfId="2424" xr:uid="{00000000-0005-0000-0000-000078090000}"/>
    <cellStyle name="Standard 6 4 5" xfId="2425" xr:uid="{00000000-0005-0000-0000-000079090000}"/>
    <cellStyle name="Standard 6 5" xfId="2426" xr:uid="{00000000-0005-0000-0000-00007A090000}"/>
    <cellStyle name="Standard 6 5 2" xfId="2427" xr:uid="{00000000-0005-0000-0000-00007B090000}"/>
    <cellStyle name="Standard 6 5 3" xfId="2428" xr:uid="{00000000-0005-0000-0000-00007C090000}"/>
    <cellStyle name="Standard 6 6" xfId="2429" xr:uid="{00000000-0005-0000-0000-00007D090000}"/>
    <cellStyle name="Standard 6 7" xfId="2430" xr:uid="{00000000-0005-0000-0000-00007E090000}"/>
    <cellStyle name="Standard 6 7 2" xfId="2431" xr:uid="{00000000-0005-0000-0000-00007F090000}"/>
    <cellStyle name="Standard 6 7 3" xfId="2432" xr:uid="{00000000-0005-0000-0000-000080090000}"/>
    <cellStyle name="Standard 6 7 3 2" xfId="2784" xr:uid="{00000000-0005-0000-0000-000080090000}"/>
    <cellStyle name="Standard 6 8" xfId="2433" xr:uid="{00000000-0005-0000-0000-000081090000}"/>
    <cellStyle name="Standard 69" xfId="2434" xr:uid="{00000000-0005-0000-0000-000082090000}"/>
    <cellStyle name="Standard 7" xfId="2435" xr:uid="{00000000-0005-0000-0000-000083090000}"/>
    <cellStyle name="Standard 7 10" xfId="2436" xr:uid="{00000000-0005-0000-0000-000084090000}"/>
    <cellStyle name="Standard 7 11" xfId="2437" xr:uid="{00000000-0005-0000-0000-000085090000}"/>
    <cellStyle name="Standard 7 12" xfId="2438" xr:uid="{00000000-0005-0000-0000-000086090000}"/>
    <cellStyle name="Standard 7 2" xfId="2439" xr:uid="{00000000-0005-0000-0000-000087090000}"/>
    <cellStyle name="Standard 7 2 2" xfId="2440" xr:uid="{00000000-0005-0000-0000-000088090000}"/>
    <cellStyle name="Standard 7 2 2 2" xfId="2441" xr:uid="{00000000-0005-0000-0000-000089090000}"/>
    <cellStyle name="Standard 7 2 2 2 2" xfId="2442" xr:uid="{00000000-0005-0000-0000-00008A090000}"/>
    <cellStyle name="Standard 7 2 2 3" xfId="2443" xr:uid="{00000000-0005-0000-0000-00008B090000}"/>
    <cellStyle name="Standard 7 2 2 4" xfId="2444" xr:uid="{00000000-0005-0000-0000-00008C090000}"/>
    <cellStyle name="Standard 7 2 2 5" xfId="2445" xr:uid="{00000000-0005-0000-0000-00008D090000}"/>
    <cellStyle name="Standard 7 2 3" xfId="2446" xr:uid="{00000000-0005-0000-0000-00008E090000}"/>
    <cellStyle name="Standard 7 2 3 2" xfId="2447" xr:uid="{00000000-0005-0000-0000-00008F090000}"/>
    <cellStyle name="Standard 7 2 3 3" xfId="2448" xr:uid="{00000000-0005-0000-0000-000090090000}"/>
    <cellStyle name="Standard 7 2 4" xfId="2449" xr:uid="{00000000-0005-0000-0000-000091090000}"/>
    <cellStyle name="Standard 7 2 5" xfId="2450" xr:uid="{00000000-0005-0000-0000-000092090000}"/>
    <cellStyle name="Standard 7 2 6" xfId="2451" xr:uid="{00000000-0005-0000-0000-000093090000}"/>
    <cellStyle name="Standard 7 2 7" xfId="2452" xr:uid="{00000000-0005-0000-0000-000094090000}"/>
    <cellStyle name="Standard 7 2 8" xfId="2453" xr:uid="{00000000-0005-0000-0000-000095090000}"/>
    <cellStyle name="Standard 7 2 9" xfId="2454" xr:uid="{00000000-0005-0000-0000-000096090000}"/>
    <cellStyle name="Standard 7 3" xfId="2455" xr:uid="{00000000-0005-0000-0000-000097090000}"/>
    <cellStyle name="Standard 7 3 2" xfId="2456" xr:uid="{00000000-0005-0000-0000-000098090000}"/>
    <cellStyle name="Standard 7 3 2 2" xfId="2457" xr:uid="{00000000-0005-0000-0000-000099090000}"/>
    <cellStyle name="Standard 7 3 3" xfId="2458" xr:uid="{00000000-0005-0000-0000-00009A090000}"/>
    <cellStyle name="Standard 7 3 4" xfId="2459" xr:uid="{00000000-0005-0000-0000-00009B090000}"/>
    <cellStyle name="Standard 7 3 5" xfId="2460" xr:uid="{00000000-0005-0000-0000-00009C090000}"/>
    <cellStyle name="Standard 7 3 6" xfId="2461" xr:uid="{00000000-0005-0000-0000-00009D090000}"/>
    <cellStyle name="Standard 7 4" xfId="2462" xr:uid="{00000000-0005-0000-0000-00009E090000}"/>
    <cellStyle name="Standard 7 4 2" xfId="2463" xr:uid="{00000000-0005-0000-0000-00009F090000}"/>
    <cellStyle name="Standard 7 4 3" xfId="2464" xr:uid="{00000000-0005-0000-0000-0000A0090000}"/>
    <cellStyle name="Standard 7 4 4" xfId="2465" xr:uid="{00000000-0005-0000-0000-0000A1090000}"/>
    <cellStyle name="Standard 7 4 5" xfId="2466" xr:uid="{00000000-0005-0000-0000-0000A2090000}"/>
    <cellStyle name="Standard 7 5" xfId="2467" xr:uid="{00000000-0005-0000-0000-0000A3090000}"/>
    <cellStyle name="Standard 7 5 2" xfId="2468" xr:uid="{00000000-0005-0000-0000-0000A4090000}"/>
    <cellStyle name="Standard 7 5 2 2" xfId="2469" xr:uid="{00000000-0005-0000-0000-0000A5090000}"/>
    <cellStyle name="Standard 7 5 3" xfId="2470" xr:uid="{00000000-0005-0000-0000-0000A6090000}"/>
    <cellStyle name="Standard 7 6" xfId="2471" xr:uid="{00000000-0005-0000-0000-0000A7090000}"/>
    <cellStyle name="Standard 7 6 2" xfId="2472" xr:uid="{00000000-0005-0000-0000-0000A8090000}"/>
    <cellStyle name="Standard 7 6 3" xfId="2473" xr:uid="{00000000-0005-0000-0000-0000A9090000}"/>
    <cellStyle name="Standard 7 7" xfId="2474" xr:uid="{00000000-0005-0000-0000-0000AA090000}"/>
    <cellStyle name="Standard 7 8" xfId="2475" xr:uid="{00000000-0005-0000-0000-0000AB090000}"/>
    <cellStyle name="Standard 7 9" xfId="2476" xr:uid="{00000000-0005-0000-0000-0000AC090000}"/>
    <cellStyle name="Standard 8" xfId="2477" xr:uid="{00000000-0005-0000-0000-0000AD090000}"/>
    <cellStyle name="Standard 8 10" xfId="2478" xr:uid="{00000000-0005-0000-0000-0000AE090000}"/>
    <cellStyle name="Standard 8 11" xfId="2479" xr:uid="{00000000-0005-0000-0000-0000AF090000}"/>
    <cellStyle name="Standard 8 2" xfId="2480" xr:uid="{00000000-0005-0000-0000-0000B0090000}"/>
    <cellStyle name="Standard 8 2 2" xfId="2481" xr:uid="{00000000-0005-0000-0000-0000B1090000}"/>
    <cellStyle name="Standard 8 2 2 2" xfId="2482" xr:uid="{00000000-0005-0000-0000-0000B2090000}"/>
    <cellStyle name="Standard 8 2 2 2 2" xfId="2483" xr:uid="{00000000-0005-0000-0000-0000B3090000}"/>
    <cellStyle name="Standard 8 2 2 3" xfId="2484" xr:uid="{00000000-0005-0000-0000-0000B4090000}"/>
    <cellStyle name="Standard 8 2 2 4" xfId="2485" xr:uid="{00000000-0005-0000-0000-0000B5090000}"/>
    <cellStyle name="Standard 8 2 2 5" xfId="2486" xr:uid="{00000000-0005-0000-0000-0000B6090000}"/>
    <cellStyle name="Standard 8 2 3" xfId="2487" xr:uid="{00000000-0005-0000-0000-0000B7090000}"/>
    <cellStyle name="Standard 8 2 3 2" xfId="2488" xr:uid="{00000000-0005-0000-0000-0000B8090000}"/>
    <cellStyle name="Standard 8 2 3 3" xfId="2489" xr:uid="{00000000-0005-0000-0000-0000B9090000}"/>
    <cellStyle name="Standard 8 2 4" xfId="2490" xr:uid="{00000000-0005-0000-0000-0000BA090000}"/>
    <cellStyle name="Standard 8 2 5" xfId="2491" xr:uid="{00000000-0005-0000-0000-0000BB090000}"/>
    <cellStyle name="Standard 8 2 6" xfId="2492" xr:uid="{00000000-0005-0000-0000-0000BC090000}"/>
    <cellStyle name="Standard 8 2 7" xfId="2493" xr:uid="{00000000-0005-0000-0000-0000BD090000}"/>
    <cellStyle name="Standard 8 2 8" xfId="2494" xr:uid="{00000000-0005-0000-0000-0000BE090000}"/>
    <cellStyle name="Standard 8 2 9" xfId="2495" xr:uid="{00000000-0005-0000-0000-0000BF090000}"/>
    <cellStyle name="Standard 8 3" xfId="2496" xr:uid="{00000000-0005-0000-0000-0000C0090000}"/>
    <cellStyle name="Standard 8 3 2" xfId="2497" xr:uid="{00000000-0005-0000-0000-0000C1090000}"/>
    <cellStyle name="Standard 8 3 2 2" xfId="2498" xr:uid="{00000000-0005-0000-0000-0000C2090000}"/>
    <cellStyle name="Standard 8 3 3" xfId="2499" xr:uid="{00000000-0005-0000-0000-0000C3090000}"/>
    <cellStyle name="Standard 8 3 4" xfId="2500" xr:uid="{00000000-0005-0000-0000-0000C4090000}"/>
    <cellStyle name="Standard 8 3 5" xfId="2501" xr:uid="{00000000-0005-0000-0000-0000C5090000}"/>
    <cellStyle name="Standard 8 3 6" xfId="2502" xr:uid="{00000000-0005-0000-0000-0000C6090000}"/>
    <cellStyle name="Standard 8 3 7" xfId="2503" xr:uid="{00000000-0005-0000-0000-0000C7090000}"/>
    <cellStyle name="Standard 8 4" xfId="2504" xr:uid="{00000000-0005-0000-0000-0000C8090000}"/>
    <cellStyle name="Standard 8 4 2" xfId="2505" xr:uid="{00000000-0005-0000-0000-0000C9090000}"/>
    <cellStyle name="Standard 8 4 3" xfId="2506" xr:uid="{00000000-0005-0000-0000-0000CA090000}"/>
    <cellStyle name="Standard 8 4 4" xfId="2507" xr:uid="{00000000-0005-0000-0000-0000CB090000}"/>
    <cellStyle name="Standard 8 4 5" xfId="2508" xr:uid="{00000000-0005-0000-0000-0000CC090000}"/>
    <cellStyle name="Standard 8 5" xfId="2509" xr:uid="{00000000-0005-0000-0000-0000CD090000}"/>
    <cellStyle name="Standard 8 5 2" xfId="2510" xr:uid="{00000000-0005-0000-0000-0000CE090000}"/>
    <cellStyle name="Standard 8 6" xfId="2511" xr:uid="{00000000-0005-0000-0000-0000CF090000}"/>
    <cellStyle name="Standard 8 7" xfId="2512" xr:uid="{00000000-0005-0000-0000-0000D0090000}"/>
    <cellStyle name="Standard 8 8" xfId="2513" xr:uid="{00000000-0005-0000-0000-0000D1090000}"/>
    <cellStyle name="Standard 8 9" xfId="2514" xr:uid="{00000000-0005-0000-0000-0000D2090000}"/>
    <cellStyle name="Standard 9" xfId="2515" xr:uid="{00000000-0005-0000-0000-0000D3090000}"/>
    <cellStyle name="Standard 9 10" xfId="2516" xr:uid="{00000000-0005-0000-0000-0000D4090000}"/>
    <cellStyle name="Standard 9 11" xfId="2517" xr:uid="{00000000-0005-0000-0000-0000D5090000}"/>
    <cellStyle name="Standard 9 2" xfId="2518" xr:uid="{00000000-0005-0000-0000-0000D6090000}"/>
    <cellStyle name="Standard 9 2 2" xfId="2519" xr:uid="{00000000-0005-0000-0000-0000D7090000}"/>
    <cellStyle name="Standard 9 2 2 2" xfId="2520" xr:uid="{00000000-0005-0000-0000-0000D8090000}"/>
    <cellStyle name="Standard 9 2 2 3" xfId="2521" xr:uid="{00000000-0005-0000-0000-0000D9090000}"/>
    <cellStyle name="Standard 9 2 2 4" xfId="2522" xr:uid="{00000000-0005-0000-0000-0000DA090000}"/>
    <cellStyle name="Standard 9 2 2 5" xfId="2523" xr:uid="{00000000-0005-0000-0000-0000DB090000}"/>
    <cellStyle name="Standard 9 2 3" xfId="2524" xr:uid="{00000000-0005-0000-0000-0000DC090000}"/>
    <cellStyle name="Standard 9 2 3 2" xfId="2525" xr:uid="{00000000-0005-0000-0000-0000DD090000}"/>
    <cellStyle name="Standard 9 2 4" xfId="2526" xr:uid="{00000000-0005-0000-0000-0000DE090000}"/>
    <cellStyle name="Standard 9 2 5" xfId="2527" xr:uid="{00000000-0005-0000-0000-0000DF090000}"/>
    <cellStyle name="Standard 9 2 6" xfId="2528" xr:uid="{00000000-0005-0000-0000-0000E0090000}"/>
    <cellStyle name="Standard 9 2 7" xfId="2529" xr:uid="{00000000-0005-0000-0000-0000E1090000}"/>
    <cellStyle name="Standard 9 2 8" xfId="2530" xr:uid="{00000000-0005-0000-0000-0000E2090000}"/>
    <cellStyle name="Standard 9 2 9" xfId="2531" xr:uid="{00000000-0005-0000-0000-0000E3090000}"/>
    <cellStyle name="Standard 9 3" xfId="2532" xr:uid="{00000000-0005-0000-0000-0000E4090000}"/>
    <cellStyle name="Standard 9 3 2" xfId="2533" xr:uid="{00000000-0005-0000-0000-0000E5090000}"/>
    <cellStyle name="Standard 9 3 2 2" xfId="2534" xr:uid="{00000000-0005-0000-0000-0000E6090000}"/>
    <cellStyle name="Standard 9 3 3" xfId="2535" xr:uid="{00000000-0005-0000-0000-0000E7090000}"/>
    <cellStyle name="Standard 9 3 4" xfId="2536" xr:uid="{00000000-0005-0000-0000-0000E8090000}"/>
    <cellStyle name="Standard 9 3 5" xfId="2537" xr:uid="{00000000-0005-0000-0000-0000E9090000}"/>
    <cellStyle name="Standard 9 3 6" xfId="2538" xr:uid="{00000000-0005-0000-0000-0000EA090000}"/>
    <cellStyle name="Standard 9 3 7" xfId="2539" xr:uid="{00000000-0005-0000-0000-0000EB090000}"/>
    <cellStyle name="Standard 9 4" xfId="2540" xr:uid="{00000000-0005-0000-0000-0000EC090000}"/>
    <cellStyle name="Standard 9 4 2" xfId="2541" xr:uid="{00000000-0005-0000-0000-0000ED090000}"/>
    <cellStyle name="Standard 9 4 3" xfId="2542" xr:uid="{00000000-0005-0000-0000-0000EE090000}"/>
    <cellStyle name="Standard 9 4 4" xfId="2543" xr:uid="{00000000-0005-0000-0000-0000EF090000}"/>
    <cellStyle name="Standard 9 4 5" xfId="2544" xr:uid="{00000000-0005-0000-0000-0000F0090000}"/>
    <cellStyle name="Standard 9 5" xfId="2545" xr:uid="{00000000-0005-0000-0000-0000F1090000}"/>
    <cellStyle name="Standard 9 5 2" xfId="2546" xr:uid="{00000000-0005-0000-0000-0000F2090000}"/>
    <cellStyle name="Standard 9 6" xfId="2547" xr:uid="{00000000-0005-0000-0000-0000F3090000}"/>
    <cellStyle name="Standard 9 7" xfId="2548" xr:uid="{00000000-0005-0000-0000-0000F4090000}"/>
    <cellStyle name="Standard 9 8" xfId="2549" xr:uid="{00000000-0005-0000-0000-0000F5090000}"/>
    <cellStyle name="Standard 9 9" xfId="2550" xr:uid="{00000000-0005-0000-0000-0000F6090000}"/>
    <cellStyle name="Standard_Tabelle von G: STATISTI ENERGIE PUBLIKAT 09Energie Energiestatistik 2009 Original" xfId="2689" xr:uid="{6CBE64F1-7E02-4609-BF0D-8E721FF0C833}"/>
    <cellStyle name="Strich statt Null" xfId="2551" xr:uid="{00000000-0005-0000-0000-0000F7090000}"/>
    <cellStyle name="Style 1" xfId="2552" xr:uid="{00000000-0005-0000-0000-0000F8090000}"/>
    <cellStyle name="temp" xfId="2553" xr:uid="{00000000-0005-0000-0000-0000F9090000}"/>
    <cellStyle name="Title" xfId="2554" xr:uid="{00000000-0005-0000-0000-0000FA090000}"/>
    <cellStyle name="Title 2" xfId="2555" xr:uid="{00000000-0005-0000-0000-0000FB090000}"/>
    <cellStyle name="title1" xfId="2556" xr:uid="{00000000-0005-0000-0000-0000FC090000}"/>
    <cellStyle name="Total" xfId="2557" xr:uid="{00000000-0005-0000-0000-0000FD090000}"/>
    <cellStyle name="Total 2" xfId="2558" xr:uid="{00000000-0005-0000-0000-0000FE090000}"/>
    <cellStyle name="Überschrift" xfId="2559" builtinId="15" customBuiltin="1"/>
    <cellStyle name="Überschrift 1" xfId="2560" builtinId="16" customBuiltin="1"/>
    <cellStyle name="Überschrift 1 2" xfId="2561" xr:uid="{00000000-0005-0000-0000-0000010A0000}"/>
    <cellStyle name="Überschrift 1 2 2" xfId="2562" xr:uid="{00000000-0005-0000-0000-0000020A0000}"/>
    <cellStyle name="Überschrift 1 2 2 2" xfId="2563" xr:uid="{00000000-0005-0000-0000-0000030A0000}"/>
    <cellStyle name="Überschrift 1 2 2 3" xfId="2564" xr:uid="{00000000-0005-0000-0000-0000040A0000}"/>
    <cellStyle name="Überschrift 1 2 2 4" xfId="2565" xr:uid="{00000000-0005-0000-0000-0000050A0000}"/>
    <cellStyle name="Überschrift 1 2 3" xfId="2566" xr:uid="{00000000-0005-0000-0000-0000060A0000}"/>
    <cellStyle name="Überschrift 1 2 3 2" xfId="2567" xr:uid="{00000000-0005-0000-0000-0000070A0000}"/>
    <cellStyle name="Überschrift 1 2 3 3" xfId="2568" xr:uid="{00000000-0005-0000-0000-0000080A0000}"/>
    <cellStyle name="Überschrift 1 2 4" xfId="2569" xr:uid="{00000000-0005-0000-0000-0000090A0000}"/>
    <cellStyle name="Überschrift 1 2 5" xfId="2570" xr:uid="{00000000-0005-0000-0000-00000A0A0000}"/>
    <cellStyle name="Überschrift 1 3" xfId="2571" xr:uid="{00000000-0005-0000-0000-00000B0A0000}"/>
    <cellStyle name="Überschrift 1 3 2" xfId="2572" xr:uid="{00000000-0005-0000-0000-00000C0A0000}"/>
    <cellStyle name="Überschrift 1 3 2 2" xfId="2573" xr:uid="{00000000-0005-0000-0000-00000D0A0000}"/>
    <cellStyle name="Überschrift 1 3 3" xfId="2574" xr:uid="{00000000-0005-0000-0000-00000E0A0000}"/>
    <cellStyle name="Überschrift 1 4" xfId="2575" xr:uid="{00000000-0005-0000-0000-00000F0A0000}"/>
    <cellStyle name="Überschrift 1 4 2" xfId="2576" xr:uid="{00000000-0005-0000-0000-0000100A0000}"/>
    <cellStyle name="Überschrift 2" xfId="2577" builtinId="17" customBuiltin="1"/>
    <cellStyle name="Überschrift 2 2" xfId="2578" xr:uid="{00000000-0005-0000-0000-0000120A0000}"/>
    <cellStyle name="Überschrift 2 2 2" xfId="2579" xr:uid="{00000000-0005-0000-0000-0000130A0000}"/>
    <cellStyle name="Überschrift 2 2 2 2" xfId="2580" xr:uid="{00000000-0005-0000-0000-0000140A0000}"/>
    <cellStyle name="Überschrift 2 2 2 3" xfId="2581" xr:uid="{00000000-0005-0000-0000-0000150A0000}"/>
    <cellStyle name="Überschrift 2 2 2 4" xfId="2582" xr:uid="{00000000-0005-0000-0000-0000160A0000}"/>
    <cellStyle name="Überschrift 2 2 3" xfId="2583" xr:uid="{00000000-0005-0000-0000-0000170A0000}"/>
    <cellStyle name="Überschrift 2 2 3 2" xfId="2584" xr:uid="{00000000-0005-0000-0000-0000180A0000}"/>
    <cellStyle name="Überschrift 2 2 3 3" xfId="2585" xr:uid="{00000000-0005-0000-0000-0000190A0000}"/>
    <cellStyle name="Überschrift 2 2 4" xfId="2586" xr:uid="{00000000-0005-0000-0000-00001A0A0000}"/>
    <cellStyle name="Überschrift 2 2 5" xfId="2587" xr:uid="{00000000-0005-0000-0000-00001B0A0000}"/>
    <cellStyle name="Überschrift 2 3" xfId="2588" xr:uid="{00000000-0005-0000-0000-00001C0A0000}"/>
    <cellStyle name="Überschrift 2 3 2" xfId="2589" xr:uid="{00000000-0005-0000-0000-00001D0A0000}"/>
    <cellStyle name="Überschrift 2 3 2 2" xfId="2590" xr:uid="{00000000-0005-0000-0000-00001E0A0000}"/>
    <cellStyle name="Überschrift 2 3 3" xfId="2591" xr:uid="{00000000-0005-0000-0000-00001F0A0000}"/>
    <cellStyle name="Überschrift 2 4" xfId="2592" xr:uid="{00000000-0005-0000-0000-0000200A0000}"/>
    <cellStyle name="Überschrift 2 4 2" xfId="2593" xr:uid="{00000000-0005-0000-0000-0000210A0000}"/>
    <cellStyle name="Überschrift 3" xfId="2594" builtinId="18" customBuiltin="1"/>
    <cellStyle name="Überschrift 3 2" xfId="2595" xr:uid="{00000000-0005-0000-0000-0000230A0000}"/>
    <cellStyle name="Überschrift 3 2 2" xfId="2596" xr:uid="{00000000-0005-0000-0000-0000240A0000}"/>
    <cellStyle name="Überschrift 3 2 2 2" xfId="2597" xr:uid="{00000000-0005-0000-0000-0000250A0000}"/>
    <cellStyle name="Überschrift 3 2 2 3" xfId="2598" xr:uid="{00000000-0005-0000-0000-0000260A0000}"/>
    <cellStyle name="Überschrift 3 2 2 4" xfId="2599" xr:uid="{00000000-0005-0000-0000-0000270A0000}"/>
    <cellStyle name="Überschrift 3 2 3" xfId="2600" xr:uid="{00000000-0005-0000-0000-0000280A0000}"/>
    <cellStyle name="Überschrift 3 2 3 2" xfId="2601" xr:uid="{00000000-0005-0000-0000-0000290A0000}"/>
    <cellStyle name="Überschrift 3 2 3 3" xfId="2602" xr:uid="{00000000-0005-0000-0000-00002A0A0000}"/>
    <cellStyle name="Überschrift 3 2 4" xfId="2603" xr:uid="{00000000-0005-0000-0000-00002B0A0000}"/>
    <cellStyle name="Überschrift 3 2 5" xfId="2604" xr:uid="{00000000-0005-0000-0000-00002C0A0000}"/>
    <cellStyle name="Überschrift 3 3" xfId="2605" xr:uid="{00000000-0005-0000-0000-00002D0A0000}"/>
    <cellStyle name="Überschrift 3 3 2" xfId="2606" xr:uid="{00000000-0005-0000-0000-00002E0A0000}"/>
    <cellStyle name="Überschrift 3 3 2 2" xfId="2607" xr:uid="{00000000-0005-0000-0000-00002F0A0000}"/>
    <cellStyle name="Überschrift 3 3 3" xfId="2608" xr:uid="{00000000-0005-0000-0000-0000300A0000}"/>
    <cellStyle name="Überschrift 3 4" xfId="2609" xr:uid="{00000000-0005-0000-0000-0000310A0000}"/>
    <cellStyle name="Überschrift 3 4 2" xfId="2610" xr:uid="{00000000-0005-0000-0000-0000320A0000}"/>
    <cellStyle name="Überschrift 4" xfId="2611" builtinId="19" customBuiltin="1"/>
    <cellStyle name="Überschrift 4 2" xfId="2612" xr:uid="{00000000-0005-0000-0000-0000340A0000}"/>
    <cellStyle name="Überschrift 4 2 2" xfId="2613" xr:uid="{00000000-0005-0000-0000-0000350A0000}"/>
    <cellStyle name="Überschrift 4 2 2 2" xfId="2614" xr:uid="{00000000-0005-0000-0000-0000360A0000}"/>
    <cellStyle name="Überschrift 4 2 2 3" xfId="2615" xr:uid="{00000000-0005-0000-0000-0000370A0000}"/>
    <cellStyle name="Überschrift 4 2 2 4" xfId="2616" xr:uid="{00000000-0005-0000-0000-0000380A0000}"/>
    <cellStyle name="Überschrift 4 2 3" xfId="2617" xr:uid="{00000000-0005-0000-0000-0000390A0000}"/>
    <cellStyle name="Überschrift 4 2 3 2" xfId="2618" xr:uid="{00000000-0005-0000-0000-00003A0A0000}"/>
    <cellStyle name="Überschrift 4 2 4" xfId="2619" xr:uid="{00000000-0005-0000-0000-00003B0A0000}"/>
    <cellStyle name="Überschrift 4 2 5" xfId="2620" xr:uid="{00000000-0005-0000-0000-00003C0A0000}"/>
    <cellStyle name="Überschrift 4 2 6" xfId="2621" xr:uid="{00000000-0005-0000-0000-00003D0A0000}"/>
    <cellStyle name="Überschrift 4 3" xfId="2622" xr:uid="{00000000-0005-0000-0000-00003E0A0000}"/>
    <cellStyle name="Überschrift 4 3 2" xfId="2623" xr:uid="{00000000-0005-0000-0000-00003F0A0000}"/>
    <cellStyle name="Überschrift 4 3 2 2" xfId="2624" xr:uid="{00000000-0005-0000-0000-0000400A0000}"/>
    <cellStyle name="Überschrift 4 3 3" xfId="2625" xr:uid="{00000000-0005-0000-0000-0000410A0000}"/>
    <cellStyle name="Überschrift 4 4" xfId="2626" xr:uid="{00000000-0005-0000-0000-0000420A0000}"/>
    <cellStyle name="Überschrift 5" xfId="2627" xr:uid="{00000000-0005-0000-0000-0000430A0000}"/>
    <cellStyle name="Überschrift 5 2" xfId="2628" xr:uid="{00000000-0005-0000-0000-0000440A0000}"/>
    <cellStyle name="Überschrift 5 2 2" xfId="2629" xr:uid="{00000000-0005-0000-0000-0000450A0000}"/>
    <cellStyle name="Überschrift 5 2 3" xfId="2630" xr:uid="{00000000-0005-0000-0000-0000460A0000}"/>
    <cellStyle name="Überschrift 5 3" xfId="2631" xr:uid="{00000000-0005-0000-0000-0000470A0000}"/>
    <cellStyle name="Überschrift 6" xfId="2632" xr:uid="{00000000-0005-0000-0000-0000480A0000}"/>
    <cellStyle name="Überschrift 6 2" xfId="2633" xr:uid="{00000000-0005-0000-0000-0000490A0000}"/>
    <cellStyle name="Überschrift 7" xfId="2634" xr:uid="{00000000-0005-0000-0000-00004A0A0000}"/>
    <cellStyle name="Verknüpfte Zelle" xfId="2635" builtinId="24" customBuiltin="1"/>
    <cellStyle name="Verknüpfte Zelle 2" xfId="2636" xr:uid="{00000000-0005-0000-0000-00004C0A0000}"/>
    <cellStyle name="Verknüpfte Zelle 2 2" xfId="2637" xr:uid="{00000000-0005-0000-0000-00004D0A0000}"/>
    <cellStyle name="Verknüpfte Zelle 2 2 2" xfId="2638" xr:uid="{00000000-0005-0000-0000-00004E0A0000}"/>
    <cellStyle name="Verknüpfte Zelle 2 2 3" xfId="2639" xr:uid="{00000000-0005-0000-0000-00004F0A0000}"/>
    <cellStyle name="Verknüpfte Zelle 2 3" xfId="2640" xr:uid="{00000000-0005-0000-0000-0000500A0000}"/>
    <cellStyle name="Verknüpfte Zelle 2 4" xfId="2641" xr:uid="{00000000-0005-0000-0000-0000510A0000}"/>
    <cellStyle name="Verknüpfte Zelle 2 5" xfId="2642" xr:uid="{00000000-0005-0000-0000-0000520A0000}"/>
    <cellStyle name="Verknüpfte Zelle 2 6" xfId="2643" xr:uid="{00000000-0005-0000-0000-0000530A0000}"/>
    <cellStyle name="Verknüpfte Zelle 3" xfId="2644" xr:uid="{00000000-0005-0000-0000-0000540A0000}"/>
    <cellStyle name="Verknüpfte Zelle 3 2" xfId="2645" xr:uid="{00000000-0005-0000-0000-0000550A0000}"/>
    <cellStyle name="Verknüpfte Zelle 3 2 2" xfId="2646" xr:uid="{00000000-0005-0000-0000-0000560A0000}"/>
    <cellStyle name="Verknüpfte Zelle 3 3" xfId="2647" xr:uid="{00000000-0005-0000-0000-0000570A0000}"/>
    <cellStyle name="Verknüpfte Zelle 4" xfId="2648" xr:uid="{00000000-0005-0000-0000-0000580A0000}"/>
    <cellStyle name="Währung 2" xfId="2649" xr:uid="{00000000-0005-0000-0000-0000590A0000}"/>
    <cellStyle name="Währung 3" xfId="2650" xr:uid="{00000000-0005-0000-0000-00005A0A0000}"/>
    <cellStyle name="Währung 3 2" xfId="2651" xr:uid="{00000000-0005-0000-0000-00005B0A0000}"/>
    <cellStyle name="Währung 4" xfId="2652" xr:uid="{00000000-0005-0000-0000-00005C0A0000}"/>
    <cellStyle name="Warnender Text" xfId="2653" builtinId="11" customBuiltin="1"/>
    <cellStyle name="Warnender Text 2" xfId="2654" xr:uid="{00000000-0005-0000-0000-00005E0A0000}"/>
    <cellStyle name="Warnender Text 2 2" xfId="2655" xr:uid="{00000000-0005-0000-0000-00005F0A0000}"/>
    <cellStyle name="Warnender Text 2 2 2" xfId="2656" xr:uid="{00000000-0005-0000-0000-0000600A0000}"/>
    <cellStyle name="Warnender Text 2 2 3" xfId="2657" xr:uid="{00000000-0005-0000-0000-0000610A0000}"/>
    <cellStyle name="Warnender Text 2 3" xfId="2658" xr:uid="{00000000-0005-0000-0000-0000620A0000}"/>
    <cellStyle name="Warnender Text 2 4" xfId="2659" xr:uid="{00000000-0005-0000-0000-0000630A0000}"/>
    <cellStyle name="Warnender Text 2 5" xfId="2660" xr:uid="{00000000-0005-0000-0000-0000640A0000}"/>
    <cellStyle name="Warnender Text 2 6" xfId="2661" xr:uid="{00000000-0005-0000-0000-0000650A0000}"/>
    <cellStyle name="Warnender Text 3" xfId="2662" xr:uid="{00000000-0005-0000-0000-0000660A0000}"/>
    <cellStyle name="Warnender Text 3 2" xfId="2663" xr:uid="{00000000-0005-0000-0000-0000670A0000}"/>
    <cellStyle name="Warnender Text 3 2 2" xfId="2664" xr:uid="{00000000-0005-0000-0000-0000680A0000}"/>
    <cellStyle name="Warnender Text 3 3" xfId="2665" xr:uid="{00000000-0005-0000-0000-0000690A0000}"/>
    <cellStyle name="Warnender Text 4" xfId="2666" xr:uid="{00000000-0005-0000-0000-00006A0A0000}"/>
    <cellStyle name="Warning Text" xfId="2667" xr:uid="{00000000-0005-0000-0000-00006B0A0000}"/>
    <cellStyle name="Warning Text 2" xfId="2668" xr:uid="{00000000-0005-0000-0000-00006C0A0000}"/>
    <cellStyle name="Warning Text 3" xfId="2669" xr:uid="{00000000-0005-0000-0000-00006D0A0000}"/>
    <cellStyle name="Zelle überprüfen" xfId="2670" builtinId="23" customBuiltin="1"/>
    <cellStyle name="Zelle überprüfen 2" xfId="2671" xr:uid="{00000000-0005-0000-0000-00006F0A0000}"/>
    <cellStyle name="Zelle überprüfen 2 2" xfId="2672" xr:uid="{00000000-0005-0000-0000-0000700A0000}"/>
    <cellStyle name="Zelle überprüfen 2 2 2" xfId="2673" xr:uid="{00000000-0005-0000-0000-0000710A0000}"/>
    <cellStyle name="Zelle überprüfen 2 2 3" xfId="2674" xr:uid="{00000000-0005-0000-0000-0000720A0000}"/>
    <cellStyle name="Zelle überprüfen 2 3" xfId="2675" xr:uid="{00000000-0005-0000-0000-0000730A0000}"/>
    <cellStyle name="Zelle überprüfen 2 4" xfId="2676" xr:uid="{00000000-0005-0000-0000-0000740A0000}"/>
    <cellStyle name="Zelle überprüfen 2 5" xfId="2677" xr:uid="{00000000-0005-0000-0000-0000750A0000}"/>
    <cellStyle name="Zelle überprüfen 2 6" xfId="2678" xr:uid="{00000000-0005-0000-0000-0000760A0000}"/>
    <cellStyle name="Zelle überprüfen 3" xfId="2679" xr:uid="{00000000-0005-0000-0000-0000770A0000}"/>
    <cellStyle name="Zelle überprüfen 3 2" xfId="2680" xr:uid="{00000000-0005-0000-0000-0000780A0000}"/>
    <cellStyle name="Zelle überprüfen 3 2 2" xfId="2681" xr:uid="{00000000-0005-0000-0000-0000790A0000}"/>
    <cellStyle name="Zelle überprüfen 3 3" xfId="2682" xr:uid="{00000000-0005-0000-0000-00007A0A0000}"/>
    <cellStyle name="Zelle überprüfen 4" xfId="2683" xr:uid="{00000000-0005-0000-0000-00007B0A0000}"/>
    <cellStyle name="표준_T_A8(통계청_검증결과)" xfId="2684" xr:uid="{00000000-0005-0000-0000-00007C0A0000}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C04E-6141-4C90-8D14-8551A8D35A46}">
  <sheetPr>
    <tabColor theme="4" tint="0.39997558519241921"/>
  </sheetPr>
  <dimension ref="A1:C28"/>
  <sheetViews>
    <sheetView zoomScaleNormal="100" workbookViewId="0">
      <selection activeCell="A28" sqref="A28"/>
    </sheetView>
  </sheetViews>
  <sheetFormatPr baseColWidth="10" defaultColWidth="11.42578125" defaultRowHeight="15.95" customHeight="1"/>
  <cols>
    <col min="1" max="1" width="19.5703125" style="206" customWidth="1"/>
    <col min="2" max="2" width="33.28515625" style="206" customWidth="1"/>
    <col min="3" max="16384" width="11.42578125" style="206"/>
  </cols>
  <sheetData>
    <row r="1" spans="1:2" ht="15.95" customHeight="1">
      <c r="A1" s="208" t="s">
        <v>397</v>
      </c>
      <c r="B1" s="207"/>
    </row>
    <row r="2" spans="1:2" ht="15.95" customHeight="1">
      <c r="A2" s="205" t="s">
        <v>214</v>
      </c>
      <c r="B2" s="207"/>
    </row>
    <row r="3" spans="1:2" ht="15.95" customHeight="1">
      <c r="A3" s="207"/>
      <c r="B3" s="207"/>
    </row>
    <row r="4" spans="1:2" ht="15.95" customHeight="1">
      <c r="A4" s="213" t="s">
        <v>215</v>
      </c>
      <c r="B4" s="204">
        <v>45456</v>
      </c>
    </row>
    <row r="5" spans="1:2" ht="15.95" customHeight="1">
      <c r="A5" s="213" t="s">
        <v>216</v>
      </c>
      <c r="B5" s="213">
        <v>1</v>
      </c>
    </row>
    <row r="6" spans="1:2" ht="15.95" customHeight="1">
      <c r="A6" s="213" t="s">
        <v>217</v>
      </c>
      <c r="B6" s="213" t="s">
        <v>218</v>
      </c>
    </row>
    <row r="7" spans="1:2" ht="15.95" customHeight="1">
      <c r="A7" s="213" t="s">
        <v>219</v>
      </c>
      <c r="B7" s="213">
        <v>2023</v>
      </c>
    </row>
    <row r="8" spans="1:2" ht="15.95" customHeight="1">
      <c r="A8" s="213" t="s">
        <v>220</v>
      </c>
      <c r="B8" s="213" t="s">
        <v>221</v>
      </c>
    </row>
    <row r="9" spans="1:2" ht="15.95" customHeight="1">
      <c r="A9" s="213" t="s">
        <v>222</v>
      </c>
      <c r="B9" s="213" t="s">
        <v>223</v>
      </c>
    </row>
    <row r="10" spans="1:2" ht="15.95" customHeight="1">
      <c r="A10" s="213" t="s">
        <v>224</v>
      </c>
      <c r="B10" s="213" t="s">
        <v>398</v>
      </c>
    </row>
    <row r="11" spans="1:2" ht="15.95" customHeight="1">
      <c r="A11" s="213" t="s">
        <v>225</v>
      </c>
      <c r="B11" s="212" t="s">
        <v>399</v>
      </c>
    </row>
    <row r="12" spans="1:2" ht="15.95" customHeight="1">
      <c r="A12" s="213" t="s">
        <v>226</v>
      </c>
      <c r="B12" s="213" t="s">
        <v>227</v>
      </c>
    </row>
    <row r="13" spans="1:2" ht="15.95" customHeight="1">
      <c r="A13" s="213" t="s">
        <v>228</v>
      </c>
      <c r="B13" s="213" t="s">
        <v>229</v>
      </c>
    </row>
    <row r="14" spans="1:2" ht="15.95" customHeight="1">
      <c r="A14" s="217" t="s">
        <v>230</v>
      </c>
      <c r="B14" s="217" t="s">
        <v>400</v>
      </c>
    </row>
    <row r="17" spans="1:3" ht="15.95" customHeight="1">
      <c r="A17" s="397" t="s">
        <v>395</v>
      </c>
    </row>
    <row r="18" spans="1:3" ht="15.95" customHeight="1">
      <c r="A18" s="203" t="s">
        <v>218</v>
      </c>
      <c r="B18" s="203" t="s">
        <v>231</v>
      </c>
      <c r="C18" s="203"/>
    </row>
    <row r="19" spans="1:3" ht="15.95" customHeight="1">
      <c r="A19" s="203" t="s">
        <v>232</v>
      </c>
      <c r="B19" s="203" t="s">
        <v>233</v>
      </c>
      <c r="C19" s="203"/>
    </row>
    <row r="20" spans="1:3" ht="15.95" customHeight="1">
      <c r="A20" s="203" t="s">
        <v>62</v>
      </c>
      <c r="B20" s="203" t="s">
        <v>234</v>
      </c>
      <c r="C20" s="203"/>
    </row>
    <row r="21" spans="1:3" ht="15.95" customHeight="1">
      <c r="A21" s="203" t="s">
        <v>107</v>
      </c>
      <c r="B21" s="203" t="s">
        <v>235</v>
      </c>
      <c r="C21" s="203"/>
    </row>
    <row r="22" spans="1:3" ht="15.95" customHeight="1">
      <c r="A22" s="203" t="s">
        <v>236</v>
      </c>
      <c r="B22" s="203" t="s">
        <v>237</v>
      </c>
      <c r="C22" s="203"/>
    </row>
    <row r="23" spans="1:3" ht="15.95" customHeight="1">
      <c r="A23" s="202" t="s">
        <v>238</v>
      </c>
      <c r="B23" s="203" t="s">
        <v>239</v>
      </c>
      <c r="C23" s="203"/>
    </row>
    <row r="24" spans="1:3" ht="15.95" customHeight="1">
      <c r="A24" s="201" t="s">
        <v>240</v>
      </c>
      <c r="B24" s="203" t="s">
        <v>241</v>
      </c>
      <c r="C24" s="203"/>
    </row>
    <row r="27" spans="1:3" ht="15.95" customHeight="1">
      <c r="A27" s="397" t="s">
        <v>396</v>
      </c>
    </row>
    <row r="28" spans="1:3" ht="15.95" customHeight="1">
      <c r="A28" s="203" t="s">
        <v>403</v>
      </c>
    </row>
  </sheetData>
  <pageMargins left="0.7" right="0.7" top="0.78740157499999996" bottom="0.78740157499999996" header="0.3" footer="0.3"/>
  <pageSetup paperSize="9"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27"/>
  <sheetViews>
    <sheetView zoomScaleNormal="100" workbookViewId="0">
      <selection activeCell="T4" sqref="T4"/>
    </sheetView>
  </sheetViews>
  <sheetFormatPr baseColWidth="10" defaultColWidth="11.5703125" defaultRowHeight="12.75"/>
  <cols>
    <col min="1" max="16384" width="11.5703125" style="6"/>
  </cols>
  <sheetData>
    <row r="1" spans="1:6" s="130" customFormat="1" ht="18" customHeight="1">
      <c r="A1" s="109" t="s">
        <v>181</v>
      </c>
    </row>
    <row r="2" spans="1:6" ht="15.95" customHeight="1">
      <c r="A2" s="153" t="s">
        <v>170</v>
      </c>
      <c r="B2" s="153"/>
      <c r="C2" s="153"/>
      <c r="D2" s="153"/>
      <c r="E2" s="153"/>
      <c r="F2" s="153"/>
    </row>
    <row r="3" spans="1:6" ht="15.95" customHeight="1">
      <c r="A3" s="153"/>
      <c r="B3" s="153"/>
      <c r="C3" s="153"/>
      <c r="D3" s="153"/>
      <c r="E3" s="153"/>
      <c r="F3" s="153"/>
    </row>
    <row r="4" spans="1:6" ht="15.95" customHeight="1">
      <c r="A4" s="195" t="s">
        <v>244</v>
      </c>
      <c r="B4" s="194"/>
      <c r="C4" s="153"/>
      <c r="D4" s="153"/>
      <c r="E4" s="153"/>
      <c r="F4" s="153"/>
    </row>
    <row r="5" spans="1:6" ht="15.95" customHeight="1">
      <c r="A5" s="153"/>
      <c r="B5" s="153"/>
      <c r="C5" s="153"/>
      <c r="D5" s="153"/>
      <c r="E5" s="153"/>
      <c r="F5" s="153"/>
    </row>
    <row r="6" spans="1:6" ht="15.95" customHeight="1">
      <c r="A6" s="153" t="s">
        <v>65</v>
      </c>
      <c r="B6" s="153"/>
      <c r="C6" s="153"/>
      <c r="D6" s="153"/>
      <c r="E6" s="153"/>
      <c r="F6" s="153"/>
    </row>
    <row r="7" spans="1:6" ht="15.95" customHeight="1">
      <c r="A7" s="3" t="s">
        <v>161</v>
      </c>
      <c r="B7" s="221" t="s">
        <v>60</v>
      </c>
      <c r="C7" s="237" t="s">
        <v>28</v>
      </c>
      <c r="D7" s="237" t="s">
        <v>29</v>
      </c>
      <c r="E7" s="237" t="s">
        <v>30</v>
      </c>
      <c r="F7" s="237" t="s">
        <v>31</v>
      </c>
    </row>
    <row r="8" spans="1:6" ht="15.95" customHeight="1">
      <c r="A8" s="4">
        <v>2013</v>
      </c>
      <c r="B8" s="184">
        <v>85.8</v>
      </c>
      <c r="C8" s="5">
        <v>84.6</v>
      </c>
      <c r="D8" s="12">
        <v>74</v>
      </c>
      <c r="E8" s="5">
        <v>85</v>
      </c>
      <c r="F8" s="12">
        <v>72</v>
      </c>
    </row>
    <row r="9" spans="1:6" ht="15.95" customHeight="1">
      <c r="A9" s="22">
        <v>2014</v>
      </c>
      <c r="B9" s="184">
        <v>82.9</v>
      </c>
      <c r="C9" s="31">
        <v>84.3</v>
      </c>
      <c r="D9" s="40">
        <v>74.2</v>
      </c>
      <c r="E9" s="31">
        <v>85.1</v>
      </c>
      <c r="F9" s="40">
        <v>70.599999999999994</v>
      </c>
    </row>
    <row r="10" spans="1:6" ht="15.95" customHeight="1">
      <c r="A10" s="36">
        <v>2015</v>
      </c>
      <c r="B10" s="184">
        <v>80.8</v>
      </c>
      <c r="C10" s="292">
        <v>84.5</v>
      </c>
      <c r="D10" s="40">
        <v>75</v>
      </c>
      <c r="E10" s="292">
        <v>82.9</v>
      </c>
      <c r="F10" s="36">
        <v>68.599999999999994</v>
      </c>
    </row>
    <row r="11" spans="1:6" ht="15.95" customHeight="1">
      <c r="A11" s="36">
        <v>2016</v>
      </c>
      <c r="B11" s="184">
        <v>84.6</v>
      </c>
      <c r="C11" s="292">
        <v>83.7</v>
      </c>
      <c r="D11" s="292">
        <v>73.400000000000006</v>
      </c>
      <c r="E11" s="292">
        <v>79.5</v>
      </c>
      <c r="F11" s="292">
        <v>72.3</v>
      </c>
    </row>
    <row r="12" spans="1:6" ht="15.95" customHeight="1">
      <c r="A12" s="36">
        <v>2017</v>
      </c>
      <c r="B12" s="184">
        <v>80.900000000000006</v>
      </c>
      <c r="C12" s="292">
        <v>83.1</v>
      </c>
      <c r="D12" s="292">
        <v>72.599999999999994</v>
      </c>
      <c r="E12" s="292">
        <v>81.099999999999994</v>
      </c>
      <c r="F12" s="31">
        <v>72</v>
      </c>
    </row>
    <row r="13" spans="1:6" ht="15.95" customHeight="1">
      <c r="A13" s="82">
        <v>2018</v>
      </c>
      <c r="B13" s="184">
        <v>78.5</v>
      </c>
      <c r="C13" s="37">
        <v>83.4</v>
      </c>
      <c r="D13" s="37">
        <v>73.3</v>
      </c>
      <c r="E13" s="37">
        <v>80.099999999999994</v>
      </c>
      <c r="F13" s="32">
        <v>70</v>
      </c>
    </row>
    <row r="14" spans="1:6" ht="15.95" customHeight="1">
      <c r="A14" s="82">
        <v>2019</v>
      </c>
      <c r="B14" s="184">
        <v>78.900000000000006</v>
      </c>
      <c r="C14" s="32">
        <v>83</v>
      </c>
      <c r="D14" s="37">
        <v>74.3</v>
      </c>
      <c r="E14" s="37">
        <v>80.8</v>
      </c>
      <c r="F14" s="32">
        <v>69.8</v>
      </c>
    </row>
    <row r="15" spans="1:6" ht="15.95" customHeight="1">
      <c r="A15" s="82">
        <v>2020</v>
      </c>
      <c r="B15" s="184">
        <v>83.7</v>
      </c>
      <c r="C15" s="37">
        <v>83.3</v>
      </c>
      <c r="D15" s="37">
        <v>74.3</v>
      </c>
      <c r="E15" s="37">
        <v>80.400000000000006</v>
      </c>
      <c r="F15" s="32">
        <v>73.599999999999994</v>
      </c>
    </row>
    <row r="16" spans="1:6" ht="15.95" customHeight="1">
      <c r="A16" s="9">
        <v>2021</v>
      </c>
      <c r="B16" s="181">
        <v>77.2</v>
      </c>
      <c r="C16" s="10">
        <v>83.8</v>
      </c>
      <c r="D16" s="10">
        <v>76.8</v>
      </c>
      <c r="E16" s="10">
        <v>79.599999999999994</v>
      </c>
      <c r="F16" s="11">
        <v>71.2</v>
      </c>
    </row>
    <row r="17" spans="1:6" ht="15.95" customHeight="1"/>
    <row r="18" spans="1:6" ht="15.95" customHeight="1">
      <c r="A18" s="193" t="s">
        <v>245</v>
      </c>
      <c r="B18" s="21"/>
    </row>
    <row r="19" spans="1:6" ht="15.95" customHeight="1"/>
    <row r="20" spans="1:6" ht="15.95" customHeight="1">
      <c r="A20" s="263" t="s">
        <v>248</v>
      </c>
    </row>
    <row r="21" spans="1:6" ht="15.95" customHeight="1">
      <c r="A21" s="264" t="s">
        <v>349</v>
      </c>
    </row>
    <row r="22" spans="1:6" ht="15.95" customHeight="1"/>
    <row r="23" spans="1:6" ht="15.95" customHeight="1">
      <c r="A23" s="244" t="s">
        <v>18</v>
      </c>
      <c r="B23" s="245"/>
      <c r="C23" s="245"/>
      <c r="D23" s="245"/>
      <c r="E23" s="245"/>
      <c r="F23" s="245"/>
    </row>
    <row r="24" spans="1:6" ht="15.95" customHeight="1">
      <c r="A24" s="153" t="s">
        <v>182</v>
      </c>
      <c r="B24" s="225"/>
      <c r="C24" s="225"/>
      <c r="D24" s="225"/>
      <c r="E24" s="225"/>
      <c r="F24" s="225"/>
    </row>
    <row r="25" spans="1:6" ht="15.95" customHeight="1">
      <c r="A25" s="261" t="s">
        <v>348</v>
      </c>
      <c r="B25" s="261"/>
      <c r="C25" s="261"/>
      <c r="D25" s="261"/>
      <c r="E25" s="261"/>
      <c r="F25" s="261"/>
    </row>
    <row r="26" spans="1:6">
      <c r="A26" s="9"/>
      <c r="B26" s="9"/>
      <c r="C26" s="9"/>
      <c r="D26" s="9"/>
      <c r="E26" s="9"/>
      <c r="F26" s="9"/>
    </row>
    <row r="27" spans="1:6">
      <c r="B27" s="261"/>
      <c r="C27" s="261"/>
      <c r="D27" s="261"/>
      <c r="E27" s="261"/>
      <c r="F27" s="261"/>
    </row>
  </sheetData>
  <hyperlinks>
    <hyperlink ref="A4" location="Inhalt!A1" display="&lt;&lt;&lt; Inhalt" xr:uid="{C94F1E5E-F656-4247-84F3-52A7C88060E6}"/>
    <hyperlink ref="A18" location="Metadaten!A1" display="&lt;&lt;&lt; Metadaten " xr:uid="{3B184FB5-43C4-4455-8C6B-B955935D8372}"/>
  </hyperlinks>
  <pageMargins left="0.7" right="0.7" top="0.78740157499999996" bottom="0.78740157499999996" header="0.3" footer="0.3"/>
  <pageSetup paperSize="9" scale="9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1"/>
  <sheetViews>
    <sheetView zoomScaleNormal="100" workbookViewId="0"/>
  </sheetViews>
  <sheetFormatPr baseColWidth="10" defaultColWidth="11.42578125" defaultRowHeight="12.75"/>
  <cols>
    <col min="1" max="2" width="4.7109375" style="6" customWidth="1"/>
    <col min="3" max="3" width="17.7109375" style="6" customWidth="1"/>
    <col min="4" max="4" width="22.7109375" style="6" customWidth="1"/>
    <col min="5" max="5" width="11.42578125" style="6"/>
    <col min="6" max="6" width="19.140625" style="6" customWidth="1"/>
    <col min="7" max="7" width="11.42578125" style="6"/>
    <col min="8" max="8" width="11.42578125" style="6" customWidth="1"/>
    <col min="9" max="16384" width="11.42578125" style="6"/>
  </cols>
  <sheetData>
    <row r="1" spans="1:9" ht="18" customHeight="1">
      <c r="A1" s="160" t="s">
        <v>209</v>
      </c>
      <c r="B1" s="160"/>
      <c r="D1" s="161"/>
      <c r="E1" s="161"/>
      <c r="F1" s="161"/>
      <c r="G1" s="161"/>
      <c r="H1" s="161"/>
    </row>
    <row r="2" spans="1:9" ht="15.95" customHeight="1">
      <c r="A2" s="153" t="s">
        <v>344</v>
      </c>
      <c r="B2" s="153"/>
      <c r="D2" s="154"/>
      <c r="E2" s="154"/>
      <c r="F2" s="154"/>
      <c r="G2" s="154"/>
      <c r="H2" s="154"/>
    </row>
    <row r="3" spans="1:9" ht="15.95" customHeight="1">
      <c r="A3" s="153"/>
      <c r="B3" s="153"/>
      <c r="D3" s="154"/>
      <c r="E3" s="154"/>
      <c r="F3" s="154"/>
      <c r="G3" s="154"/>
      <c r="H3" s="154"/>
    </row>
    <row r="4" spans="1:9" ht="15.95" customHeight="1">
      <c r="A4" s="195" t="s">
        <v>244</v>
      </c>
      <c r="B4" s="195"/>
      <c r="D4" s="194"/>
      <c r="E4" s="154"/>
      <c r="F4" s="154"/>
      <c r="G4" s="154"/>
      <c r="H4" s="154"/>
    </row>
    <row r="5" spans="1:9" ht="15.95" customHeight="1">
      <c r="A5" s="153"/>
      <c r="B5" s="153"/>
      <c r="D5" s="154"/>
      <c r="E5" s="154"/>
      <c r="F5" s="154"/>
      <c r="G5" s="154"/>
      <c r="H5" s="154"/>
    </row>
    <row r="6" spans="1:9" ht="15.95" customHeight="1">
      <c r="A6" s="153" t="s">
        <v>66</v>
      </c>
      <c r="B6" s="153"/>
      <c r="D6" s="178"/>
      <c r="E6" s="178"/>
      <c r="F6" s="178"/>
      <c r="G6" s="178"/>
      <c r="H6" s="178"/>
    </row>
    <row r="7" spans="1:9" ht="15.95" customHeight="1">
      <c r="C7" s="155"/>
      <c r="D7" s="155"/>
      <c r="E7" s="155"/>
      <c r="F7" s="155"/>
      <c r="G7" s="155"/>
      <c r="H7" s="371"/>
    </row>
    <row r="8" spans="1:9" ht="15.95" customHeight="1">
      <c r="A8" s="238"/>
      <c r="B8" s="238"/>
      <c r="C8" s="238"/>
      <c r="D8" s="238"/>
      <c r="E8" s="229" t="s">
        <v>67</v>
      </c>
      <c r="F8" s="229" t="s">
        <v>68</v>
      </c>
      <c r="G8" s="227" t="s">
        <v>69</v>
      </c>
      <c r="H8" s="49" t="s">
        <v>341</v>
      </c>
    </row>
    <row r="9" spans="1:9" ht="15.95" customHeight="1">
      <c r="A9" s="179" t="s">
        <v>70</v>
      </c>
      <c r="B9" s="34"/>
      <c r="D9" s="270"/>
      <c r="E9" s="336">
        <v>3557</v>
      </c>
      <c r="F9" s="33">
        <v>3387</v>
      </c>
      <c r="G9" s="296">
        <v>99</v>
      </c>
      <c r="H9" s="366">
        <f>E9-F9-G9</f>
        <v>71</v>
      </c>
      <c r="I9" s="357"/>
    </row>
    <row r="10" spans="1:9" ht="15.95" customHeight="1">
      <c r="A10" s="36"/>
      <c r="B10" s="36"/>
      <c r="C10" s="267" t="s">
        <v>71</v>
      </c>
      <c r="D10" s="267"/>
      <c r="E10" s="211">
        <v>3454</v>
      </c>
      <c r="F10" s="37">
        <v>3316</v>
      </c>
      <c r="G10" s="37">
        <v>67</v>
      </c>
      <c r="H10" s="37">
        <f t="shared" ref="H10:H13" si="0">E10-F10-G10</f>
        <v>71</v>
      </c>
    </row>
    <row r="11" spans="1:9" ht="15.95" customHeight="1">
      <c r="A11" s="36"/>
      <c r="B11" s="36"/>
      <c r="C11" s="267" t="s">
        <v>72</v>
      </c>
      <c r="D11" s="267"/>
      <c r="E11" s="184">
        <v>100</v>
      </c>
      <c r="F11" s="297">
        <f>F10/E10*100</f>
        <v>96.004632310364784</v>
      </c>
      <c r="G11" s="297">
        <f>G10/E10*100</f>
        <v>1.9397799652576722</v>
      </c>
      <c r="H11" s="297">
        <f t="shared" si="0"/>
        <v>2.0555877243775442</v>
      </c>
    </row>
    <row r="12" spans="1:9" ht="15.95" customHeight="1">
      <c r="A12" s="36"/>
      <c r="B12" s="36"/>
      <c r="C12" s="267" t="s">
        <v>73</v>
      </c>
      <c r="D12" s="267"/>
      <c r="E12" s="211">
        <v>103</v>
      </c>
      <c r="F12" s="37">
        <v>71</v>
      </c>
      <c r="G12" s="37">
        <v>32</v>
      </c>
      <c r="H12" s="367">
        <f t="shared" si="0"/>
        <v>0</v>
      </c>
    </row>
    <row r="13" spans="1:9" ht="15.95" customHeight="1">
      <c r="A13" s="36"/>
      <c r="B13" s="36"/>
      <c r="C13" s="267" t="s">
        <v>74</v>
      </c>
      <c r="D13" s="267"/>
      <c r="E13" s="184">
        <v>100</v>
      </c>
      <c r="F13" s="297">
        <f>F12/E12*100</f>
        <v>68.932038834951456</v>
      </c>
      <c r="G13" s="297">
        <f>G12/E12*100</f>
        <v>31.067961165048541</v>
      </c>
      <c r="H13" s="367">
        <f t="shared" si="0"/>
        <v>0</v>
      </c>
    </row>
    <row r="14" spans="1:9" ht="15.95" customHeight="1">
      <c r="A14" s="36"/>
      <c r="B14" s="267" t="s">
        <v>67</v>
      </c>
      <c r="C14" s="36"/>
      <c r="D14" s="295" t="s">
        <v>75</v>
      </c>
      <c r="E14" s="184">
        <v>100</v>
      </c>
      <c r="F14" s="39">
        <v>100</v>
      </c>
      <c r="G14" s="39">
        <v>100</v>
      </c>
      <c r="H14" s="39">
        <v>100</v>
      </c>
    </row>
    <row r="15" spans="1:9" ht="15.95" customHeight="1">
      <c r="A15" s="36"/>
      <c r="B15" s="36"/>
      <c r="C15" s="35" t="s">
        <v>76</v>
      </c>
      <c r="D15" s="295" t="s">
        <v>78</v>
      </c>
      <c r="E15" s="184">
        <v>45.07</v>
      </c>
      <c r="F15" s="39">
        <v>46</v>
      </c>
      <c r="G15" s="39">
        <v>16.16</v>
      </c>
      <c r="H15" s="39">
        <v>40.85</v>
      </c>
    </row>
    <row r="16" spans="1:9" ht="15.95" customHeight="1">
      <c r="A16" s="36"/>
      <c r="B16" s="36"/>
      <c r="C16" s="38"/>
      <c r="D16" s="295" t="s">
        <v>77</v>
      </c>
      <c r="E16" s="184">
        <v>52.04</v>
      </c>
      <c r="F16" s="39">
        <v>51.9</v>
      </c>
      <c r="G16" s="39">
        <v>51.52</v>
      </c>
      <c r="H16" s="39">
        <v>59.15</v>
      </c>
    </row>
    <row r="17" spans="1:8" ht="15.95" customHeight="1">
      <c r="A17" s="36"/>
      <c r="B17" s="36"/>
      <c r="C17" s="266" t="s">
        <v>79</v>
      </c>
      <c r="D17" s="295" t="s">
        <v>78</v>
      </c>
      <c r="E17" s="184">
        <v>1.21</v>
      </c>
      <c r="F17" s="39">
        <v>1.03</v>
      </c>
      <c r="G17" s="39">
        <v>8.08</v>
      </c>
      <c r="H17" s="367">
        <v>0</v>
      </c>
    </row>
    <row r="18" spans="1:8" ht="15.95" customHeight="1">
      <c r="A18" s="36"/>
      <c r="B18" s="36"/>
      <c r="C18" s="35"/>
      <c r="D18" s="295" t="s">
        <v>77</v>
      </c>
      <c r="E18" s="184">
        <v>1.69</v>
      </c>
      <c r="F18" s="39">
        <v>1.06</v>
      </c>
      <c r="G18" s="39">
        <v>24.24</v>
      </c>
      <c r="H18" s="367">
        <v>0</v>
      </c>
    </row>
    <row r="19" spans="1:8" ht="15.95" customHeight="1">
      <c r="A19" s="36"/>
      <c r="B19" s="266" t="s">
        <v>67</v>
      </c>
      <c r="C19" s="36"/>
      <c r="D19" s="295" t="s">
        <v>80</v>
      </c>
      <c r="E19" s="184">
        <v>100</v>
      </c>
      <c r="F19" s="39">
        <v>100</v>
      </c>
      <c r="G19" s="39">
        <v>100</v>
      </c>
      <c r="H19" s="39">
        <v>100</v>
      </c>
    </row>
    <row r="20" spans="1:8" ht="15.95" customHeight="1">
      <c r="A20" s="36"/>
      <c r="B20" s="36"/>
      <c r="C20" s="35" t="s">
        <v>76</v>
      </c>
      <c r="D20" s="295" t="s">
        <v>81</v>
      </c>
      <c r="E20" s="184">
        <v>72.760000000000005</v>
      </c>
      <c r="F20" s="346">
        <v>73.900000000000006</v>
      </c>
      <c r="G20" s="346">
        <v>41.41</v>
      </c>
      <c r="H20" s="39">
        <v>61.97</v>
      </c>
    </row>
    <row r="21" spans="1:8" ht="15.95" customHeight="1">
      <c r="A21" s="36"/>
      <c r="B21" s="36"/>
      <c r="C21" s="38"/>
      <c r="D21" s="295" t="s">
        <v>82</v>
      </c>
      <c r="E21" s="184">
        <v>9.67</v>
      </c>
      <c r="F21" s="346">
        <v>9.89</v>
      </c>
      <c r="G21" s="346">
        <v>4.04</v>
      </c>
      <c r="H21" s="39">
        <v>7.04</v>
      </c>
    </row>
    <row r="22" spans="1:8" ht="15.95" customHeight="1">
      <c r="A22" s="36"/>
      <c r="B22" s="36"/>
      <c r="C22" s="38"/>
      <c r="D22" s="295" t="s">
        <v>83</v>
      </c>
      <c r="E22" s="184">
        <v>14.68</v>
      </c>
      <c r="F22" s="346">
        <v>14.119999999999997</v>
      </c>
      <c r="G22" s="346">
        <v>22.22</v>
      </c>
      <c r="H22" s="39">
        <v>30.99</v>
      </c>
    </row>
    <row r="23" spans="1:8" ht="15.95" customHeight="1">
      <c r="A23" s="36"/>
      <c r="B23" s="36"/>
      <c r="C23" s="266" t="s">
        <v>79</v>
      </c>
      <c r="D23" s="295" t="s">
        <v>81</v>
      </c>
      <c r="E23" s="184">
        <v>0.2</v>
      </c>
      <c r="F23" s="347">
        <v>0.21</v>
      </c>
      <c r="G23" s="356">
        <v>0</v>
      </c>
      <c r="H23" s="367">
        <v>0</v>
      </c>
    </row>
    <row r="24" spans="1:8" ht="15.95" customHeight="1">
      <c r="A24" s="36"/>
      <c r="B24" s="36"/>
      <c r="C24" s="35"/>
      <c r="D24" s="295" t="s">
        <v>82</v>
      </c>
      <c r="E24" s="184">
        <v>1.04</v>
      </c>
      <c r="F24" s="347">
        <v>0.97</v>
      </c>
      <c r="G24" s="347">
        <v>4.04</v>
      </c>
      <c r="H24" s="367">
        <v>0</v>
      </c>
    </row>
    <row r="25" spans="1:8" ht="15.95" customHeight="1">
      <c r="A25" s="36"/>
      <c r="B25" s="36"/>
      <c r="C25" s="35"/>
      <c r="D25" s="295" t="s">
        <v>83</v>
      </c>
      <c r="E25" s="184">
        <v>1.65</v>
      </c>
      <c r="F25" s="347">
        <v>0.92</v>
      </c>
      <c r="G25" s="356">
        <v>28.28</v>
      </c>
      <c r="H25" s="367">
        <v>0</v>
      </c>
    </row>
    <row r="26" spans="1:8" ht="15.95" customHeight="1">
      <c r="C26" s="108"/>
      <c r="D26" s="108"/>
      <c r="E26" s="108"/>
      <c r="F26" s="108"/>
      <c r="G26" s="108"/>
      <c r="H26" s="108"/>
    </row>
    <row r="27" spans="1:8" ht="15.95" customHeight="1">
      <c r="C27" s="193" t="s">
        <v>245</v>
      </c>
      <c r="D27" s="21"/>
      <c r="F27" s="154"/>
      <c r="G27" s="154"/>
      <c r="H27" s="154"/>
    </row>
    <row r="28" spans="1:8" ht="15.95" customHeight="1">
      <c r="C28" s="154"/>
      <c r="D28" s="154"/>
      <c r="E28" s="154"/>
      <c r="F28" s="154"/>
      <c r="G28" s="154"/>
      <c r="H28" s="154"/>
    </row>
    <row r="29" spans="1:8" ht="15.95" customHeight="1">
      <c r="A29" s="224" t="s">
        <v>18</v>
      </c>
      <c r="B29" s="224"/>
      <c r="D29" s="224"/>
      <c r="E29" s="224"/>
      <c r="F29" s="224"/>
      <c r="G29" s="224"/>
      <c r="H29" s="224"/>
    </row>
    <row r="30" spans="1:8" ht="15.95" customHeight="1">
      <c r="A30" s="153" t="s">
        <v>84</v>
      </c>
      <c r="B30" s="153"/>
      <c r="D30" s="153"/>
      <c r="E30" s="153"/>
      <c r="F30" s="153"/>
      <c r="G30" s="153"/>
      <c r="H30" s="153"/>
    </row>
    <row r="31" spans="1:8">
      <c r="A31" s="9" t="s">
        <v>357</v>
      </c>
    </row>
  </sheetData>
  <hyperlinks>
    <hyperlink ref="A4" location="Inhalt!A1" display="&lt;&lt;&lt; Inhalt" xr:uid="{1B89DFE2-6181-4D8C-B7F9-8B1510C670C2}"/>
    <hyperlink ref="C27" location="Metadaten!A1" display="&lt;&lt;&lt; Metadaten " xr:uid="{D93FC09E-7CDA-414B-99E7-988D1C58E1D2}"/>
  </hyperlinks>
  <pageMargins left="0.7" right="0.7" top="0.78740157499999996" bottom="0.78740157499999996" header="0.3" footer="0.3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6"/>
  <sheetViews>
    <sheetView zoomScaleNormal="100" workbookViewId="0">
      <selection activeCell="N39" sqref="N39"/>
    </sheetView>
  </sheetViews>
  <sheetFormatPr baseColWidth="10" defaultColWidth="11.42578125" defaultRowHeight="12.75"/>
  <cols>
    <col min="1" max="1" width="11.42578125" style="6"/>
    <col min="2" max="2" width="4.85546875" style="6" bestFit="1" customWidth="1"/>
    <col min="3" max="3" width="18.28515625" style="6" bestFit="1" customWidth="1"/>
    <col min="4" max="4" width="17.140625" style="6" bestFit="1" customWidth="1"/>
    <col min="5" max="5" width="20.85546875" style="6" bestFit="1" customWidth="1"/>
    <col min="6" max="6" width="4.85546875" style="6" bestFit="1" customWidth="1"/>
    <col min="7" max="7" width="18.28515625" style="6" bestFit="1" customWidth="1"/>
    <col min="8" max="8" width="17.140625" style="6" bestFit="1" customWidth="1"/>
    <col min="9" max="9" width="12" style="6" bestFit="1" customWidth="1"/>
    <col min="10" max="16384" width="11.42578125" style="6"/>
  </cols>
  <sheetData>
    <row r="1" spans="1:9" s="14" customFormat="1" ht="18" customHeight="1">
      <c r="A1" s="160" t="s">
        <v>85</v>
      </c>
      <c r="B1" s="160"/>
      <c r="C1" s="160"/>
      <c r="D1" s="160"/>
      <c r="E1" s="160"/>
      <c r="F1" s="160"/>
      <c r="G1" s="160"/>
      <c r="H1" s="160"/>
      <c r="I1" s="160"/>
    </row>
    <row r="2" spans="1:9" ht="15.95" customHeight="1">
      <c r="A2" s="153" t="s">
        <v>163</v>
      </c>
      <c r="B2" s="153"/>
      <c r="C2" s="153"/>
      <c r="D2" s="153"/>
      <c r="E2" s="368"/>
      <c r="F2" s="153"/>
      <c r="G2" s="153"/>
      <c r="H2" s="153"/>
      <c r="I2" s="153"/>
    </row>
    <row r="3" spans="1:9" ht="15.95" customHeight="1">
      <c r="A3" s="153"/>
      <c r="B3" s="153"/>
      <c r="C3" s="153"/>
      <c r="D3" s="153"/>
      <c r="E3" s="368"/>
      <c r="F3" s="153"/>
      <c r="G3" s="153"/>
      <c r="H3" s="153"/>
      <c r="I3" s="153"/>
    </row>
    <row r="4" spans="1:9" ht="15.95" customHeight="1">
      <c r="A4" s="195" t="s">
        <v>244</v>
      </c>
      <c r="B4" s="194"/>
      <c r="C4" s="153"/>
      <c r="D4" s="153"/>
      <c r="E4" s="153"/>
      <c r="F4" s="153"/>
      <c r="G4" s="153"/>
      <c r="H4" s="153"/>
      <c r="I4" s="153"/>
    </row>
    <row r="5" spans="1:9" ht="15.95" customHeight="1">
      <c r="A5" s="153"/>
      <c r="B5" s="153"/>
      <c r="C5" s="153"/>
      <c r="D5" s="153"/>
      <c r="E5" s="153"/>
      <c r="F5" s="153"/>
      <c r="G5" s="153"/>
      <c r="H5" s="153"/>
      <c r="I5" s="153"/>
    </row>
    <row r="6" spans="1:9" ht="15.95" customHeight="1">
      <c r="A6" s="153" t="s">
        <v>86</v>
      </c>
      <c r="B6" s="178"/>
      <c r="C6" s="178"/>
      <c r="D6" s="178"/>
      <c r="E6" s="178"/>
      <c r="F6" s="178"/>
      <c r="G6" s="178"/>
      <c r="H6" s="178"/>
      <c r="I6" s="178"/>
    </row>
    <row r="7" spans="1:9" ht="15.95" customHeight="1">
      <c r="A7" s="155"/>
      <c r="B7" s="155"/>
      <c r="C7" s="155"/>
      <c r="D7" s="155"/>
      <c r="E7" s="155"/>
      <c r="F7" s="155"/>
      <c r="G7" s="155"/>
      <c r="H7" s="155"/>
      <c r="I7" s="155"/>
    </row>
    <row r="8" spans="1:9" ht="15.95" customHeight="1">
      <c r="A8" s="179"/>
      <c r="B8" s="220" t="s">
        <v>60</v>
      </c>
      <c r="C8" s="235"/>
      <c r="D8" s="235"/>
      <c r="E8" s="235"/>
      <c r="F8" s="220" t="s">
        <v>28</v>
      </c>
      <c r="G8" s="220"/>
      <c r="H8" s="220"/>
      <c r="I8" s="220"/>
    </row>
    <row r="9" spans="1:9" ht="15.95" customHeight="1">
      <c r="A9" s="179"/>
      <c r="B9" s="284" t="s">
        <v>2</v>
      </c>
      <c r="C9" s="333" t="s">
        <v>87</v>
      </c>
      <c r="D9" s="284" t="s">
        <v>88</v>
      </c>
      <c r="E9" s="284" t="s">
        <v>89</v>
      </c>
      <c r="F9" s="284" t="s">
        <v>2</v>
      </c>
      <c r="G9" s="284" t="s">
        <v>87</v>
      </c>
      <c r="H9" s="284" t="s">
        <v>88</v>
      </c>
      <c r="I9" s="284" t="s">
        <v>90</v>
      </c>
    </row>
    <row r="10" spans="1:9" ht="15.95" customHeight="1">
      <c r="A10" s="180"/>
      <c r="B10" s="234" t="s">
        <v>25</v>
      </c>
      <c r="C10" s="299"/>
      <c r="D10" s="299"/>
      <c r="E10" s="299"/>
      <c r="F10" s="299"/>
      <c r="G10" s="299"/>
      <c r="H10" s="299"/>
      <c r="I10" s="299"/>
    </row>
    <row r="11" spans="1:9" ht="15.95" customHeight="1">
      <c r="A11" s="6">
        <v>2011</v>
      </c>
      <c r="B11" s="184">
        <v>43.7</v>
      </c>
      <c r="C11" s="12">
        <v>24.5</v>
      </c>
      <c r="D11" s="12">
        <v>15.9</v>
      </c>
      <c r="E11" s="12">
        <v>3.3</v>
      </c>
      <c r="F11" s="184">
        <v>34.700000000000003</v>
      </c>
      <c r="G11" s="12">
        <v>19.899999999999999</v>
      </c>
      <c r="H11" s="12">
        <v>13.04481</v>
      </c>
      <c r="I11" s="12">
        <v>1.8</v>
      </c>
    </row>
    <row r="12" spans="1:9" ht="15.95" customHeight="1">
      <c r="A12" s="6">
        <v>2012</v>
      </c>
      <c r="B12" s="184">
        <v>38.6</v>
      </c>
      <c r="C12" s="40">
        <v>21.8</v>
      </c>
      <c r="D12" s="40">
        <v>12.8</v>
      </c>
      <c r="E12" s="40">
        <v>4</v>
      </c>
      <c r="F12" s="184">
        <v>35.668280000000003</v>
      </c>
      <c r="G12" s="40">
        <v>19.6401</v>
      </c>
      <c r="H12" s="40">
        <v>13.736750000000001</v>
      </c>
      <c r="I12" s="40">
        <v>2.29142</v>
      </c>
    </row>
    <row r="13" spans="1:9" ht="15.95" customHeight="1">
      <c r="A13" s="6">
        <v>2013</v>
      </c>
      <c r="B13" s="184">
        <v>42.2</v>
      </c>
      <c r="C13" s="40">
        <v>28.028503562945367</v>
      </c>
      <c r="D13" s="40">
        <v>10.823529411764707</v>
      </c>
      <c r="E13" s="40">
        <v>3.3557046979865772</v>
      </c>
      <c r="F13" s="184">
        <v>36.337710000000001</v>
      </c>
      <c r="G13" s="40">
        <v>19.856770000000001</v>
      </c>
      <c r="H13" s="40">
        <v>14.07263</v>
      </c>
      <c r="I13" s="40">
        <v>2.4083100000000002</v>
      </c>
    </row>
    <row r="14" spans="1:9" ht="15.95" customHeight="1">
      <c r="A14" s="6">
        <v>2014</v>
      </c>
      <c r="B14" s="184">
        <v>41.859429356341359</v>
      </c>
      <c r="C14" s="40">
        <v>27.982646420824295</v>
      </c>
      <c r="D14" s="40">
        <v>11.007025761124122</v>
      </c>
      <c r="E14" s="40">
        <v>2.869757174392936</v>
      </c>
      <c r="F14" s="184">
        <v>37.567480000000003</v>
      </c>
      <c r="G14" s="40">
        <v>20.18214</v>
      </c>
      <c r="H14" s="40">
        <v>14.877190000000001</v>
      </c>
      <c r="I14" s="40">
        <v>2.5081500000000001</v>
      </c>
    </row>
    <row r="15" spans="1:9" ht="15.95" customHeight="1">
      <c r="A15" s="6">
        <v>2015</v>
      </c>
      <c r="B15" s="184">
        <v>41.562719935310945</v>
      </c>
      <c r="C15" s="40">
        <v>25.174825174825173</v>
      </c>
      <c r="D15" s="40">
        <v>14.98929336188437</v>
      </c>
      <c r="E15" s="40">
        <v>1.3986013986013985</v>
      </c>
      <c r="F15" s="184">
        <v>38.753999999999998</v>
      </c>
      <c r="G15" s="40">
        <v>20.849</v>
      </c>
      <c r="H15" s="40">
        <v>15.140999999999998</v>
      </c>
      <c r="I15" s="40">
        <v>2.7640000000000002</v>
      </c>
    </row>
    <row r="16" spans="1:9" ht="15.95" customHeight="1">
      <c r="A16" s="6">
        <v>2016</v>
      </c>
      <c r="B16" s="184">
        <v>40.025108652905651</v>
      </c>
      <c r="C16" s="80">
        <v>25.164113785557987</v>
      </c>
      <c r="D16" s="80">
        <v>12.672811059907835</v>
      </c>
      <c r="E16" s="80">
        <v>2.1881838074398248</v>
      </c>
      <c r="F16" s="184">
        <v>39.649000000000001</v>
      </c>
      <c r="G16" s="39">
        <v>21.236000000000001</v>
      </c>
      <c r="H16" s="39">
        <v>15.426</v>
      </c>
      <c r="I16" s="39">
        <v>2.9860000000000002</v>
      </c>
    </row>
    <row r="17" spans="1:9" ht="15.95" customHeight="1">
      <c r="A17" s="6">
        <v>2017</v>
      </c>
      <c r="B17" s="184">
        <v>45.805147665401748</v>
      </c>
      <c r="C17" s="40">
        <v>29.425837320574164</v>
      </c>
      <c r="D17" s="40">
        <v>13.793103448275861</v>
      </c>
      <c r="E17" s="40">
        <v>2.5862068965517242</v>
      </c>
      <c r="F17" s="184">
        <v>40.4</v>
      </c>
      <c r="G17" s="148">
        <v>21.6</v>
      </c>
      <c r="H17" s="148">
        <v>15.7</v>
      </c>
      <c r="I17" s="148">
        <v>3.1</v>
      </c>
    </row>
    <row r="18" spans="1:9" ht="15.95" customHeight="1">
      <c r="A18" s="6">
        <v>2018</v>
      </c>
      <c r="B18" s="184">
        <v>44.2</v>
      </c>
      <c r="C18" s="40">
        <v>31.08433734939759</v>
      </c>
      <c r="D18" s="40">
        <v>10.76555023923445</v>
      </c>
      <c r="E18" s="40">
        <v>2.3923444976076556</v>
      </c>
      <c r="F18" s="184">
        <v>40.9</v>
      </c>
      <c r="G18" s="39">
        <v>21.8</v>
      </c>
      <c r="H18" s="39">
        <v>15.8</v>
      </c>
      <c r="I18" s="39">
        <v>3.3</v>
      </c>
    </row>
    <row r="19" spans="1:9" ht="15.95" customHeight="1">
      <c r="A19" s="6">
        <v>2019</v>
      </c>
      <c r="B19" s="184">
        <v>40.907990314769975</v>
      </c>
      <c r="C19" s="40">
        <v>29.285714285714285</v>
      </c>
      <c r="D19" s="40">
        <v>7.9903147699757868</v>
      </c>
      <c r="E19" s="40">
        <v>3.6319612590799033</v>
      </c>
      <c r="F19" s="184">
        <v>41.4</v>
      </c>
      <c r="G19" s="39">
        <v>22</v>
      </c>
      <c r="H19" s="39">
        <v>15.9</v>
      </c>
      <c r="I19" s="39">
        <v>3.4</v>
      </c>
    </row>
    <row r="20" spans="1:9" ht="15.95" customHeight="1">
      <c r="A20" s="6">
        <v>2020</v>
      </c>
      <c r="B20" s="184">
        <v>47.416527423562869</v>
      </c>
      <c r="C20" s="13">
        <v>27.951807228915662</v>
      </c>
      <c r="D20" s="13">
        <v>14.598540145985401</v>
      </c>
      <c r="E20" s="13">
        <v>4.8661800486618008</v>
      </c>
      <c r="F20" s="184">
        <v>42.1</v>
      </c>
      <c r="G20" s="122">
        <v>22.2</v>
      </c>
      <c r="H20" s="122">
        <v>16.2</v>
      </c>
      <c r="I20" s="122">
        <v>3.7</v>
      </c>
    </row>
    <row r="21" spans="1:9" ht="15.95" customHeight="1">
      <c r="A21" s="6">
        <v>2021</v>
      </c>
      <c r="B21" s="181">
        <v>44.525704968348364</v>
      </c>
      <c r="C21" s="369">
        <v>28.179551122194514</v>
      </c>
      <c r="D21" s="13">
        <v>13.221153846153847</v>
      </c>
      <c r="E21" s="369">
        <v>3.125</v>
      </c>
      <c r="F21" s="184">
        <v>42.7</v>
      </c>
      <c r="G21" s="122">
        <v>22.6</v>
      </c>
      <c r="H21" s="122">
        <v>16.2</v>
      </c>
      <c r="I21" s="122">
        <v>3.9</v>
      </c>
    </row>
    <row r="22" spans="1:9" ht="15.95" customHeight="1">
      <c r="A22" s="6">
        <v>2022</v>
      </c>
      <c r="B22" s="181">
        <v>43.864197530864196</v>
      </c>
      <c r="C22" s="369">
        <v>30.864197530864196</v>
      </c>
      <c r="D22" s="26">
        <v>11.75</v>
      </c>
      <c r="E22" s="369">
        <v>1.25</v>
      </c>
      <c r="F22" s="184" t="s">
        <v>62</v>
      </c>
      <c r="G22" s="122" t="s">
        <v>62</v>
      </c>
      <c r="H22" s="122" t="s">
        <v>62</v>
      </c>
      <c r="I22" s="122" t="s">
        <v>62</v>
      </c>
    </row>
    <row r="23" spans="1:9" ht="15.95" customHeight="1">
      <c r="A23" s="9">
        <v>2023</v>
      </c>
      <c r="B23" s="184">
        <v>42.983386355602683</v>
      </c>
      <c r="C23" s="81">
        <v>27.536231884057969</v>
      </c>
      <c r="D23" s="81">
        <v>13.821138211382113</v>
      </c>
      <c r="E23" s="81">
        <v>1.6260162601626016</v>
      </c>
      <c r="F23" s="184" t="s">
        <v>62</v>
      </c>
      <c r="G23" s="122" t="s">
        <v>62</v>
      </c>
      <c r="H23" s="122" t="s">
        <v>62</v>
      </c>
      <c r="I23" s="122" t="s">
        <v>62</v>
      </c>
    </row>
    <row r="24" spans="1:9" ht="15.95" customHeight="1">
      <c r="B24" s="42"/>
      <c r="C24" s="42"/>
      <c r="D24" s="42"/>
      <c r="E24" s="42"/>
    </row>
    <row r="25" spans="1:9" ht="15.95" customHeight="1">
      <c r="A25" s="193" t="s">
        <v>245</v>
      </c>
      <c r="B25" s="21"/>
      <c r="D25" s="42"/>
      <c r="E25" s="42"/>
    </row>
    <row r="26" spans="1:9" ht="15.95" customHeight="1">
      <c r="B26" s="42"/>
      <c r="C26" s="42"/>
      <c r="D26" s="42"/>
      <c r="E26" s="42"/>
    </row>
    <row r="27" spans="1:9" ht="15.95" customHeight="1">
      <c r="A27" s="263" t="s">
        <v>248</v>
      </c>
      <c r="B27" s="261"/>
      <c r="C27" s="261"/>
      <c r="D27" s="261"/>
      <c r="E27" s="261"/>
      <c r="F27" s="261"/>
      <c r="G27" s="261"/>
      <c r="H27" s="261"/>
      <c r="I27" s="261"/>
    </row>
    <row r="28" spans="1:9" ht="15.95" customHeight="1">
      <c r="A28" s="261" t="s">
        <v>368</v>
      </c>
      <c r="B28" s="261"/>
      <c r="C28" s="261"/>
      <c r="D28" s="261"/>
      <c r="E28" s="261"/>
      <c r="F28" s="261"/>
      <c r="G28" s="261"/>
      <c r="H28" s="261"/>
      <c r="I28" s="261"/>
    </row>
    <row r="29" spans="1:9" ht="12.75" customHeight="1">
      <c r="A29" s="357"/>
    </row>
    <row r="32" spans="1:9">
      <c r="B32" s="83"/>
      <c r="C32" s="83"/>
      <c r="D32" s="83"/>
      <c r="E32" s="83"/>
      <c r="F32" s="83"/>
      <c r="G32" s="83"/>
      <c r="H32" s="83"/>
    </row>
    <row r="37" spans="2:5">
      <c r="B37" s="43"/>
      <c r="C37" s="43"/>
      <c r="D37" s="43"/>
      <c r="E37" s="43"/>
    </row>
    <row r="46" spans="2:5">
      <c r="B46" s="44"/>
      <c r="C46" s="44"/>
      <c r="D46" s="44"/>
      <c r="E46" s="44"/>
    </row>
  </sheetData>
  <hyperlinks>
    <hyperlink ref="A4" location="Inhalt!A1" display="&lt;&lt;&lt; Inhalt" xr:uid="{D423F7A5-294E-4E0F-8674-901CA70C8CD4}"/>
    <hyperlink ref="A25" location="Metadaten!A1" display="&lt;&lt;&lt; Metadaten " xr:uid="{C46CB748-AFB5-42E0-97BA-5FE52D8888CB}"/>
  </hyperlinks>
  <pageMargins left="0.7" right="0.7" top="0.78740157499999996" bottom="0.78740157499999996" header="0.3" footer="0.3"/>
  <pageSetup paperSize="9" scale="5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zoomScaleNormal="100" workbookViewId="0">
      <selection activeCell="A23" sqref="A23"/>
    </sheetView>
  </sheetViews>
  <sheetFormatPr baseColWidth="10" defaultColWidth="11.42578125" defaultRowHeight="12.75"/>
  <cols>
    <col min="1" max="1" width="20.7109375" style="6" customWidth="1"/>
    <col min="2" max="6" width="17.7109375" style="6" customWidth="1"/>
    <col min="7" max="16384" width="11.42578125" style="6"/>
  </cols>
  <sheetData>
    <row r="1" spans="1:6" s="14" customFormat="1" ht="18" customHeight="1">
      <c r="A1" s="109" t="s">
        <v>246</v>
      </c>
      <c r="B1" s="109"/>
      <c r="C1" s="109"/>
      <c r="D1" s="109"/>
      <c r="E1" s="109"/>
      <c r="F1" s="109"/>
    </row>
    <row r="2" spans="1:6" ht="15.95" customHeight="1">
      <c r="A2" s="153" t="s">
        <v>211</v>
      </c>
      <c r="B2" s="153"/>
      <c r="C2" s="153"/>
      <c r="D2" s="153"/>
      <c r="E2" s="153"/>
      <c r="F2" s="153"/>
    </row>
    <row r="3" spans="1:6" ht="15.95" customHeight="1">
      <c r="A3" s="153"/>
      <c r="B3" s="153"/>
      <c r="C3" s="153"/>
      <c r="D3" s="153"/>
      <c r="E3" s="153"/>
      <c r="F3" s="153"/>
    </row>
    <row r="4" spans="1:6" ht="15.95" customHeight="1">
      <c r="A4" s="195" t="s">
        <v>244</v>
      </c>
      <c r="B4" s="194"/>
      <c r="C4" s="153"/>
      <c r="D4" s="153"/>
      <c r="E4" s="153"/>
      <c r="F4" s="153"/>
    </row>
    <row r="5" spans="1:6" ht="15.95" customHeight="1">
      <c r="A5" s="153"/>
      <c r="B5" s="153"/>
      <c r="C5" s="153"/>
      <c r="D5" s="153"/>
      <c r="E5" s="153"/>
      <c r="F5" s="153"/>
    </row>
    <row r="6" spans="1:6" ht="15.95" customHeight="1">
      <c r="A6" s="153" t="s">
        <v>91</v>
      </c>
      <c r="B6" s="178"/>
      <c r="C6" s="178"/>
      <c r="D6" s="178"/>
      <c r="E6" s="178"/>
      <c r="F6" s="178"/>
    </row>
    <row r="7" spans="1:6" ht="15.95" customHeight="1">
      <c r="A7" s="155"/>
      <c r="B7" s="155"/>
      <c r="C7" s="155"/>
      <c r="D7" s="155"/>
      <c r="E7" s="155"/>
      <c r="F7" s="155"/>
    </row>
    <row r="8" spans="1:6" ht="15.95" customHeight="1">
      <c r="A8" s="179"/>
      <c r="B8" s="227" t="s">
        <v>92</v>
      </c>
      <c r="C8" s="227"/>
      <c r="D8" s="227"/>
      <c r="E8" s="227"/>
      <c r="F8" s="227"/>
    </row>
    <row r="9" spans="1:6" ht="15.95" customHeight="1">
      <c r="A9" s="179"/>
      <c r="B9" s="49" t="s">
        <v>100</v>
      </c>
      <c r="C9" s="49" t="s">
        <v>93</v>
      </c>
      <c r="D9" s="49" t="s">
        <v>95</v>
      </c>
      <c r="E9" s="49" t="s">
        <v>96</v>
      </c>
      <c r="F9" s="49" t="s">
        <v>97</v>
      </c>
    </row>
    <row r="10" spans="1:6" ht="15.95" customHeight="1">
      <c r="A10" s="229"/>
      <c r="B10" s="229" t="s">
        <v>25</v>
      </c>
      <c r="C10" s="234"/>
      <c r="D10" s="234"/>
      <c r="E10" s="234"/>
      <c r="F10" s="234"/>
    </row>
    <row r="11" spans="1:6" ht="15.95" customHeight="1">
      <c r="A11" s="22" t="s">
        <v>60</v>
      </c>
      <c r="B11" s="184">
        <v>86.770284022573804</v>
      </c>
      <c r="C11" s="184">
        <v>92.815153494448097</v>
      </c>
      <c r="D11" s="184">
        <v>87.172413793103502</v>
      </c>
      <c r="E11" s="184">
        <v>86.208601087493804</v>
      </c>
      <c r="F11" s="184">
        <v>82.281924842713806</v>
      </c>
    </row>
    <row r="12" spans="1:6" ht="15.95" customHeight="1">
      <c r="A12" s="41" t="s">
        <v>28</v>
      </c>
      <c r="B12" s="81">
        <v>89.280174000000002</v>
      </c>
      <c r="C12" s="81">
        <v>94.029144000000002</v>
      </c>
      <c r="D12" s="81">
        <v>89.258392000000001</v>
      </c>
      <c r="E12" s="81">
        <v>87.872123999999999</v>
      </c>
      <c r="F12" s="81">
        <v>86.040169000000006</v>
      </c>
    </row>
    <row r="13" spans="1:6" ht="15.95" customHeight="1">
      <c r="A13" s="41" t="s">
        <v>29</v>
      </c>
      <c r="B13" s="81">
        <v>85.658669000000003</v>
      </c>
      <c r="C13" s="81">
        <v>89.098708999999999</v>
      </c>
      <c r="D13" s="81">
        <v>87.759383999999997</v>
      </c>
      <c r="E13" s="81">
        <v>85.238151999999999</v>
      </c>
      <c r="F13" s="81">
        <v>80.889626000000007</v>
      </c>
    </row>
    <row r="14" spans="1:6" ht="15.95" customHeight="1">
      <c r="A14" s="41" t="s">
        <v>30</v>
      </c>
      <c r="B14" s="81">
        <v>86.105262999999994</v>
      </c>
      <c r="C14" s="81">
        <v>86.802611999999996</v>
      </c>
      <c r="D14" s="81">
        <v>85.872185000000002</v>
      </c>
      <c r="E14" s="81">
        <v>85.710327000000007</v>
      </c>
      <c r="F14" s="81">
        <v>86.082267999999999</v>
      </c>
    </row>
    <row r="15" spans="1:6" ht="15.95" customHeight="1">
      <c r="A15" s="218" t="s">
        <v>31</v>
      </c>
      <c r="B15" s="81">
        <v>74.150002000000001</v>
      </c>
      <c r="C15" s="81">
        <v>86.533851999999996</v>
      </c>
      <c r="D15" s="81">
        <v>79.904694000000006</v>
      </c>
      <c r="E15" s="81">
        <v>66.091460999999995</v>
      </c>
      <c r="F15" s="81">
        <v>57.425159000000001</v>
      </c>
    </row>
    <row r="16" spans="1:6" ht="15.95" customHeight="1">
      <c r="A16" s="41" t="s">
        <v>98</v>
      </c>
      <c r="B16" s="81">
        <v>80.202477999999999</v>
      </c>
      <c r="C16" s="81">
        <v>85.990758</v>
      </c>
      <c r="D16" s="81">
        <v>83.069298000000003</v>
      </c>
      <c r="E16" s="81">
        <v>78.870994999999994</v>
      </c>
      <c r="F16" s="81">
        <v>72.183808999999997</v>
      </c>
    </row>
    <row r="17" spans="1:6" ht="15.95" customHeight="1"/>
    <row r="18" spans="1:6" ht="15.95" customHeight="1">
      <c r="A18" s="193" t="s">
        <v>245</v>
      </c>
      <c r="B18" s="21"/>
    </row>
    <row r="19" spans="1:6" ht="15.95" customHeight="1"/>
    <row r="20" spans="1:6" ht="15.95" customHeight="1">
      <c r="A20" s="263" t="s">
        <v>248</v>
      </c>
      <c r="B20" s="45"/>
      <c r="C20" s="45"/>
      <c r="D20" s="45"/>
      <c r="E20" s="45"/>
      <c r="F20" s="45"/>
    </row>
    <row r="21" spans="1:6" ht="15.95" customHeight="1">
      <c r="A21" s="100" t="s">
        <v>210</v>
      </c>
      <c r="B21" s="100"/>
      <c r="C21" s="100"/>
      <c r="D21" s="100"/>
      <c r="E21" s="100"/>
      <c r="F21" s="100"/>
    </row>
    <row r="22" spans="1:6" ht="15.95" customHeight="1">
      <c r="A22" s="258" t="s">
        <v>188</v>
      </c>
      <c r="B22" s="258"/>
      <c r="C22" s="258"/>
      <c r="D22" s="258"/>
      <c r="E22" s="258"/>
      <c r="F22" s="258"/>
    </row>
    <row r="23" spans="1:6" ht="15.95" customHeight="1">
      <c r="A23" s="78"/>
      <c r="B23" s="78"/>
      <c r="C23" s="78"/>
      <c r="D23" s="78"/>
      <c r="E23" s="78"/>
      <c r="F23" s="78"/>
    </row>
    <row r="24" spans="1:6" ht="15.95" customHeight="1">
      <c r="A24" s="82"/>
      <c r="C24" s="82"/>
      <c r="D24" s="82"/>
      <c r="E24" s="82"/>
      <c r="F24" s="82"/>
    </row>
    <row r="25" spans="1:6" ht="15.95" customHeight="1">
      <c r="A25" s="82"/>
      <c r="C25" s="82"/>
      <c r="D25" s="82"/>
      <c r="E25" s="82"/>
      <c r="F25" s="82"/>
    </row>
    <row r="26" spans="1:6">
      <c r="A26" s="82"/>
      <c r="C26" s="82"/>
      <c r="D26" s="82"/>
      <c r="E26" s="82"/>
      <c r="F26" s="82"/>
    </row>
    <row r="27" spans="1:6">
      <c r="A27" s="82"/>
      <c r="B27" s="82"/>
      <c r="C27" s="82"/>
      <c r="D27" s="82"/>
      <c r="E27" s="82"/>
      <c r="F27" s="82"/>
    </row>
  </sheetData>
  <hyperlinks>
    <hyperlink ref="A4" location="Inhalt!A1" display="&lt;&lt;&lt; Inhalt" xr:uid="{589D8545-84F7-409B-ADB8-2818599A28BE}"/>
    <hyperlink ref="A18" location="Metadaten!A1" display="&lt;&lt;&lt; Metadaten " xr:uid="{0890C4C6-3976-4E51-9BE0-4CC8E5F3ED9E}"/>
  </hyperlinks>
  <pageMargins left="0.7" right="0.7" top="0.78740157499999996" bottom="0.78740157499999996" header="0.3" footer="0.3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5"/>
  <sheetViews>
    <sheetView zoomScaleNormal="100" workbookViewId="0">
      <selection activeCell="A23" sqref="A23"/>
    </sheetView>
  </sheetViews>
  <sheetFormatPr baseColWidth="10" defaultColWidth="11.42578125" defaultRowHeight="12.75"/>
  <cols>
    <col min="1" max="1" width="20.7109375" style="6" customWidth="1"/>
    <col min="2" max="7" width="17.7109375" style="6" customWidth="1"/>
    <col min="8" max="16384" width="11.42578125" style="6"/>
  </cols>
  <sheetData>
    <row r="1" spans="1:7" ht="18" customHeight="1">
      <c r="A1" s="109" t="s">
        <v>183</v>
      </c>
      <c r="B1" s="109"/>
      <c r="C1" s="109"/>
      <c r="D1" s="109"/>
      <c r="E1" s="109"/>
      <c r="F1" s="109"/>
      <c r="G1" s="109"/>
    </row>
    <row r="2" spans="1:7" ht="15.95" customHeight="1">
      <c r="A2" s="153" t="s">
        <v>211</v>
      </c>
      <c r="B2" s="153"/>
      <c r="C2" s="153"/>
      <c r="D2" s="153"/>
      <c r="E2" s="153"/>
      <c r="F2" s="153"/>
      <c r="G2" s="153"/>
    </row>
    <row r="3" spans="1:7" ht="15.95" customHeight="1">
      <c r="A3" s="153"/>
      <c r="B3" s="153"/>
      <c r="C3" s="153"/>
      <c r="D3" s="153"/>
      <c r="E3" s="153"/>
      <c r="F3" s="153"/>
      <c r="G3" s="153"/>
    </row>
    <row r="4" spans="1:7" ht="15.95" customHeight="1">
      <c r="A4" s="195" t="s">
        <v>244</v>
      </c>
      <c r="B4" s="194"/>
      <c r="C4" s="153"/>
      <c r="D4" s="153"/>
      <c r="E4" s="153"/>
      <c r="F4" s="153"/>
      <c r="G4" s="153"/>
    </row>
    <row r="5" spans="1:7" ht="15.95" customHeight="1">
      <c r="A5" s="153"/>
      <c r="B5" s="153"/>
      <c r="C5" s="153"/>
      <c r="D5" s="153"/>
      <c r="E5" s="153"/>
      <c r="F5" s="153"/>
      <c r="G5" s="153"/>
    </row>
    <row r="6" spans="1:7" ht="15.95" customHeight="1">
      <c r="A6" s="153" t="s">
        <v>99</v>
      </c>
      <c r="B6" s="178"/>
      <c r="C6" s="178"/>
      <c r="D6" s="178"/>
      <c r="E6" s="178"/>
      <c r="F6" s="178"/>
      <c r="G6" s="178"/>
    </row>
    <row r="7" spans="1:7" ht="15.95" customHeight="1">
      <c r="A7" s="155"/>
      <c r="B7" s="155"/>
      <c r="C7" s="155"/>
      <c r="D7" s="155"/>
      <c r="E7" s="155"/>
      <c r="F7" s="155"/>
      <c r="G7" s="155"/>
    </row>
    <row r="8" spans="1:7" ht="15.95" customHeight="1">
      <c r="A8" s="179"/>
      <c r="B8" s="220" t="s">
        <v>92</v>
      </c>
      <c r="C8" s="220"/>
      <c r="D8" s="235"/>
      <c r="E8" s="235"/>
      <c r="F8" s="235"/>
      <c r="G8" s="235"/>
    </row>
    <row r="9" spans="1:7" ht="15.95" customHeight="1">
      <c r="A9" s="179"/>
      <c r="B9" s="284" t="s">
        <v>100</v>
      </c>
      <c r="C9" s="284" t="s">
        <v>93</v>
      </c>
      <c r="D9" s="284" t="s">
        <v>94</v>
      </c>
      <c r="E9" s="284" t="s">
        <v>95</v>
      </c>
      <c r="F9" s="284" t="s">
        <v>96</v>
      </c>
      <c r="G9" s="284" t="s">
        <v>97</v>
      </c>
    </row>
    <row r="10" spans="1:7" ht="15.95" customHeight="1">
      <c r="A10" s="179"/>
      <c r="B10" s="180" t="s">
        <v>25</v>
      </c>
      <c r="C10" s="180"/>
      <c r="D10" s="226"/>
      <c r="E10" s="226"/>
      <c r="F10" s="226"/>
      <c r="G10" s="226"/>
    </row>
    <row r="11" spans="1:7" ht="15.95" customHeight="1">
      <c r="A11" s="4" t="s">
        <v>60</v>
      </c>
      <c r="B11" s="184">
        <v>38.111758719585502</v>
      </c>
      <c r="C11" s="184">
        <v>44.916176790768603</v>
      </c>
      <c r="D11" s="184">
        <v>48.206660973526901</v>
      </c>
      <c r="E11" s="184">
        <v>43.369458128078797</v>
      </c>
      <c r="F11" s="184">
        <v>37.090130169714897</v>
      </c>
      <c r="G11" s="184">
        <v>29.314742390749899</v>
      </c>
    </row>
    <row r="12" spans="1:7" ht="15.95" customHeight="1">
      <c r="A12" s="41" t="s">
        <v>28</v>
      </c>
      <c r="B12" s="81">
        <v>45.277538</v>
      </c>
      <c r="C12" s="81">
        <v>52.972816000000002</v>
      </c>
      <c r="D12" s="81">
        <v>56.409412000000003</v>
      </c>
      <c r="E12" s="81">
        <v>50.607857000000003</v>
      </c>
      <c r="F12" s="81">
        <v>42.739521000000003</v>
      </c>
      <c r="G12" s="81">
        <v>34.740409999999997</v>
      </c>
    </row>
    <row r="13" spans="1:7" ht="15.95" customHeight="1">
      <c r="A13" s="41" t="s">
        <v>29</v>
      </c>
      <c r="B13" s="81">
        <v>34.205894000000001</v>
      </c>
      <c r="C13" s="81">
        <v>41.419125000000001</v>
      </c>
      <c r="D13" s="81">
        <v>41.649113</v>
      </c>
      <c r="E13" s="81">
        <v>39.491855999999999</v>
      </c>
      <c r="F13" s="81">
        <v>31.372472999999999</v>
      </c>
      <c r="G13" s="81">
        <v>25.429698999999999</v>
      </c>
    </row>
    <row r="14" spans="1:7" ht="15.95" customHeight="1">
      <c r="A14" s="218" t="s">
        <v>30</v>
      </c>
      <c r="B14" s="81">
        <v>31.255043000000001</v>
      </c>
      <c r="C14" s="81">
        <v>34.876731999999997</v>
      </c>
      <c r="D14" s="81">
        <v>36.632896000000002</v>
      </c>
      <c r="E14" s="81">
        <v>34.586784000000002</v>
      </c>
      <c r="F14" s="81">
        <v>29.037094</v>
      </c>
      <c r="G14" s="81">
        <v>27.566990000000001</v>
      </c>
    </row>
    <row r="15" spans="1:7" ht="15.95" customHeight="1">
      <c r="A15" s="41" t="s">
        <v>31</v>
      </c>
      <c r="B15" s="81">
        <v>51.312302000000003</v>
      </c>
      <c r="C15" s="81">
        <v>58.153270999999997</v>
      </c>
      <c r="D15" s="81">
        <v>60.787365000000001</v>
      </c>
      <c r="E15" s="81">
        <v>61.632987999999997</v>
      </c>
      <c r="F15" s="81">
        <v>45.791423999999999</v>
      </c>
      <c r="G15" s="81">
        <v>33.925624999999997</v>
      </c>
    </row>
    <row r="16" spans="1:7" ht="15.95" customHeight="1">
      <c r="A16" s="41" t="s">
        <v>98</v>
      </c>
      <c r="B16" s="81">
        <v>39.221041999999997</v>
      </c>
      <c r="C16" s="81">
        <v>45.859403</v>
      </c>
      <c r="D16" s="81">
        <v>47.067253999999998</v>
      </c>
      <c r="E16" s="81">
        <v>45.042620999999997</v>
      </c>
      <c r="F16" s="81">
        <v>36.502184999999997</v>
      </c>
      <c r="G16" s="81">
        <v>29.314954</v>
      </c>
    </row>
    <row r="17" spans="1:7" ht="15.95" customHeight="1">
      <c r="G17" s="9"/>
    </row>
    <row r="18" spans="1:7" ht="15.95" customHeight="1">
      <c r="A18" s="193" t="s">
        <v>245</v>
      </c>
      <c r="B18" s="21"/>
      <c r="G18" s="9"/>
    </row>
    <row r="19" spans="1:7" ht="15.95" customHeight="1">
      <c r="G19" s="9"/>
    </row>
    <row r="20" spans="1:7" ht="15.95" customHeight="1">
      <c r="A20" s="263" t="s">
        <v>248</v>
      </c>
      <c r="B20" s="46"/>
      <c r="C20" s="46"/>
      <c r="D20" s="46"/>
      <c r="E20" s="46"/>
      <c r="F20" s="46"/>
      <c r="G20" s="46"/>
    </row>
    <row r="21" spans="1:7" ht="15.95" customHeight="1">
      <c r="A21" s="45" t="s">
        <v>210</v>
      </c>
      <c r="B21" s="45"/>
      <c r="C21" s="45"/>
      <c r="D21" s="45"/>
      <c r="E21" s="45"/>
      <c r="F21" s="45"/>
      <c r="G21" s="45"/>
    </row>
    <row r="22" spans="1:7" ht="15.95" customHeight="1">
      <c r="A22" s="258" t="s">
        <v>189</v>
      </c>
      <c r="B22" s="258"/>
      <c r="C22" s="258"/>
      <c r="D22" s="258"/>
      <c r="E22" s="258"/>
      <c r="F22" s="258"/>
      <c r="G22" s="258"/>
    </row>
    <row r="23" spans="1:7">
      <c r="G23" s="9"/>
    </row>
    <row r="24" spans="1:7">
      <c r="G24" s="9"/>
    </row>
    <row r="25" spans="1:7">
      <c r="G25" s="9"/>
    </row>
  </sheetData>
  <hyperlinks>
    <hyperlink ref="A4" location="Inhalt!A1" display="&lt;&lt;&lt; Inhalt" xr:uid="{427B49CB-CB56-4E95-9359-7156D763572D}"/>
    <hyperlink ref="A18" location="Metadaten!A1" display="&lt;&lt;&lt; Metadaten " xr:uid="{7444BA20-C8A0-4DE6-9306-2A4FF7612C61}"/>
  </hyperlinks>
  <pageMargins left="0.7" right="0.7" top="0.78740157499999996" bottom="0.78740157499999996" header="0.3" footer="0.3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57"/>
  <sheetViews>
    <sheetView zoomScaleNormal="100" workbookViewId="0">
      <selection activeCell="A3" sqref="A3"/>
    </sheetView>
  </sheetViews>
  <sheetFormatPr baseColWidth="10" defaultColWidth="11.42578125" defaultRowHeight="12.75"/>
  <cols>
    <col min="1" max="1" width="5" style="6" bestFit="1" customWidth="1"/>
    <col min="2" max="2" width="4.7109375" style="6" customWidth="1"/>
    <col min="3" max="3" width="11.42578125" style="6"/>
    <col min="4" max="9" width="17.7109375" style="6" customWidth="1"/>
    <col min="10" max="16384" width="11.42578125" style="6"/>
  </cols>
  <sheetData>
    <row r="1" spans="1:9" s="14" customFormat="1" ht="18" customHeight="1">
      <c r="A1" s="160" t="s">
        <v>101</v>
      </c>
      <c r="B1" s="160"/>
      <c r="C1" s="160"/>
      <c r="D1" s="160"/>
      <c r="E1" s="160"/>
      <c r="F1" s="160"/>
      <c r="G1" s="160"/>
      <c r="H1" s="160"/>
      <c r="I1" s="160"/>
    </row>
    <row r="2" spans="1:9" ht="15.95" customHeight="1">
      <c r="A2" s="45" t="s">
        <v>164</v>
      </c>
      <c r="B2" s="45"/>
      <c r="C2" s="78"/>
      <c r="D2" s="78"/>
      <c r="E2" s="78"/>
      <c r="F2" s="78"/>
      <c r="G2" s="78"/>
      <c r="H2" s="78"/>
      <c r="I2" s="78"/>
    </row>
    <row r="3" spans="1:9" ht="15.95" customHeight="1">
      <c r="A3" s="162"/>
      <c r="B3" s="230"/>
      <c r="C3" s="163"/>
      <c r="D3" s="163"/>
      <c r="E3" s="163"/>
      <c r="F3" s="163"/>
      <c r="G3" s="163"/>
      <c r="H3" s="163"/>
      <c r="I3" s="163"/>
    </row>
    <row r="4" spans="1:9" ht="15.95" customHeight="1">
      <c r="A4" s="195" t="s">
        <v>244</v>
      </c>
      <c r="B4" s="195"/>
      <c r="C4" s="194"/>
      <c r="D4" s="163"/>
      <c r="E4" s="163"/>
      <c r="F4" s="163"/>
      <c r="G4" s="163"/>
      <c r="H4" s="163"/>
      <c r="I4" s="163"/>
    </row>
    <row r="5" spans="1:9" ht="15.95" customHeight="1">
      <c r="A5" s="162"/>
      <c r="B5" s="230"/>
      <c r="C5" s="163"/>
      <c r="D5" s="163"/>
      <c r="E5" s="163"/>
      <c r="F5" s="163"/>
      <c r="G5" s="163"/>
      <c r="H5" s="163"/>
      <c r="I5" s="163"/>
    </row>
    <row r="6" spans="1:9" ht="15.95" customHeight="1">
      <c r="A6" s="45" t="s">
        <v>102</v>
      </c>
      <c r="B6" s="45"/>
      <c r="C6" s="178"/>
      <c r="D6" s="178"/>
      <c r="E6" s="178"/>
      <c r="F6" s="178"/>
      <c r="G6" s="178"/>
      <c r="H6" s="178"/>
      <c r="I6" s="178"/>
    </row>
    <row r="7" spans="1:9" ht="15.95" customHeight="1">
      <c r="A7" s="155"/>
      <c r="B7" s="155"/>
      <c r="C7" s="155"/>
      <c r="D7" s="155"/>
      <c r="E7" s="155"/>
      <c r="F7" s="155"/>
      <c r="G7" s="155"/>
      <c r="H7" s="155"/>
      <c r="I7" s="155"/>
    </row>
    <row r="8" spans="1:9" ht="15.95" customHeight="1">
      <c r="D8" s="224" t="s">
        <v>20</v>
      </c>
      <c r="E8" s="224"/>
      <c r="F8" s="224"/>
      <c r="G8" s="224" t="s">
        <v>21</v>
      </c>
      <c r="H8" s="224"/>
      <c r="I8" s="224"/>
    </row>
    <row r="9" spans="1:9" ht="15.95" customHeight="1">
      <c r="A9" s="133"/>
      <c r="B9" s="133"/>
      <c r="C9" s="133"/>
      <c r="D9" s="60" t="s">
        <v>103</v>
      </c>
      <c r="E9" s="24" t="s">
        <v>104</v>
      </c>
      <c r="F9" s="24" t="s">
        <v>105</v>
      </c>
      <c r="G9" s="24" t="s">
        <v>103</v>
      </c>
      <c r="H9" s="24" t="s">
        <v>104</v>
      </c>
      <c r="I9" s="60" t="s">
        <v>105</v>
      </c>
    </row>
    <row r="10" spans="1:9" ht="15.95" customHeight="1">
      <c r="A10" s="300">
        <v>2010</v>
      </c>
      <c r="B10" s="22" t="s">
        <v>106</v>
      </c>
      <c r="D10" s="82">
        <v>309</v>
      </c>
      <c r="E10" s="116">
        <v>32</v>
      </c>
      <c r="F10" s="79">
        <v>10.355987055016181</v>
      </c>
      <c r="G10" s="375">
        <v>64082</v>
      </c>
      <c r="H10" s="375">
        <v>6855</v>
      </c>
      <c r="I10" s="380">
        <f t="shared" ref="I10:I15" si="0">100/G10*H10</f>
        <v>10.697231671920353</v>
      </c>
    </row>
    <row r="11" spans="1:9" ht="15.95" customHeight="1">
      <c r="A11" s="131"/>
      <c r="B11" s="131"/>
      <c r="C11" s="21" t="s">
        <v>109</v>
      </c>
      <c r="D11" s="82">
        <v>119</v>
      </c>
      <c r="E11" s="82">
        <v>15</v>
      </c>
      <c r="F11" s="80">
        <v>12.605042016806722</v>
      </c>
      <c r="G11" s="121">
        <v>28820</v>
      </c>
      <c r="H11" s="121">
        <v>3197</v>
      </c>
      <c r="I11" s="380">
        <f t="shared" si="0"/>
        <v>11.092990978487162</v>
      </c>
    </row>
    <row r="12" spans="1:9" ht="15.95" customHeight="1">
      <c r="A12" s="300"/>
      <c r="B12" s="300"/>
      <c r="C12" s="22" t="s">
        <v>108</v>
      </c>
      <c r="D12" s="82">
        <v>190</v>
      </c>
      <c r="E12" s="82">
        <v>17</v>
      </c>
      <c r="F12" s="80">
        <v>8.9473684210526319</v>
      </c>
      <c r="G12" s="136">
        <v>35262</v>
      </c>
      <c r="H12" s="136">
        <v>3658</v>
      </c>
      <c r="I12" s="380">
        <f t="shared" si="0"/>
        <v>10.373773467188474</v>
      </c>
    </row>
    <row r="13" spans="1:9" ht="15.95" customHeight="1">
      <c r="A13" s="300">
        <v>2011</v>
      </c>
      <c r="B13" s="22" t="s">
        <v>106</v>
      </c>
      <c r="D13" s="82">
        <v>362</v>
      </c>
      <c r="E13" s="82">
        <v>30</v>
      </c>
      <c r="F13" s="80">
        <v>8.2872928176795586</v>
      </c>
      <c r="G13" s="294">
        <v>65247</v>
      </c>
      <c r="H13" s="136">
        <v>7128</v>
      </c>
      <c r="I13" s="380">
        <f t="shared" si="0"/>
        <v>10.924640213343142</v>
      </c>
    </row>
    <row r="14" spans="1:9" ht="15.95" customHeight="1">
      <c r="A14" s="301"/>
      <c r="B14" s="301"/>
      <c r="C14" s="17" t="s">
        <v>109</v>
      </c>
      <c r="D14" s="82">
        <v>159</v>
      </c>
      <c r="E14" s="82">
        <v>20</v>
      </c>
      <c r="F14" s="80">
        <v>12.578616352201257</v>
      </c>
      <c r="G14" s="136">
        <v>29945</v>
      </c>
      <c r="H14" s="136">
        <v>3354</v>
      </c>
      <c r="I14" s="380">
        <f t="shared" si="0"/>
        <v>11.200534312906996</v>
      </c>
    </row>
    <row r="15" spans="1:9" ht="15.95" customHeight="1">
      <c r="A15" s="300"/>
      <c r="B15" s="300"/>
      <c r="C15" s="22" t="s">
        <v>108</v>
      </c>
      <c r="D15" s="82">
        <v>203</v>
      </c>
      <c r="E15" s="82">
        <v>10</v>
      </c>
      <c r="F15" s="80">
        <v>4.9261083743842367</v>
      </c>
      <c r="G15" s="136">
        <v>35302</v>
      </c>
      <c r="H15" s="136">
        <v>3774</v>
      </c>
      <c r="I15" s="380">
        <f t="shared" si="0"/>
        <v>10.690612429890658</v>
      </c>
    </row>
    <row r="16" spans="1:9" ht="15.95" customHeight="1">
      <c r="A16" s="300">
        <v>2012</v>
      </c>
      <c r="B16" s="22" t="s">
        <v>106</v>
      </c>
      <c r="D16" s="36">
        <v>348</v>
      </c>
      <c r="E16" s="36">
        <v>29</v>
      </c>
      <c r="F16" s="40">
        <v>8.3333333333333321</v>
      </c>
      <c r="G16" s="376">
        <v>65058</v>
      </c>
      <c r="H16" s="293">
        <v>7416</v>
      </c>
      <c r="I16" s="380">
        <f t="shared" ref="I16:I22" si="1">100/G16*H16</f>
        <v>11.399059300931476</v>
      </c>
    </row>
    <row r="17" spans="1:10" ht="15.95" customHeight="1">
      <c r="A17" s="300"/>
      <c r="B17" s="300"/>
      <c r="C17" s="22" t="s">
        <v>109</v>
      </c>
      <c r="D17" s="82">
        <v>136</v>
      </c>
      <c r="E17" s="82">
        <v>12</v>
      </c>
      <c r="F17" s="40">
        <v>8.8235294117647065</v>
      </c>
      <c r="G17" s="377">
        <v>29696</v>
      </c>
      <c r="H17" s="379">
        <v>3505</v>
      </c>
      <c r="I17" s="380">
        <v>11.819375694514598</v>
      </c>
    </row>
    <row r="18" spans="1:10" ht="15.95" customHeight="1">
      <c r="A18" s="300"/>
      <c r="B18" s="300"/>
      <c r="C18" s="22" t="s">
        <v>108</v>
      </c>
      <c r="D18" s="82">
        <v>212</v>
      </c>
      <c r="E18" s="82">
        <v>17</v>
      </c>
      <c r="F18" s="40">
        <v>8.0188679245283012</v>
      </c>
      <c r="G18" s="377">
        <v>35362</v>
      </c>
      <c r="H18" s="379">
        <v>3911</v>
      </c>
      <c r="I18" s="380">
        <v>11.137501060310457</v>
      </c>
    </row>
    <row r="19" spans="1:10" ht="15.95" customHeight="1">
      <c r="A19" s="300">
        <v>2013</v>
      </c>
      <c r="B19" s="22" t="s">
        <v>106</v>
      </c>
      <c r="D19" s="82">
        <v>334</v>
      </c>
      <c r="E19" s="82">
        <v>25</v>
      </c>
      <c r="F19" s="80">
        <v>7.4850299401197598</v>
      </c>
      <c r="G19" s="376">
        <v>65915</v>
      </c>
      <c r="H19" s="379">
        <v>7503</v>
      </c>
      <c r="I19" s="380">
        <f t="shared" si="1"/>
        <v>11.382841538344838</v>
      </c>
    </row>
    <row r="20" spans="1:10" ht="15.95" customHeight="1">
      <c r="A20" s="300"/>
      <c r="B20" s="300"/>
      <c r="C20" s="22" t="s">
        <v>109</v>
      </c>
      <c r="D20" s="36">
        <v>127</v>
      </c>
      <c r="E20" s="36">
        <v>10</v>
      </c>
      <c r="F20" s="40">
        <v>7.8740157480314963</v>
      </c>
      <c r="G20" s="377">
        <v>30213</v>
      </c>
      <c r="H20" s="293">
        <v>3564</v>
      </c>
      <c r="I20" s="380">
        <v>11.7779395222656</v>
      </c>
    </row>
    <row r="21" spans="1:10" ht="15.95" customHeight="1">
      <c r="A21" s="300"/>
      <c r="B21" s="300"/>
      <c r="C21" s="22" t="s">
        <v>108</v>
      </c>
      <c r="D21" s="36">
        <v>207</v>
      </c>
      <c r="E21" s="36">
        <v>15</v>
      </c>
      <c r="F21" s="40">
        <v>7.2463768115942022</v>
      </c>
      <c r="G21" s="377">
        <v>35702</v>
      </c>
      <c r="H21" s="293">
        <v>3939</v>
      </c>
      <c r="I21" s="380">
        <v>11.039888033589921</v>
      </c>
    </row>
    <row r="22" spans="1:10" ht="15.95" customHeight="1">
      <c r="A22" s="300">
        <v>2014</v>
      </c>
      <c r="B22" s="22" t="s">
        <v>106</v>
      </c>
      <c r="D22" s="82">
        <v>347</v>
      </c>
      <c r="E22" s="82">
        <v>19</v>
      </c>
      <c r="F22" s="80">
        <v>5.4755043227665707</v>
      </c>
      <c r="G22" s="376">
        <v>67069</v>
      </c>
      <c r="H22" s="293">
        <v>7638</v>
      </c>
      <c r="I22" s="380">
        <f t="shared" si="1"/>
        <v>11.388271779808854</v>
      </c>
    </row>
    <row r="23" spans="1:10" ht="15.95" customHeight="1">
      <c r="A23" s="300"/>
      <c r="B23" s="300"/>
      <c r="C23" s="22" t="s">
        <v>109</v>
      </c>
      <c r="D23" s="82">
        <v>137</v>
      </c>
      <c r="E23" s="82">
        <v>6</v>
      </c>
      <c r="F23" s="40">
        <v>4.3795620437956204</v>
      </c>
      <c r="G23" s="376">
        <v>30618</v>
      </c>
      <c r="H23" s="293">
        <v>3566</v>
      </c>
      <c r="I23" s="380">
        <v>11.65061224489796</v>
      </c>
    </row>
    <row r="24" spans="1:10" ht="15.95" customHeight="1">
      <c r="A24" s="300"/>
      <c r="B24" s="300"/>
      <c r="C24" s="22" t="s">
        <v>108</v>
      </c>
      <c r="D24" s="82">
        <v>210</v>
      </c>
      <c r="E24" s="82">
        <v>13</v>
      </c>
      <c r="F24" s="40">
        <v>6.1904761904761898</v>
      </c>
      <c r="G24" s="376">
        <v>36451</v>
      </c>
      <c r="H24" s="293">
        <v>4072</v>
      </c>
      <c r="I24" s="380">
        <v>11.247875431767092</v>
      </c>
    </row>
    <row r="25" spans="1:10" ht="15.95" customHeight="1">
      <c r="A25" s="300">
        <v>2015</v>
      </c>
      <c r="B25" s="22" t="s">
        <v>106</v>
      </c>
      <c r="D25" s="82">
        <v>355</v>
      </c>
      <c r="E25" s="82">
        <v>28</v>
      </c>
      <c r="F25" s="80">
        <v>7.887323943661972</v>
      </c>
      <c r="G25" s="376">
        <v>69381</v>
      </c>
      <c r="H25" s="376">
        <v>7499</v>
      </c>
      <c r="I25" s="380">
        <f>100/G25*H25</f>
        <v>10.80843458583762</v>
      </c>
    </row>
    <row r="26" spans="1:10" ht="15.95" customHeight="1">
      <c r="A26" s="300"/>
      <c r="B26" s="300"/>
      <c r="C26" s="22" t="s">
        <v>109</v>
      </c>
      <c r="D26" s="82">
        <v>146</v>
      </c>
      <c r="E26" s="82">
        <v>12</v>
      </c>
      <c r="F26" s="40">
        <v>8.2191780821917799</v>
      </c>
      <c r="G26" s="376">
        <v>31778</v>
      </c>
      <c r="H26" s="302">
        <v>3476</v>
      </c>
      <c r="I26" s="380">
        <v>10.936664254475662</v>
      </c>
    </row>
    <row r="27" spans="1:10" ht="15.95" customHeight="1">
      <c r="A27" s="300"/>
      <c r="B27" s="300"/>
      <c r="C27" s="22" t="s">
        <v>108</v>
      </c>
      <c r="D27" s="82">
        <v>209</v>
      </c>
      <c r="E27" s="82">
        <v>16</v>
      </c>
      <c r="F27" s="40">
        <v>7.6555023923444976</v>
      </c>
      <c r="G27" s="376">
        <v>37603</v>
      </c>
      <c r="H27" s="376">
        <v>4023</v>
      </c>
      <c r="I27" s="380">
        <v>10.65589025071119</v>
      </c>
    </row>
    <row r="28" spans="1:10" ht="15.95" customHeight="1">
      <c r="A28" s="300">
        <v>2016</v>
      </c>
      <c r="B28" s="22" t="s">
        <v>106</v>
      </c>
      <c r="D28" s="82">
        <v>346</v>
      </c>
      <c r="E28" s="82">
        <v>17</v>
      </c>
      <c r="F28" s="80">
        <v>4.913294797687862</v>
      </c>
      <c r="G28" s="135">
        <v>69909</v>
      </c>
      <c r="H28" s="135">
        <v>7329</v>
      </c>
      <c r="I28" s="380">
        <f>100/G28*H28</f>
        <v>10.483628717332532</v>
      </c>
      <c r="J28" s="13"/>
    </row>
    <row r="29" spans="1:10" ht="15.95" customHeight="1">
      <c r="A29" s="300"/>
      <c r="B29" s="300"/>
      <c r="C29" s="22" t="s">
        <v>109</v>
      </c>
      <c r="D29" s="82">
        <v>134</v>
      </c>
      <c r="E29" s="82">
        <v>4</v>
      </c>
      <c r="F29" s="40">
        <v>2.9850746268656718</v>
      </c>
      <c r="G29" s="135">
        <v>31854</v>
      </c>
      <c r="H29" s="135">
        <v>3368</v>
      </c>
      <c r="I29" s="380">
        <v>10.576018071155174</v>
      </c>
      <c r="J29" s="13"/>
    </row>
    <row r="30" spans="1:10" ht="15.95" customHeight="1">
      <c r="A30" s="300"/>
      <c r="B30" s="300"/>
      <c r="C30" s="22" t="s">
        <v>108</v>
      </c>
      <c r="D30" s="82">
        <v>212</v>
      </c>
      <c r="E30" s="117">
        <v>13</v>
      </c>
      <c r="F30" s="40">
        <v>6.132075471698113</v>
      </c>
      <c r="G30" s="135">
        <v>38055</v>
      </c>
      <c r="H30" s="134">
        <v>3961</v>
      </c>
      <c r="I30" s="380">
        <v>10.403424909386983</v>
      </c>
      <c r="J30" s="13"/>
    </row>
    <row r="31" spans="1:10" ht="15.95" customHeight="1">
      <c r="A31" s="300">
        <v>2017</v>
      </c>
      <c r="B31" s="22" t="s">
        <v>106</v>
      </c>
      <c r="D31" s="82">
        <v>337</v>
      </c>
      <c r="E31" s="82">
        <v>19</v>
      </c>
      <c r="F31" s="80">
        <v>5.637982195845697</v>
      </c>
      <c r="G31" s="135">
        <v>68837</v>
      </c>
      <c r="H31" s="135">
        <v>7399</v>
      </c>
      <c r="I31" s="380">
        <f>100/G31*H31</f>
        <v>10.748579978790477</v>
      </c>
      <c r="J31" s="13"/>
    </row>
    <row r="32" spans="1:10" ht="15.95" customHeight="1">
      <c r="A32" s="300"/>
      <c r="B32" s="300"/>
      <c r="C32" s="22" t="s">
        <v>109</v>
      </c>
      <c r="D32" s="82">
        <v>128</v>
      </c>
      <c r="E32" s="82">
        <v>5</v>
      </c>
      <c r="F32" s="40">
        <v>3.90625</v>
      </c>
      <c r="G32" s="135">
        <v>31428</v>
      </c>
      <c r="H32" s="134">
        <v>3419</v>
      </c>
      <c r="I32" s="380">
        <v>10.877103680844971</v>
      </c>
      <c r="J32" s="13"/>
    </row>
    <row r="33" spans="1:11" ht="15.95" customHeight="1">
      <c r="A33" s="300"/>
      <c r="B33" s="300"/>
      <c r="C33" s="22" t="s">
        <v>108</v>
      </c>
      <c r="D33" s="82">
        <v>209</v>
      </c>
      <c r="E33" s="117">
        <v>14</v>
      </c>
      <c r="F33" s="40">
        <v>6.6985645933014357</v>
      </c>
      <c r="G33" s="135">
        <v>37409</v>
      </c>
      <c r="H33" s="135">
        <v>3980</v>
      </c>
      <c r="I33" s="380">
        <v>10.659396466468875</v>
      </c>
      <c r="J33" s="13"/>
    </row>
    <row r="34" spans="1:11" ht="15.95" customHeight="1">
      <c r="A34" s="300">
        <v>2018</v>
      </c>
      <c r="B34" s="22" t="s">
        <v>106</v>
      </c>
      <c r="D34" s="82">
        <v>326</v>
      </c>
      <c r="E34" s="82">
        <v>18</v>
      </c>
      <c r="F34" s="80">
        <v>5.5214723926380369</v>
      </c>
      <c r="G34" s="136">
        <v>69083</v>
      </c>
      <c r="H34" s="135">
        <v>7176</v>
      </c>
      <c r="I34" s="129">
        <f>100/G34*H34</f>
        <v>10.387504885427674</v>
      </c>
      <c r="J34" s="13"/>
    </row>
    <row r="35" spans="1:11" ht="15.95" customHeight="1">
      <c r="A35" s="300"/>
      <c r="B35" s="300"/>
      <c r="C35" s="22" t="s">
        <v>109</v>
      </c>
      <c r="D35" s="82">
        <v>138</v>
      </c>
      <c r="E35" s="82">
        <v>4</v>
      </c>
      <c r="F35" s="40">
        <v>2.8985507246376812</v>
      </c>
      <c r="G35" s="135">
        <v>31166</v>
      </c>
      <c r="H35" s="134">
        <v>3217</v>
      </c>
      <c r="I35" s="129">
        <v>10.328457788042085</v>
      </c>
      <c r="J35" s="13"/>
    </row>
    <row r="36" spans="1:11" ht="15.95" customHeight="1">
      <c r="A36" s="300"/>
      <c r="B36" s="300"/>
      <c r="C36" s="22" t="s">
        <v>108</v>
      </c>
      <c r="D36" s="82">
        <v>188</v>
      </c>
      <c r="E36" s="117">
        <v>14</v>
      </c>
      <c r="F36" s="40">
        <v>7.4468085106382977</v>
      </c>
      <c r="G36" s="135">
        <v>37917</v>
      </c>
      <c r="H36" s="135">
        <v>3959</v>
      </c>
      <c r="I36" s="129">
        <v>10.443471841383674</v>
      </c>
      <c r="J36" s="13"/>
    </row>
    <row r="37" spans="1:11" ht="15.95" customHeight="1">
      <c r="A37" s="300">
        <v>2019</v>
      </c>
      <c r="B37" s="22" t="s">
        <v>106</v>
      </c>
      <c r="D37" s="82">
        <v>324</v>
      </c>
      <c r="E37" s="82">
        <v>20</v>
      </c>
      <c r="F37" s="80">
        <v>6.1728395061728394</v>
      </c>
      <c r="G37" s="136">
        <v>67999</v>
      </c>
      <c r="H37" s="136">
        <v>7109</v>
      </c>
      <c r="I37" s="129">
        <f>100/G37*H37</f>
        <v>10.4545655083163</v>
      </c>
      <c r="J37" s="13"/>
    </row>
    <row r="38" spans="1:11" ht="15.95" customHeight="1">
      <c r="A38" s="300"/>
      <c r="B38" s="300"/>
      <c r="C38" s="22" t="s">
        <v>109</v>
      </c>
      <c r="D38" s="82">
        <v>130</v>
      </c>
      <c r="E38" s="82">
        <v>7</v>
      </c>
      <c r="F38" s="40">
        <v>5.384615384615385</v>
      </c>
      <c r="G38" s="132">
        <v>30283</v>
      </c>
      <c r="H38" s="136">
        <v>3197</v>
      </c>
      <c r="I38" s="129">
        <f>100/G38*H38</f>
        <v>10.557078228709177</v>
      </c>
      <c r="J38" s="13"/>
    </row>
    <row r="39" spans="1:11" ht="15.95" customHeight="1">
      <c r="A39" s="300"/>
      <c r="B39" s="300"/>
      <c r="C39" s="22" t="s">
        <v>108</v>
      </c>
      <c r="D39" s="82">
        <v>194</v>
      </c>
      <c r="E39" s="117">
        <v>13</v>
      </c>
      <c r="F39" s="40">
        <v>6.7010309278350508</v>
      </c>
      <c r="G39" s="136">
        <v>37716</v>
      </c>
      <c r="H39" s="136">
        <v>3912</v>
      </c>
      <c r="I39" s="129">
        <f t="shared" ref="I39:I48" si="2">100/G39*H39</f>
        <v>10.372255806554247</v>
      </c>
      <c r="J39" s="13"/>
    </row>
    <row r="40" spans="1:11" ht="15.95" customHeight="1">
      <c r="A40" s="300">
        <v>2020</v>
      </c>
      <c r="B40" s="22" t="s">
        <v>106</v>
      </c>
      <c r="D40" s="82">
        <v>320</v>
      </c>
      <c r="E40" s="82">
        <v>18</v>
      </c>
      <c r="F40" s="80">
        <v>5.625</v>
      </c>
      <c r="G40" s="136">
        <v>70193</v>
      </c>
      <c r="H40" s="136">
        <v>7025</v>
      </c>
      <c r="I40" s="129">
        <f t="shared" si="2"/>
        <v>10.008120467852921</v>
      </c>
    </row>
    <row r="41" spans="1:11" ht="15.95" customHeight="1">
      <c r="A41" s="300"/>
      <c r="B41" s="300"/>
      <c r="C41" s="22" t="s">
        <v>109</v>
      </c>
      <c r="D41" s="82">
        <v>135</v>
      </c>
      <c r="E41" s="82">
        <v>10</v>
      </c>
      <c r="F41" s="80">
        <v>7.4074074074074066</v>
      </c>
      <c r="G41" s="136">
        <v>30963</v>
      </c>
      <c r="H41" s="136">
        <v>3083</v>
      </c>
      <c r="I41" s="129">
        <f t="shared" si="2"/>
        <v>9.9570455059264287</v>
      </c>
    </row>
    <row r="42" spans="1:11" ht="15.95" customHeight="1">
      <c r="A42" s="300"/>
      <c r="B42" s="300"/>
      <c r="C42" s="22" t="s">
        <v>108</v>
      </c>
      <c r="D42" s="82">
        <v>185</v>
      </c>
      <c r="E42" s="117">
        <v>8</v>
      </c>
      <c r="F42" s="80">
        <v>4.3243243243243246</v>
      </c>
      <c r="G42" s="132">
        <v>39230</v>
      </c>
      <c r="H42" s="136">
        <v>3942</v>
      </c>
      <c r="I42" s="129">
        <f t="shared" si="2"/>
        <v>10.048432322202396</v>
      </c>
    </row>
    <row r="43" spans="1:11" ht="15.95" customHeight="1">
      <c r="A43" s="300">
        <v>2021</v>
      </c>
      <c r="B43" s="22" t="s">
        <v>106</v>
      </c>
      <c r="D43" s="82">
        <v>311</v>
      </c>
      <c r="E43" s="82">
        <v>16</v>
      </c>
      <c r="F43" s="80">
        <v>5.144694533762058</v>
      </c>
      <c r="G43" s="136">
        <v>66042</v>
      </c>
      <c r="H43" s="136">
        <v>6742</v>
      </c>
      <c r="I43" s="129">
        <f t="shared" si="2"/>
        <v>10.208655098270798</v>
      </c>
      <c r="J43" s="357"/>
      <c r="K43" s="374"/>
    </row>
    <row r="44" spans="1:11" ht="15.95" customHeight="1">
      <c r="A44" s="300"/>
      <c r="B44" s="300"/>
      <c r="C44" s="22" t="s">
        <v>109</v>
      </c>
      <c r="D44" s="82">
        <v>130</v>
      </c>
      <c r="E44" s="82">
        <v>5</v>
      </c>
      <c r="F44" s="80">
        <v>3.8461538461538463</v>
      </c>
      <c r="G44" s="136">
        <v>28904</v>
      </c>
      <c r="H44" s="136">
        <v>2945</v>
      </c>
      <c r="I44" s="129">
        <f t="shared" si="2"/>
        <v>10.188901190146693</v>
      </c>
      <c r="J44" s="357"/>
      <c r="K44" s="374"/>
    </row>
    <row r="45" spans="1:11" ht="15.95" customHeight="1">
      <c r="A45" s="300"/>
      <c r="B45" s="300"/>
      <c r="C45" s="22" t="s">
        <v>108</v>
      </c>
      <c r="D45" s="82">
        <v>181</v>
      </c>
      <c r="E45" s="117">
        <v>11</v>
      </c>
      <c r="F45" s="80">
        <v>6.0773480662983426</v>
      </c>
      <c r="G45" s="136">
        <v>37138</v>
      </c>
      <c r="H45" s="136">
        <v>3797</v>
      </c>
      <c r="I45" s="129">
        <f t="shared" si="2"/>
        <v>10.224029296138726</v>
      </c>
      <c r="J45" s="357"/>
    </row>
    <row r="46" spans="1:11" ht="15.95" customHeight="1">
      <c r="A46" s="300">
        <v>2022</v>
      </c>
      <c r="B46" s="22" t="s">
        <v>106</v>
      </c>
      <c r="D46" s="348">
        <v>329</v>
      </c>
      <c r="E46" s="348">
        <v>12</v>
      </c>
      <c r="F46" s="347">
        <v>3.6474164133738602</v>
      </c>
      <c r="G46" s="378">
        <v>65831</v>
      </c>
      <c r="H46" s="378">
        <v>6373</v>
      </c>
      <c r="I46" s="40">
        <f t="shared" si="2"/>
        <v>9.6808494478285301</v>
      </c>
    </row>
    <row r="47" spans="1:11" ht="15.95" customHeight="1">
      <c r="A47" s="300"/>
      <c r="B47" s="300"/>
      <c r="C47" s="22" t="s">
        <v>109</v>
      </c>
      <c r="D47" s="348">
        <v>133</v>
      </c>
      <c r="E47" s="348">
        <v>7</v>
      </c>
      <c r="F47" s="347">
        <v>5.2631578947368416</v>
      </c>
      <c r="G47" s="378">
        <v>28557</v>
      </c>
      <c r="H47" s="378">
        <v>2871</v>
      </c>
      <c r="I47" s="40">
        <f t="shared" si="2"/>
        <v>10.053577056413488</v>
      </c>
    </row>
    <row r="48" spans="1:11" ht="15.95" customHeight="1">
      <c r="A48" s="300"/>
      <c r="B48" s="300"/>
      <c r="C48" s="22" t="s">
        <v>108</v>
      </c>
      <c r="D48" s="348">
        <v>196</v>
      </c>
      <c r="E48" s="117">
        <v>5</v>
      </c>
      <c r="F48" s="347">
        <v>2.5510204081632653</v>
      </c>
      <c r="G48" s="378">
        <v>37274</v>
      </c>
      <c r="H48" s="378">
        <v>3502</v>
      </c>
      <c r="I48" s="40">
        <f t="shared" si="2"/>
        <v>9.3952889413532219</v>
      </c>
    </row>
    <row r="49" spans="1:9" ht="15.95" customHeight="1">
      <c r="A49" s="300">
        <v>2023</v>
      </c>
      <c r="B49" s="22" t="s">
        <v>106</v>
      </c>
      <c r="D49" s="348">
        <v>315</v>
      </c>
      <c r="E49" s="348">
        <v>16</v>
      </c>
      <c r="F49" s="347">
        <v>5.0793650793650791</v>
      </c>
      <c r="G49" s="378" t="s">
        <v>107</v>
      </c>
      <c r="H49" s="378" t="s">
        <v>107</v>
      </c>
      <c r="I49" s="378" t="s">
        <v>107</v>
      </c>
    </row>
    <row r="50" spans="1:9" ht="15.95" customHeight="1">
      <c r="A50" s="300"/>
      <c r="B50" s="300"/>
      <c r="C50" s="22" t="s">
        <v>109</v>
      </c>
      <c r="D50" s="348">
        <v>138</v>
      </c>
      <c r="E50" s="348">
        <v>9</v>
      </c>
      <c r="F50" s="347">
        <v>6.5217391304347823</v>
      </c>
      <c r="G50" s="378" t="s">
        <v>107</v>
      </c>
      <c r="H50" s="378" t="s">
        <v>107</v>
      </c>
      <c r="I50" s="378" t="s">
        <v>107</v>
      </c>
    </row>
    <row r="51" spans="1:9" ht="15.95" customHeight="1">
      <c r="A51" s="300"/>
      <c r="B51" s="300"/>
      <c r="C51" s="22" t="s">
        <v>108</v>
      </c>
      <c r="D51" s="348">
        <v>177</v>
      </c>
      <c r="E51" s="117">
        <v>7</v>
      </c>
      <c r="F51" s="347">
        <v>3.9548022598870056</v>
      </c>
      <c r="G51" s="378" t="s">
        <v>107</v>
      </c>
      <c r="H51" s="378" t="s">
        <v>107</v>
      </c>
      <c r="I51" s="378" t="s">
        <v>107</v>
      </c>
    </row>
    <row r="52" spans="1:9" ht="15.95" customHeight="1">
      <c r="A52" s="131"/>
      <c r="B52" s="131"/>
      <c r="C52" s="21"/>
      <c r="D52" s="82"/>
      <c r="E52" s="117"/>
      <c r="F52" s="80"/>
      <c r="G52" s="132"/>
      <c r="H52" s="132"/>
      <c r="I52" s="132"/>
    </row>
    <row r="53" spans="1:9" ht="15.95" customHeight="1">
      <c r="A53" s="193" t="s">
        <v>245</v>
      </c>
      <c r="B53" s="193"/>
      <c r="C53" s="21"/>
      <c r="E53" s="117"/>
      <c r="F53" s="80"/>
      <c r="G53" s="132"/>
      <c r="H53" s="132"/>
      <c r="I53" s="132"/>
    </row>
    <row r="54" spans="1:9" ht="15.95" customHeight="1"/>
    <row r="55" spans="1:9" ht="15.95" customHeight="1">
      <c r="A55" s="231" t="s">
        <v>18</v>
      </c>
      <c r="B55" s="231"/>
      <c r="C55" s="225"/>
      <c r="D55" s="225"/>
      <c r="E55" s="225"/>
      <c r="F55" s="225"/>
      <c r="G55" s="225"/>
      <c r="H55" s="225"/>
      <c r="I55" s="225"/>
    </row>
    <row r="56" spans="1:9" s="9" customFormat="1" ht="15.95" customHeight="1">
      <c r="A56" s="261" t="s">
        <v>202</v>
      </c>
      <c r="B56" s="261"/>
      <c r="C56" s="261"/>
      <c r="D56" s="261"/>
      <c r="E56" s="261"/>
      <c r="F56" s="261"/>
      <c r="G56" s="261"/>
      <c r="H56" s="261"/>
      <c r="I56" s="261"/>
    </row>
    <row r="57" spans="1:9" s="9" customFormat="1" ht="15.95" customHeight="1">
      <c r="A57" s="233" t="s">
        <v>363</v>
      </c>
      <c r="B57" s="233"/>
      <c r="C57" s="233"/>
      <c r="D57" s="233"/>
      <c r="E57" s="233"/>
      <c r="F57" s="233"/>
      <c r="G57" s="233"/>
      <c r="H57" s="233"/>
      <c r="I57" s="233"/>
    </row>
  </sheetData>
  <hyperlinks>
    <hyperlink ref="A4" location="Inhalt!A1" display="&lt;&lt;&lt; Inhalt" xr:uid="{67211E37-FAD7-4729-900E-E55067A68E43}"/>
    <hyperlink ref="A53" location="Metadaten!A1" display="&lt;&lt;&lt; Metadaten " xr:uid="{EE89BD48-3A2C-4D01-86D2-4C024393369F}"/>
  </hyperlinks>
  <pageMargins left="0.7" right="0.7" top="0.78740157499999996" bottom="0.78740157499999996" header="0.3" footer="0.3"/>
  <pageSetup paperSize="9" scale="6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0"/>
  <sheetViews>
    <sheetView zoomScaleNormal="100" workbookViewId="0">
      <selection activeCell="A22" sqref="A22"/>
    </sheetView>
  </sheetViews>
  <sheetFormatPr baseColWidth="10" defaultColWidth="11.42578125" defaultRowHeight="12.75"/>
  <cols>
    <col min="1" max="1" width="4.7109375" style="6" customWidth="1"/>
    <col min="2" max="2" width="58.140625" style="6" customWidth="1"/>
    <col min="3" max="8" width="5.7109375" style="6" customWidth="1"/>
    <col min="9" max="16384" width="11.42578125" style="6"/>
  </cols>
  <sheetData>
    <row r="1" spans="1:8" s="14" customFormat="1" ht="18" customHeight="1">
      <c r="A1" s="160" t="s">
        <v>110</v>
      </c>
      <c r="C1" s="160"/>
    </row>
    <row r="2" spans="1:8" ht="15.95" customHeight="1">
      <c r="A2" s="153" t="s">
        <v>351</v>
      </c>
      <c r="C2" s="153"/>
    </row>
    <row r="3" spans="1:8" ht="15.95" customHeight="1">
      <c r="A3" s="153"/>
      <c r="C3" s="153"/>
    </row>
    <row r="4" spans="1:8" ht="15.95" customHeight="1">
      <c r="A4" s="195" t="s">
        <v>244</v>
      </c>
      <c r="C4" s="153"/>
    </row>
    <row r="5" spans="1:8" ht="15.95" customHeight="1">
      <c r="A5" s="153"/>
      <c r="C5" s="153"/>
    </row>
    <row r="6" spans="1:8" ht="15.95" customHeight="1">
      <c r="A6" s="153" t="s">
        <v>111</v>
      </c>
      <c r="C6" s="210"/>
    </row>
    <row r="7" spans="1:8" ht="15.95" customHeight="1">
      <c r="A7" s="299"/>
      <c r="B7" s="238"/>
      <c r="C7" s="234">
        <v>2017</v>
      </c>
      <c r="D7" s="234">
        <v>2018</v>
      </c>
      <c r="E7" s="234">
        <v>2019</v>
      </c>
      <c r="F7" s="234">
        <v>2020</v>
      </c>
      <c r="G7" s="234">
        <v>2021</v>
      </c>
      <c r="H7" s="234">
        <v>2022</v>
      </c>
    </row>
    <row r="8" spans="1:8" ht="15.95" customHeight="1">
      <c r="A8" s="179" t="s">
        <v>20</v>
      </c>
      <c r="C8" s="298"/>
      <c r="D8" s="298"/>
      <c r="E8" s="298"/>
      <c r="F8" s="34"/>
      <c r="G8" s="34"/>
      <c r="H8" s="34"/>
    </row>
    <row r="9" spans="1:8" ht="15.95" customHeight="1">
      <c r="B9" s="111" t="s">
        <v>112</v>
      </c>
      <c r="C9" s="137">
        <v>11.324137</v>
      </c>
      <c r="D9" s="137">
        <v>11.55289</v>
      </c>
      <c r="E9" s="13">
        <v>11.666016000000001</v>
      </c>
      <c r="F9" s="137">
        <v>11.555104999999999</v>
      </c>
      <c r="G9" s="334">
        <v>11.649210999999999</v>
      </c>
      <c r="H9" s="334">
        <v>11.871755</v>
      </c>
    </row>
    <row r="10" spans="1:8" ht="15.95" customHeight="1">
      <c r="B10" s="48" t="s">
        <v>113</v>
      </c>
      <c r="C10" s="137">
        <v>6.1248626634884911</v>
      </c>
      <c r="D10" s="137">
        <v>5.8299673063543507</v>
      </c>
      <c r="E10" s="13">
        <v>5.8669924953594457</v>
      </c>
      <c r="F10" s="137">
        <v>5.7155988662274089</v>
      </c>
      <c r="G10" s="334">
        <v>5.9695204135016855</v>
      </c>
      <c r="H10" s="334">
        <v>5.9695204135016855</v>
      </c>
    </row>
    <row r="11" spans="1:8" ht="15.95" customHeight="1">
      <c r="B11" s="48" t="s">
        <v>114</v>
      </c>
      <c r="C11" s="137">
        <v>1.0493388900590042</v>
      </c>
      <c r="D11" s="137">
        <v>1.0345852673735634</v>
      </c>
      <c r="E11" s="13">
        <v>1.0502241338995535</v>
      </c>
      <c r="F11" s="137">
        <v>0.82351490092133139</v>
      </c>
      <c r="G11" s="334">
        <v>0.99574425706939618</v>
      </c>
      <c r="H11" s="334">
        <v>0.95200000000000007</v>
      </c>
    </row>
    <row r="12" spans="1:8" ht="15.95" customHeight="1">
      <c r="A12" s="227" t="s">
        <v>21</v>
      </c>
      <c r="C12" s="49"/>
      <c r="D12" s="49"/>
      <c r="F12" s="49"/>
      <c r="G12" s="49"/>
      <c r="H12" s="363"/>
    </row>
    <row r="13" spans="1:8" ht="15.95" customHeight="1">
      <c r="B13" s="216" t="s">
        <v>112</v>
      </c>
      <c r="C13" s="51">
        <v>3559.3495899999998</v>
      </c>
      <c r="D13" s="138">
        <v>3504.6586699999998</v>
      </c>
      <c r="E13" s="138">
        <v>3500.2500399999999</v>
      </c>
      <c r="F13" s="50">
        <v>3538</v>
      </c>
      <c r="G13" s="50">
        <v>3557</v>
      </c>
      <c r="H13" s="50" t="s">
        <v>62</v>
      </c>
    </row>
    <row r="14" spans="1:8" ht="15.95" customHeight="1">
      <c r="B14" s="48" t="s">
        <v>113</v>
      </c>
      <c r="C14" s="53">
        <v>9.2949125300824882</v>
      </c>
      <c r="D14" s="53">
        <v>8.9748452706002215</v>
      </c>
      <c r="E14" s="53">
        <v>8.7557045987864424</v>
      </c>
      <c r="F14" s="50">
        <v>8.6999999999999993</v>
      </c>
      <c r="G14" s="52">
        <v>8.6</v>
      </c>
      <c r="H14" s="50" t="s">
        <v>62</v>
      </c>
    </row>
    <row r="15" spans="1:8" ht="15.95" customHeight="1">
      <c r="B15" s="48" t="s">
        <v>114</v>
      </c>
      <c r="C15" s="53">
        <v>1.5425759939338921</v>
      </c>
      <c r="D15" s="53">
        <v>1.4978900400599657</v>
      </c>
      <c r="E15" s="53">
        <v>1.4688391708447446</v>
      </c>
      <c r="F15" s="50">
        <v>1.3</v>
      </c>
      <c r="G15" s="52">
        <v>1.3</v>
      </c>
      <c r="H15" s="50" t="s">
        <v>62</v>
      </c>
    </row>
    <row r="16" spans="1:8" ht="15.95" customHeight="1"/>
    <row r="17" spans="1:3" ht="15.95" customHeight="1">
      <c r="A17" s="193" t="s">
        <v>245</v>
      </c>
    </row>
    <row r="18" spans="1:3" ht="15.95" customHeight="1"/>
    <row r="19" spans="1:3" ht="15.95" customHeight="1">
      <c r="A19" s="231" t="s">
        <v>18</v>
      </c>
      <c r="C19" s="231"/>
    </row>
    <row r="20" spans="1:3" ht="15.95" customHeight="1">
      <c r="A20" s="267" t="s">
        <v>350</v>
      </c>
      <c r="C20" s="267"/>
    </row>
  </sheetData>
  <hyperlinks>
    <hyperlink ref="A4" location="Inhalt!A1" display="&lt;&lt;&lt; Inhalt" xr:uid="{56A895AA-B60C-47DB-8D69-DCF53E56F5DE}"/>
    <hyperlink ref="A17" location="Metadaten!A1" display="&lt;&lt;&lt; Metadaten " xr:uid="{1FFE214A-AD2E-41FB-885C-EFF3E1AE64DC}"/>
  </hyperlinks>
  <pageMargins left="0.7" right="0.7" top="0.78740157499999996" bottom="0.78740157499999996" header="0.3" footer="0.3"/>
  <pageSetup paperSize="9" scale="74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30"/>
  <sheetViews>
    <sheetView zoomScaleNormal="100" workbookViewId="0">
      <selection activeCell="A23" sqref="A23"/>
    </sheetView>
  </sheetViews>
  <sheetFormatPr baseColWidth="10" defaultColWidth="11.42578125" defaultRowHeight="12.75"/>
  <cols>
    <col min="1" max="1" width="12.28515625" style="6" customWidth="1"/>
    <col min="2" max="2" width="4.85546875" style="6" bestFit="1" customWidth="1"/>
    <col min="3" max="3" width="38.85546875" style="6" customWidth="1"/>
    <col min="4" max="16384" width="11.42578125" style="6"/>
  </cols>
  <sheetData>
    <row r="1" spans="1:4" ht="18" customHeight="1">
      <c r="A1" s="160" t="s">
        <v>115</v>
      </c>
      <c r="B1" s="160"/>
      <c r="C1" s="160"/>
      <c r="D1" s="106"/>
    </row>
    <row r="2" spans="1:4" ht="15.95" customHeight="1">
      <c r="A2" s="153" t="s">
        <v>165</v>
      </c>
      <c r="B2" s="153"/>
      <c r="C2" s="153"/>
      <c r="D2" s="105"/>
    </row>
    <row r="3" spans="1:4" ht="15.95" customHeight="1">
      <c r="A3" s="153"/>
      <c r="B3" s="153"/>
      <c r="C3" s="153"/>
      <c r="D3" s="159"/>
    </row>
    <row r="4" spans="1:4" ht="15.95" customHeight="1">
      <c r="A4" s="195" t="s">
        <v>244</v>
      </c>
      <c r="B4" s="194"/>
      <c r="C4" s="153"/>
      <c r="D4" s="159"/>
    </row>
    <row r="5" spans="1:4" ht="15.95" customHeight="1">
      <c r="A5" s="153"/>
      <c r="B5" s="153"/>
      <c r="C5" s="153"/>
      <c r="D5" s="159"/>
    </row>
    <row r="6" spans="1:4" ht="15.95" customHeight="1">
      <c r="A6" s="153" t="s">
        <v>116</v>
      </c>
      <c r="B6" s="210"/>
      <c r="D6" s="110"/>
    </row>
    <row r="7" spans="1:4" ht="15.95" customHeight="1">
      <c r="A7" s="3"/>
      <c r="B7" s="234" t="s">
        <v>2</v>
      </c>
      <c r="D7" s="3"/>
    </row>
    <row r="8" spans="1:4" ht="15.95" customHeight="1">
      <c r="A8" s="55" t="s">
        <v>8</v>
      </c>
      <c r="B8" s="82">
        <v>389</v>
      </c>
      <c r="D8" s="48"/>
    </row>
    <row r="9" spans="1:4" ht="15.95" customHeight="1">
      <c r="A9" s="104" t="s">
        <v>9</v>
      </c>
      <c r="B9" s="82">
        <v>370</v>
      </c>
      <c r="D9" s="104"/>
    </row>
    <row r="10" spans="1:4" ht="15.95" customHeight="1">
      <c r="A10" s="104" t="s">
        <v>10</v>
      </c>
      <c r="B10" s="82">
        <v>372</v>
      </c>
      <c r="D10" s="104"/>
    </row>
    <row r="11" spans="1:4" ht="15.95" customHeight="1">
      <c r="A11" s="104" t="s">
        <v>11</v>
      </c>
      <c r="B11" s="82">
        <v>375</v>
      </c>
      <c r="D11" s="104"/>
    </row>
    <row r="12" spans="1:4" ht="15.95" customHeight="1">
      <c r="A12" s="48" t="s">
        <v>12</v>
      </c>
      <c r="B12" s="82">
        <v>367</v>
      </c>
      <c r="D12" s="48"/>
    </row>
    <row r="13" spans="1:4" ht="15.95" customHeight="1">
      <c r="A13" s="216" t="s">
        <v>13</v>
      </c>
      <c r="B13" s="82">
        <v>349</v>
      </c>
      <c r="D13" s="48"/>
    </row>
    <row r="14" spans="1:4" ht="15.95" customHeight="1">
      <c r="A14" s="111" t="s">
        <v>14</v>
      </c>
      <c r="B14" s="82">
        <v>342</v>
      </c>
      <c r="D14" s="111"/>
    </row>
    <row r="15" spans="1:4" ht="15.95" customHeight="1">
      <c r="A15" s="111" t="s">
        <v>15</v>
      </c>
      <c r="B15" s="82">
        <v>343</v>
      </c>
      <c r="D15" s="111"/>
    </row>
    <row r="16" spans="1:4" ht="15.95" customHeight="1">
      <c r="A16" s="111" t="s">
        <v>16</v>
      </c>
      <c r="B16" s="82">
        <v>328</v>
      </c>
      <c r="D16" s="111"/>
    </row>
    <row r="17" spans="1:4" ht="15.95" customHeight="1">
      <c r="A17" s="111" t="s">
        <v>17</v>
      </c>
      <c r="B17" s="82">
        <v>322</v>
      </c>
      <c r="D17" s="111"/>
    </row>
    <row r="18" spans="1:4" ht="15.95" customHeight="1">
      <c r="A18" s="111" t="s">
        <v>169</v>
      </c>
      <c r="B18" s="82">
        <v>303</v>
      </c>
    </row>
    <row r="19" spans="1:4" ht="15.95" customHeight="1">
      <c r="A19" s="111" t="s">
        <v>191</v>
      </c>
      <c r="B19" s="82">
        <v>282</v>
      </c>
    </row>
    <row r="20" spans="1:4" ht="15.95" customHeight="1">
      <c r="A20" s="111" t="s">
        <v>195</v>
      </c>
      <c r="B20" s="82">
        <v>304</v>
      </c>
    </row>
    <row r="21" spans="1:4" ht="15.95" customHeight="1">
      <c r="A21" s="111" t="s">
        <v>199</v>
      </c>
      <c r="B21" s="82">
        <v>294</v>
      </c>
    </row>
    <row r="22" spans="1:4" ht="15.95" customHeight="1">
      <c r="A22" s="111" t="s">
        <v>203</v>
      </c>
      <c r="B22" s="82">
        <v>289</v>
      </c>
    </row>
    <row r="23" spans="1:4" ht="15.95" customHeight="1">
      <c r="A23" s="216" t="s">
        <v>207</v>
      </c>
      <c r="B23" s="183">
        <v>281</v>
      </c>
    </row>
    <row r="24" spans="1:4" ht="15.95" customHeight="1">
      <c r="A24" s="111" t="s">
        <v>342</v>
      </c>
      <c r="B24" s="183">
        <v>275</v>
      </c>
    </row>
    <row r="26" spans="1:4">
      <c r="A26" s="193" t="s">
        <v>245</v>
      </c>
      <c r="B26" s="21"/>
    </row>
    <row r="28" spans="1:4">
      <c r="A28" s="364" t="s">
        <v>18</v>
      </c>
      <c r="B28" s="246"/>
    </row>
    <row r="29" spans="1:4">
      <c r="A29" s="6" t="s">
        <v>252</v>
      </c>
    </row>
    <row r="30" spans="1:4">
      <c r="A30" s="6" t="s">
        <v>253</v>
      </c>
    </row>
  </sheetData>
  <hyperlinks>
    <hyperlink ref="A4" location="Inhalt!A1" display="&lt;&lt;&lt; Inhalt" xr:uid="{566BCFCE-8831-4C12-964D-010579D9CBFA}"/>
    <hyperlink ref="A26" location="Metadaten!A1" display="&lt;&lt;&lt; Metadaten " xr:uid="{8DF9BFF1-D7DF-43CF-ACF7-789D8355E7B4}"/>
  </hyperlinks>
  <pageMargins left="0.7" right="0.7" top="0.78740157499999996" bottom="0.78740157499999996" header="0.3" footer="0.3"/>
  <pageSetup paperSize="9" scale="9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6"/>
  <sheetViews>
    <sheetView zoomScaleNormal="100" workbookViewId="0">
      <selection activeCell="B24" sqref="B24"/>
    </sheetView>
  </sheetViews>
  <sheetFormatPr baseColWidth="10" defaultColWidth="11.42578125" defaultRowHeight="15"/>
  <cols>
    <col min="1" max="1" width="11.42578125" style="2"/>
    <col min="2" max="2" width="11.5703125" style="2" bestFit="1" customWidth="1"/>
    <col min="3" max="3" width="11.5703125" style="2" customWidth="1"/>
    <col min="4" max="16384" width="11.42578125" style="2"/>
  </cols>
  <sheetData>
    <row r="1" spans="1:3" ht="15.75" customHeight="1">
      <c r="A1" s="160" t="s">
        <v>247</v>
      </c>
      <c r="B1" s="160"/>
      <c r="C1" s="160"/>
    </row>
    <row r="2" spans="1:3" ht="15.95" customHeight="1">
      <c r="A2" s="153" t="s">
        <v>166</v>
      </c>
      <c r="B2" s="153"/>
      <c r="C2" s="153"/>
    </row>
    <row r="3" spans="1:3" ht="15.95" customHeight="1">
      <c r="A3" s="153"/>
      <c r="B3" s="153"/>
      <c r="C3" s="153"/>
    </row>
    <row r="4" spans="1:3" ht="15.95" customHeight="1">
      <c r="A4" s="195" t="s">
        <v>244</v>
      </c>
      <c r="B4" s="194"/>
      <c r="C4" s="153"/>
    </row>
    <row r="5" spans="1:3" ht="15.95" customHeight="1">
      <c r="A5" s="153"/>
      <c r="B5" s="153"/>
      <c r="C5" s="153"/>
    </row>
    <row r="6" spans="1:3" ht="15.95" customHeight="1">
      <c r="A6" s="153" t="s">
        <v>117</v>
      </c>
      <c r="B6" s="210"/>
      <c r="C6" s="210"/>
    </row>
    <row r="7" spans="1:3" ht="15.95" customHeight="1">
      <c r="A7" s="164"/>
      <c r="B7" s="164"/>
      <c r="C7" s="164"/>
    </row>
    <row r="8" spans="1:3" ht="15.95" customHeight="1">
      <c r="A8" s="179"/>
      <c r="B8" s="49" t="s">
        <v>20</v>
      </c>
      <c r="C8" s="49" t="s">
        <v>21</v>
      </c>
    </row>
    <row r="9" spans="1:3" ht="15.95" customHeight="1">
      <c r="A9" s="179"/>
      <c r="B9" s="228" t="s">
        <v>25</v>
      </c>
      <c r="C9" s="281"/>
    </row>
    <row r="10" spans="1:3" ht="15.95" customHeight="1">
      <c r="A10" s="56">
        <v>2010</v>
      </c>
      <c r="B10" s="184">
        <v>6.3</v>
      </c>
      <c r="C10" s="37" t="s">
        <v>62</v>
      </c>
    </row>
    <row r="11" spans="1:3" ht="15.95" customHeight="1">
      <c r="A11" s="57">
        <v>2011</v>
      </c>
      <c r="B11" s="184">
        <v>6.3</v>
      </c>
      <c r="C11" s="37" t="s">
        <v>62</v>
      </c>
    </row>
    <row r="12" spans="1:3" ht="15.95" customHeight="1">
      <c r="A12" s="57">
        <v>2012</v>
      </c>
      <c r="B12" s="184">
        <v>6.3</v>
      </c>
      <c r="C12" s="173">
        <v>4.8791700000000002</v>
      </c>
    </row>
    <row r="13" spans="1:3" ht="15.95" customHeight="1">
      <c r="A13" s="57">
        <v>2013</v>
      </c>
      <c r="B13" s="184">
        <v>6.3</v>
      </c>
      <c r="C13" s="173">
        <v>4.81182</v>
      </c>
    </row>
    <row r="14" spans="1:3" ht="15.95" customHeight="1">
      <c r="A14" s="57">
        <v>2014</v>
      </c>
      <c r="B14" s="184">
        <v>6.2159978454080251</v>
      </c>
      <c r="C14" s="32">
        <v>4.7605599999999999</v>
      </c>
    </row>
    <row r="15" spans="1:3" ht="15.95" customHeight="1">
      <c r="A15" s="57">
        <v>2015</v>
      </c>
      <c r="B15" s="184">
        <v>6.1720296082483239</v>
      </c>
      <c r="C15" s="32">
        <v>4.6929400000000001</v>
      </c>
    </row>
    <row r="16" spans="1:3" ht="15.95" customHeight="1">
      <c r="A16" s="57">
        <v>2016</v>
      </c>
      <c r="B16" s="184">
        <v>5.9312172732561903</v>
      </c>
      <c r="C16" s="32">
        <v>4.6139599999999996</v>
      </c>
    </row>
    <row r="17" spans="1:6" ht="15.95" customHeight="1">
      <c r="A17" s="57">
        <v>2017</v>
      </c>
      <c r="B17" s="184">
        <v>5.5560828442878458</v>
      </c>
      <c r="C17" s="32">
        <v>4.5668100000000003</v>
      </c>
    </row>
    <row r="18" spans="1:6" ht="15.95" customHeight="1">
      <c r="A18" s="57" t="s">
        <v>240</v>
      </c>
      <c r="B18" s="184" t="s">
        <v>240</v>
      </c>
      <c r="C18" s="32" t="s">
        <v>240</v>
      </c>
    </row>
    <row r="19" spans="1:6" ht="15.95" customHeight="1">
      <c r="A19" s="57">
        <v>2017</v>
      </c>
      <c r="B19" s="184">
        <v>5.9186679051434821</v>
      </c>
      <c r="C19" s="173">
        <v>4.5999999999999996</v>
      </c>
      <c r="D19" s="32"/>
      <c r="E19" s="398"/>
      <c r="F19" s="359"/>
    </row>
    <row r="20" spans="1:6" ht="15.95" customHeight="1">
      <c r="A20" s="57">
        <v>2018</v>
      </c>
      <c r="B20" s="184">
        <v>5.7152631113871717</v>
      </c>
      <c r="C20" s="173">
        <v>4.4242699999999999</v>
      </c>
      <c r="D20" s="32"/>
      <c r="E20" s="359"/>
      <c r="F20" s="359"/>
    </row>
    <row r="21" spans="1:6" ht="15.95" customHeight="1">
      <c r="A21" s="57">
        <v>2019</v>
      </c>
      <c r="B21" s="184">
        <v>5.9051679329018638</v>
      </c>
      <c r="C21" s="173">
        <v>4.4736500000000001</v>
      </c>
      <c r="D21" s="32"/>
      <c r="E21" s="359"/>
      <c r="F21" s="359"/>
    </row>
    <row r="22" spans="1:6" ht="15.95" customHeight="1">
      <c r="A22" s="57">
        <v>2020</v>
      </c>
      <c r="B22" s="184">
        <v>6.4137280629999998</v>
      </c>
      <c r="C22" s="173">
        <v>4.4531799999999997</v>
      </c>
      <c r="D22" s="32"/>
      <c r="E22" s="398"/>
      <c r="F22" s="359"/>
    </row>
    <row r="23" spans="1:6" s="344" customFormat="1" ht="15.95" customHeight="1">
      <c r="A23" s="57">
        <v>2021</v>
      </c>
      <c r="B23" s="184">
        <v>6.191122934912106</v>
      </c>
      <c r="C23" s="32">
        <v>4.3</v>
      </c>
    </row>
    <row r="24" spans="1:6" ht="15.95" customHeight="1">
      <c r="A24" s="57">
        <v>2022</v>
      </c>
      <c r="B24" s="184">
        <v>5.6520636399999997</v>
      </c>
      <c r="C24" s="32" t="s">
        <v>62</v>
      </c>
    </row>
    <row r="25" spans="1:6" ht="15.95" customHeight="1">
      <c r="A25" s="58"/>
      <c r="B25" s="359"/>
      <c r="C25" s="58"/>
    </row>
    <row r="26" spans="1:6" ht="15.95" customHeight="1">
      <c r="A26" s="193" t="s">
        <v>245</v>
      </c>
      <c r="B26" s="21"/>
      <c r="C26" s="6"/>
    </row>
    <row r="27" spans="1:6" ht="15.95" customHeight="1">
      <c r="A27" s="58"/>
      <c r="C27" s="58"/>
    </row>
    <row r="28" spans="1:6" ht="15.95" customHeight="1">
      <c r="A28" s="263" t="s">
        <v>248</v>
      </c>
      <c r="C28" s="58"/>
    </row>
    <row r="29" spans="1:6" ht="15.95" customHeight="1">
      <c r="A29" s="149" t="s">
        <v>352</v>
      </c>
      <c r="C29" s="58"/>
    </row>
    <row r="30" spans="1:6" ht="15.95" customHeight="1">
      <c r="A30" s="58"/>
      <c r="C30" s="58"/>
    </row>
    <row r="31" spans="1:6" ht="15.95" customHeight="1">
      <c r="A31" s="224" t="s">
        <v>18</v>
      </c>
      <c r="B31" s="224"/>
      <c r="C31" s="224"/>
    </row>
    <row r="32" spans="1:6" ht="15.95" customHeight="1">
      <c r="A32" s="303" t="s">
        <v>254</v>
      </c>
      <c r="B32" s="303"/>
      <c r="C32" s="303"/>
    </row>
    <row r="33" spans="1:3" ht="15.95" customHeight="1">
      <c r="A33" s="304" t="s">
        <v>118</v>
      </c>
      <c r="B33" s="304"/>
      <c r="C33" s="304"/>
    </row>
    <row r="34" spans="1:3" ht="15.95" customHeight="1">
      <c r="A34" s="149" t="s">
        <v>358</v>
      </c>
    </row>
    <row r="36" spans="1:3">
      <c r="B36" s="224"/>
      <c r="C36" s="224"/>
    </row>
  </sheetData>
  <hyperlinks>
    <hyperlink ref="A4" location="Inhalt!A1" display="&lt;&lt;&lt; Inhalt" xr:uid="{767D65E9-F233-4A7F-BED1-6185B018AD22}"/>
    <hyperlink ref="A26" location="Metadaten!A1" display="&lt;&lt;&lt; Metadaten " xr:uid="{12C7F182-8512-4F74-92EC-B23FF2E8C0FB}"/>
  </hyperlinks>
  <pageMargins left="0.7" right="0.7" top="0.78740157499999996" bottom="0.78740157499999996" header="0.3" footer="0.3"/>
  <pageSetup paperSize="9"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9"/>
  <sheetViews>
    <sheetView zoomScaleNormal="100" workbookViewId="0">
      <selection activeCell="A31" sqref="A31"/>
    </sheetView>
  </sheetViews>
  <sheetFormatPr baseColWidth="10" defaultColWidth="11.42578125" defaultRowHeight="12.75"/>
  <cols>
    <col min="1" max="1" width="18.85546875" style="6" bestFit="1" customWidth="1"/>
    <col min="2" max="2" width="11.5703125" style="6" bestFit="1" customWidth="1"/>
    <col min="3" max="3" width="11.5703125" style="6" customWidth="1"/>
    <col min="4" max="16384" width="11.42578125" style="6"/>
  </cols>
  <sheetData>
    <row r="1" spans="1:8" ht="15.75" customHeight="1">
      <c r="A1" s="160" t="s">
        <v>119</v>
      </c>
      <c r="B1" s="160"/>
      <c r="C1" s="160"/>
      <c r="D1" s="160"/>
    </row>
    <row r="2" spans="1:8" ht="15.95" customHeight="1">
      <c r="A2" s="153" t="s">
        <v>326</v>
      </c>
      <c r="B2" s="153"/>
      <c r="C2" s="153"/>
    </row>
    <row r="3" spans="1:8" ht="15.95" customHeight="1">
      <c r="A3" s="153"/>
      <c r="B3" s="153"/>
      <c r="C3" s="153"/>
    </row>
    <row r="4" spans="1:8" ht="15.95" customHeight="1">
      <c r="A4" s="195" t="s">
        <v>244</v>
      </c>
      <c r="B4" s="382"/>
      <c r="C4" s="153"/>
      <c r="D4" s="9"/>
      <c r="E4" s="9"/>
      <c r="F4" s="9"/>
      <c r="G4" s="399"/>
      <c r="H4" s="9"/>
    </row>
    <row r="5" spans="1:8" ht="15.95" customHeight="1">
      <c r="A5" s="153"/>
      <c r="B5" s="153"/>
      <c r="C5" s="153"/>
    </row>
    <row r="6" spans="1:8" ht="15.95" customHeight="1">
      <c r="A6" s="153" t="s">
        <v>120</v>
      </c>
      <c r="B6" s="153"/>
      <c r="C6" s="153"/>
    </row>
    <row r="7" spans="1:8" ht="15.95" customHeight="1">
      <c r="A7" s="165"/>
      <c r="B7" s="165"/>
      <c r="C7" s="165"/>
    </row>
    <row r="8" spans="1:8" ht="15.95" customHeight="1">
      <c r="A8" s="152" t="s">
        <v>121</v>
      </c>
      <c r="B8" s="234" t="s">
        <v>20</v>
      </c>
      <c r="C8" s="49" t="s">
        <v>122</v>
      </c>
    </row>
    <row r="9" spans="1:8" ht="15.95" customHeight="1">
      <c r="A9" s="55">
        <v>2004</v>
      </c>
      <c r="B9" s="184" t="s">
        <v>62</v>
      </c>
      <c r="C9" s="59">
        <v>37.299999999999997</v>
      </c>
    </row>
    <row r="10" spans="1:8" ht="15.95" customHeight="1">
      <c r="A10" s="235">
        <v>2009</v>
      </c>
      <c r="B10" s="184" t="s">
        <v>62</v>
      </c>
      <c r="C10" s="69">
        <v>35.5</v>
      </c>
    </row>
    <row r="11" spans="1:8" ht="15.95" customHeight="1">
      <c r="A11" s="235">
        <v>2010</v>
      </c>
      <c r="B11" s="184">
        <v>39.4</v>
      </c>
      <c r="C11" s="7" t="s">
        <v>62</v>
      </c>
    </row>
    <row r="12" spans="1:8" ht="15.95" customHeight="1">
      <c r="A12" s="235">
        <v>2011</v>
      </c>
      <c r="B12" s="184">
        <v>39.200000000000003</v>
      </c>
      <c r="C12" s="7" t="s">
        <v>62</v>
      </c>
    </row>
    <row r="13" spans="1:8" ht="15.95" customHeight="1">
      <c r="A13" s="235">
        <v>2012</v>
      </c>
      <c r="B13" s="184">
        <v>37</v>
      </c>
      <c r="C13" s="7" t="s">
        <v>62</v>
      </c>
    </row>
    <row r="14" spans="1:8" ht="15.95" customHeight="1">
      <c r="A14" s="236">
        <v>2013</v>
      </c>
      <c r="B14" s="184">
        <v>42.5</v>
      </c>
      <c r="C14" s="7" t="s">
        <v>62</v>
      </c>
    </row>
    <row r="15" spans="1:8" ht="15.95" customHeight="1">
      <c r="A15" s="235">
        <v>2014</v>
      </c>
      <c r="B15" s="184">
        <v>41.9</v>
      </c>
      <c r="C15" s="7" t="s">
        <v>62</v>
      </c>
    </row>
    <row r="16" spans="1:8" ht="15.95" customHeight="1">
      <c r="A16" s="235">
        <v>2015</v>
      </c>
      <c r="B16" s="184">
        <v>33.429394813000002</v>
      </c>
      <c r="C16" s="7" t="s">
        <v>62</v>
      </c>
    </row>
    <row r="17" spans="1:4" ht="15.95" customHeight="1">
      <c r="A17" s="235">
        <v>2016</v>
      </c>
      <c r="B17" s="184">
        <v>36.901408450704224</v>
      </c>
      <c r="C17" s="7" t="s">
        <v>62</v>
      </c>
    </row>
    <row r="18" spans="1:4" ht="15.95" customHeight="1">
      <c r="A18" s="235">
        <v>2017</v>
      </c>
      <c r="B18" s="184">
        <v>40.057636887608069</v>
      </c>
      <c r="C18" s="7" t="s">
        <v>62</v>
      </c>
    </row>
    <row r="19" spans="1:4" ht="15.95" customHeight="1">
      <c r="A19" s="235">
        <v>2018</v>
      </c>
      <c r="B19" s="184">
        <v>44.535519125683059</v>
      </c>
      <c r="C19" s="7" t="s">
        <v>62</v>
      </c>
    </row>
    <row r="20" spans="1:4" ht="15.95" customHeight="1">
      <c r="A20" s="235">
        <v>2019</v>
      </c>
      <c r="B20" s="184">
        <v>45.6</v>
      </c>
      <c r="C20" s="7">
        <v>44.4</v>
      </c>
    </row>
    <row r="21" spans="1:4" ht="15.95" customHeight="1">
      <c r="A21" s="235">
        <v>2020</v>
      </c>
      <c r="B21" s="184">
        <v>43.7</v>
      </c>
      <c r="C21" s="7" t="s">
        <v>62</v>
      </c>
    </row>
    <row r="22" spans="1:4" ht="15.95" customHeight="1">
      <c r="A22" s="235">
        <v>2021</v>
      </c>
      <c r="B22" s="184">
        <v>41.13</v>
      </c>
      <c r="C22" s="7" t="s">
        <v>62</v>
      </c>
    </row>
    <row r="23" spans="1:4" ht="15.95" customHeight="1">
      <c r="A23" s="235">
        <v>2022</v>
      </c>
      <c r="B23" s="184">
        <v>44.99</v>
      </c>
      <c r="C23" s="7" t="s">
        <v>62</v>
      </c>
    </row>
    <row r="24" spans="1:4" ht="15.95" customHeight="1">
      <c r="B24" s="9"/>
    </row>
    <row r="25" spans="1:4" ht="15.95" customHeight="1">
      <c r="A25" s="193" t="s">
        <v>245</v>
      </c>
      <c r="B25" s="21"/>
    </row>
    <row r="26" spans="1:4" ht="15.95" customHeight="1"/>
    <row r="27" spans="1:4" ht="15.95" customHeight="1">
      <c r="A27" s="224" t="s">
        <v>18</v>
      </c>
      <c r="B27" s="225"/>
      <c r="C27" s="225"/>
      <c r="D27" s="150"/>
    </row>
    <row r="28" spans="1:4" ht="15.95" customHeight="1">
      <c r="A28" s="225" t="s">
        <v>123</v>
      </c>
      <c r="B28" s="225"/>
      <c r="C28" s="225"/>
      <c r="D28" s="151"/>
    </row>
    <row r="29" spans="1:4">
      <c r="A29" s="6" t="s">
        <v>402</v>
      </c>
    </row>
  </sheetData>
  <hyperlinks>
    <hyperlink ref="A4" location="Inhalt!A1" display="&lt;&lt;&lt; Inhalt" xr:uid="{E6AA6397-E14B-4D35-89AC-0D7E71E16310}"/>
    <hyperlink ref="A25" location="Metadaten!A1" display="&lt;&lt;&lt; Metadaten " xr:uid="{E7DC7FCF-79D8-4975-A304-DD2029CEBF84}"/>
  </hyperlinks>
  <pageMargins left="0.7" right="0.7" top="0.78740157499999996" bottom="0.78740157499999996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29E6E-E8CA-43D0-9439-7496AEF9B3DF}">
  <sheetPr>
    <tabColor theme="3"/>
  </sheetPr>
  <dimension ref="A1:H35"/>
  <sheetViews>
    <sheetView tabSelected="1" zoomScaleNormal="100" workbookViewId="0"/>
  </sheetViews>
  <sheetFormatPr baseColWidth="10" defaultColWidth="11.42578125" defaultRowHeight="12.75"/>
  <cols>
    <col min="1" max="1" width="117.5703125" style="206" customWidth="1"/>
    <col min="2" max="16384" width="11.42578125" style="206"/>
  </cols>
  <sheetData>
    <row r="1" spans="1:8" ht="18" customHeight="1">
      <c r="A1" s="200" t="s">
        <v>397</v>
      </c>
    </row>
    <row r="2" spans="1:8" ht="15.95" customHeight="1"/>
    <row r="3" spans="1:8" ht="15.95" customHeight="1">
      <c r="A3" s="337" t="s">
        <v>242</v>
      </c>
      <c r="B3" s="199" t="s">
        <v>243</v>
      </c>
      <c r="E3" s="400"/>
      <c r="F3" s="400"/>
    </row>
    <row r="4" spans="1:8" ht="15.95" customHeight="1">
      <c r="A4" s="198" t="s">
        <v>338</v>
      </c>
      <c r="B4" s="330"/>
      <c r="E4" s="400"/>
      <c r="F4" s="400"/>
      <c r="G4" s="400"/>
      <c r="H4" s="400"/>
    </row>
    <row r="5" spans="1:8" ht="15.95" customHeight="1">
      <c r="A5" s="201" t="s">
        <v>330</v>
      </c>
      <c r="B5" s="331" t="s">
        <v>282</v>
      </c>
      <c r="C5" s="153"/>
      <c r="E5" s="400"/>
      <c r="F5" s="400"/>
      <c r="G5" s="400"/>
      <c r="H5" s="400"/>
    </row>
    <row r="6" spans="1:8" ht="15.95" customHeight="1">
      <c r="A6" s="201" t="s">
        <v>331</v>
      </c>
      <c r="B6" s="331" t="s">
        <v>283</v>
      </c>
      <c r="C6" s="153"/>
      <c r="E6" s="400"/>
      <c r="F6" s="400"/>
      <c r="G6" s="400"/>
      <c r="H6" s="400"/>
    </row>
    <row r="7" spans="1:8" ht="15.95" customHeight="1">
      <c r="A7" s="201" t="s">
        <v>353</v>
      </c>
      <c r="B7" s="331" t="s">
        <v>284</v>
      </c>
      <c r="C7" s="153"/>
      <c r="E7" s="401"/>
      <c r="F7" s="400"/>
      <c r="G7" s="400"/>
      <c r="H7" s="400"/>
    </row>
    <row r="8" spans="1:8" ht="15.95" customHeight="1">
      <c r="A8" s="201" t="s">
        <v>354</v>
      </c>
      <c r="B8" s="331" t="s">
        <v>285</v>
      </c>
      <c r="C8" s="153"/>
      <c r="E8" s="400"/>
      <c r="F8" s="400"/>
      <c r="G8" s="400"/>
      <c r="H8" s="400"/>
    </row>
    <row r="9" spans="1:8" ht="15.95" customHeight="1">
      <c r="A9" s="201" t="s">
        <v>355</v>
      </c>
      <c r="B9" s="331" t="s">
        <v>286</v>
      </c>
      <c r="C9" s="153"/>
    </row>
    <row r="10" spans="1:8" ht="15.95" customHeight="1">
      <c r="A10" s="201" t="s">
        <v>386</v>
      </c>
      <c r="B10" s="331" t="s">
        <v>287</v>
      </c>
      <c r="C10" s="153"/>
    </row>
    <row r="11" spans="1:8" ht="15.95" customHeight="1">
      <c r="A11" s="201" t="s">
        <v>332</v>
      </c>
      <c r="B11" s="331" t="s">
        <v>288</v>
      </c>
      <c r="C11" s="153"/>
    </row>
    <row r="12" spans="1:8" ht="15.95" customHeight="1">
      <c r="A12" s="201" t="s">
        <v>333</v>
      </c>
      <c r="B12" s="331" t="s">
        <v>289</v>
      </c>
      <c r="C12" s="153"/>
    </row>
    <row r="13" spans="1:8" ht="15.95" customHeight="1">
      <c r="A13" s="201" t="s">
        <v>401</v>
      </c>
      <c r="B13" s="331" t="s">
        <v>290</v>
      </c>
      <c r="C13" s="153"/>
    </row>
    <row r="14" spans="1:8" ht="15.95" customHeight="1">
      <c r="A14" s="219" t="s">
        <v>337</v>
      </c>
      <c r="B14" s="332" t="s">
        <v>291</v>
      </c>
      <c r="C14" s="153"/>
    </row>
    <row r="15" spans="1:8" ht="15.95" customHeight="1">
      <c r="A15" s="201" t="s">
        <v>336</v>
      </c>
      <c r="B15" s="331" t="s">
        <v>292</v>
      </c>
      <c r="C15" s="153"/>
    </row>
    <row r="16" spans="1:8" ht="15.95" customHeight="1">
      <c r="A16" s="201" t="s">
        <v>335</v>
      </c>
      <c r="B16" s="331" t="s">
        <v>293</v>
      </c>
      <c r="C16" s="153"/>
    </row>
    <row r="17" spans="1:3" ht="15.95" customHeight="1">
      <c r="A17" s="201" t="s">
        <v>334</v>
      </c>
      <c r="B17" s="331" t="s">
        <v>294</v>
      </c>
      <c r="C17" s="45"/>
    </row>
    <row r="18" spans="1:3" ht="15.95" customHeight="1">
      <c r="A18" s="201" t="s">
        <v>356</v>
      </c>
      <c r="B18" s="331" t="s">
        <v>295</v>
      </c>
      <c r="C18" s="153"/>
    </row>
    <row r="19" spans="1:3" ht="15.95" customHeight="1">
      <c r="A19" s="201" t="s">
        <v>329</v>
      </c>
      <c r="B19" s="331" t="s">
        <v>296</v>
      </c>
      <c r="C19" s="153"/>
    </row>
    <row r="20" spans="1:3" ht="15.95" customHeight="1">
      <c r="A20" s="201" t="s">
        <v>328</v>
      </c>
      <c r="B20" s="331" t="s">
        <v>297</v>
      </c>
      <c r="C20" s="153"/>
    </row>
    <row r="21" spans="1:3" ht="15.95" customHeight="1">
      <c r="A21" s="201" t="s">
        <v>327</v>
      </c>
      <c r="B21" s="331" t="s">
        <v>298</v>
      </c>
      <c r="C21" s="153"/>
    </row>
    <row r="22" spans="1:3" ht="15.95" customHeight="1">
      <c r="A22" s="201" t="s">
        <v>325</v>
      </c>
      <c r="B22" s="331" t="s">
        <v>299</v>
      </c>
      <c r="C22" s="153"/>
    </row>
    <row r="23" spans="1:3" ht="15.95" customHeight="1">
      <c r="A23" s="201" t="s">
        <v>324</v>
      </c>
      <c r="B23" s="331" t="s">
        <v>300</v>
      </c>
      <c r="C23" s="153"/>
    </row>
    <row r="24" spans="1:3" ht="15.95" customHeight="1">
      <c r="A24" s="201" t="s">
        <v>323</v>
      </c>
      <c r="B24" s="331" t="s">
        <v>301</v>
      </c>
      <c r="C24" s="153"/>
    </row>
    <row r="25" spans="1:3" ht="15.95" customHeight="1">
      <c r="A25" s="201" t="s">
        <v>322</v>
      </c>
      <c r="B25" s="331" t="s">
        <v>302</v>
      </c>
      <c r="C25" s="153"/>
    </row>
    <row r="26" spans="1:3" ht="15.95" customHeight="1">
      <c r="A26" s="201" t="s">
        <v>320</v>
      </c>
      <c r="B26" s="331" t="s">
        <v>303</v>
      </c>
      <c r="C26" s="252"/>
    </row>
    <row r="27" spans="1:3" ht="15.95" customHeight="1">
      <c r="A27" s="201" t="s">
        <v>319</v>
      </c>
      <c r="B27" s="331" t="s">
        <v>304</v>
      </c>
      <c r="C27" s="252"/>
    </row>
    <row r="28" spans="1:3" ht="15.95" customHeight="1">
      <c r="A28" s="201" t="s">
        <v>318</v>
      </c>
      <c r="B28" s="331" t="s">
        <v>305</v>
      </c>
      <c r="C28" s="252"/>
    </row>
    <row r="29" spans="1:3" ht="15.95" customHeight="1">
      <c r="A29" s="201" t="s">
        <v>321</v>
      </c>
      <c r="B29" s="331" t="s">
        <v>306</v>
      </c>
      <c r="C29" s="252"/>
    </row>
    <row r="30" spans="1:3" ht="15.95" customHeight="1">
      <c r="A30" s="201" t="s">
        <v>317</v>
      </c>
      <c r="B30" s="331" t="s">
        <v>307</v>
      </c>
      <c r="C30" s="252"/>
    </row>
    <row r="31" spans="1:3">
      <c r="B31" s="330"/>
    </row>
    <row r="32" spans="1:3">
      <c r="B32" s="196"/>
    </row>
    <row r="33" spans="2:2">
      <c r="B33" s="196"/>
    </row>
    <row r="34" spans="2:2">
      <c r="B34" s="196"/>
    </row>
    <row r="35" spans="2:2">
      <c r="B35" s="196"/>
    </row>
  </sheetData>
  <hyperlinks>
    <hyperlink ref="B5" location="'10.1.1'!A1" display="10.1.1" xr:uid="{A401BCFC-FA68-44DE-A7D0-A440C2C7C0C2}"/>
    <hyperlink ref="B6" location="'10.1.2'!A1" display="10.1.2" xr:uid="{10B9A561-DE8C-4D5B-89E1-AB75FD2DB4DF}"/>
    <hyperlink ref="B7" location="'10.1.3'!A1" display="10.1.3" xr:uid="{F36EA203-5439-4938-911B-F95B7EC3FBFC}"/>
    <hyperlink ref="B8" location="'10.1.4'!A1" display="10.1.4" xr:uid="{FB93F988-FF54-4403-8049-36F16CCF2EC9}"/>
    <hyperlink ref="B9" location="'10.1.5'!A1" display="10.1.5" xr:uid="{628EA3E6-69B4-48F3-A863-D6F29C1F11E2}"/>
    <hyperlink ref="B10" location="'10.1.6'!A1" display="10.1.6" xr:uid="{351B44BB-8CBA-4707-9EC8-794B3878D9BC}"/>
    <hyperlink ref="B11" location="'10.1.6a'!A1" display="10.1.6a" xr:uid="{6B92DD66-2C64-404A-8A2A-4B8F66FE69C3}"/>
    <hyperlink ref="B12" location="'10.1.6b'!A1" display="10.1.6b" xr:uid="{5BACE27B-15F1-4BA3-8C85-665CA7FF460F}"/>
    <hyperlink ref="B13" location="'10.1.7'!A1" display="10.1.7" xr:uid="{69B44FDE-E782-4CB4-AB8B-DA0984FF4423}"/>
    <hyperlink ref="B14" location="'10.1.8'!A1" display="10.1.8" xr:uid="{62842245-F4F5-4325-BAFC-8E3AF391CBDB}"/>
    <hyperlink ref="B15" location="'10.1.9'!A1" display="10.1.9" xr:uid="{64EBFF23-CB6F-4DD8-84F5-B79117EA165E}"/>
    <hyperlink ref="B16" location="'10.1.11'!A1" display="10.1.11" xr:uid="{D9456450-E5BD-48DA-9BF3-2674A3EAA0CB}"/>
    <hyperlink ref="B17" location="'10.2.1'!A1" display="10.2.1" xr:uid="{F0C63440-4DF8-430E-8BA4-87923B374B55}"/>
    <hyperlink ref="B18" location="'10.2.2'!A1" display="10.2.2" xr:uid="{9C995D36-778A-4075-A687-31387D0448D9}"/>
    <hyperlink ref="B19" location="'10.2.3'!A1" display="10.2.3" xr:uid="{CDCA95C7-D533-46D8-81CC-19A7DF646B4B}"/>
    <hyperlink ref="B20" location="'10.2.4'!A1" display="10.2.4" xr:uid="{C8B456DE-2F39-495D-BC44-82B585EB1B99}"/>
    <hyperlink ref="B21" location="'10.2.5'!A1" display="10.2.5" xr:uid="{F40FB58C-5960-48D9-AA5E-51C3783DCB73}"/>
    <hyperlink ref="B22" location="'10.3.1'!A1" display="10.3.1" xr:uid="{0272CFC5-438D-4236-A136-51EA521AEF3A}"/>
    <hyperlink ref="B23" location="'10.3.2'!A1" display="10.3.2" xr:uid="{89D01E70-84A8-4624-8D45-C275AAF119E2}"/>
    <hyperlink ref="B24" location="'10.3.3'!A1" display="10.3.3" xr:uid="{3E9EA4D8-98CD-4CDF-B51D-C6D17FDD2891}"/>
    <hyperlink ref="B25" location="'10.3.4'!A1" display="10.3.4" xr:uid="{43898AAA-6F7B-465C-86EB-3CD994F9967E}"/>
    <hyperlink ref="B26" location="'10.4.1'!A1" display="10.4.1" xr:uid="{014303B3-D379-421D-B56D-67702483561E}"/>
    <hyperlink ref="B27" location="'10.4.2'!A1" display="10.4.2" xr:uid="{3363E279-DE78-452B-8757-92DA0ABBF2D8}"/>
    <hyperlink ref="B28" location="'10.4.3'!A1" display="10.4.3" xr:uid="{BD52ADC6-5E9D-421C-9E90-4D8F007CD6D2}"/>
    <hyperlink ref="B29" location="'10.4.4'!A1" display="10.4.4" xr:uid="{ED83B4B0-612C-4DC2-B573-BFC7788F3F49}"/>
    <hyperlink ref="B30" location="'10.4.5'!A1" display="10.4.5" xr:uid="{23DB2807-D54E-4410-B8E5-5AF4605C2EF6}"/>
  </hyperlinks>
  <pageMargins left="0.7" right="0.7" top="0.78740157499999996" bottom="0.78740157499999996" header="0.3" footer="0.3"/>
  <pageSetup paperSize="9" scale="67" orientation="portrait" r:id="rId1"/>
  <ignoredErrors>
    <ignoredError sqref="B5:B30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1"/>
  <sheetViews>
    <sheetView zoomScaleNormal="100" workbookViewId="0">
      <selection activeCell="B26" sqref="B26:B28"/>
    </sheetView>
  </sheetViews>
  <sheetFormatPr baseColWidth="10" defaultColWidth="11.42578125" defaultRowHeight="15"/>
  <cols>
    <col min="1" max="1" width="22.28515625" style="2" customWidth="1"/>
    <col min="2" max="16384" width="11.42578125" style="2"/>
  </cols>
  <sheetData>
    <row r="1" spans="1:8" ht="18" customHeight="1">
      <c r="A1" s="160" t="s">
        <v>124</v>
      </c>
      <c r="B1" s="160"/>
      <c r="C1" s="160"/>
      <c r="D1" s="160"/>
      <c r="E1" s="160"/>
      <c r="F1" s="160"/>
      <c r="G1" s="160"/>
      <c r="H1" s="160"/>
    </row>
    <row r="2" spans="1:8" ht="15.95" customHeight="1">
      <c r="A2" s="153" t="s">
        <v>167</v>
      </c>
      <c r="B2" s="153"/>
      <c r="C2" s="153"/>
      <c r="D2" s="153"/>
      <c r="E2" s="153"/>
      <c r="F2" s="153"/>
      <c r="G2" s="153"/>
      <c r="H2" s="15"/>
    </row>
    <row r="3" spans="1:8" ht="15.95" customHeight="1">
      <c r="A3" s="153"/>
      <c r="B3" s="153"/>
      <c r="C3" s="153"/>
      <c r="D3" s="153"/>
      <c r="E3" s="153"/>
      <c r="F3" s="153"/>
      <c r="G3" s="153"/>
      <c r="H3" s="159"/>
    </row>
    <row r="4" spans="1:8" ht="15.95" customHeight="1">
      <c r="A4" s="195" t="s">
        <v>244</v>
      </c>
      <c r="B4" s="194"/>
      <c r="C4" s="153"/>
      <c r="D4" s="153"/>
      <c r="E4" s="153"/>
      <c r="F4" s="153"/>
      <c r="G4" s="153"/>
      <c r="H4" s="159"/>
    </row>
    <row r="5" spans="1:8" ht="15.95" customHeight="1">
      <c r="A5" s="153"/>
      <c r="B5" s="153"/>
      <c r="C5" s="153"/>
      <c r="D5" s="153"/>
      <c r="E5" s="153"/>
      <c r="F5" s="153"/>
      <c r="G5" s="153"/>
      <c r="H5" s="159"/>
    </row>
    <row r="6" spans="1:8" s="6" customFormat="1" ht="15.95" customHeight="1">
      <c r="A6" s="153" t="s">
        <v>125</v>
      </c>
      <c r="B6" s="153"/>
      <c r="C6" s="153"/>
      <c r="D6" s="153"/>
      <c r="E6" s="153"/>
      <c r="F6" s="153"/>
      <c r="G6" s="153"/>
      <c r="H6" s="178"/>
    </row>
    <row r="7" spans="1:8" s="6" customFormat="1" ht="15.95" customHeight="1">
      <c r="A7" s="155"/>
      <c r="B7" s="155"/>
      <c r="C7" s="155"/>
      <c r="D7" s="155"/>
      <c r="E7" s="155"/>
      <c r="F7" s="155"/>
      <c r="G7" s="155"/>
      <c r="H7" s="155"/>
    </row>
    <row r="8" spans="1:8" s="6" customFormat="1" ht="15.95" customHeight="1">
      <c r="A8" s="36"/>
      <c r="B8" s="229" t="s">
        <v>60</v>
      </c>
      <c r="C8" s="234" t="s">
        <v>28</v>
      </c>
      <c r="D8" s="229" t="s">
        <v>29</v>
      </c>
      <c r="E8" s="229" t="s">
        <v>30</v>
      </c>
      <c r="F8" s="229" t="s">
        <v>31</v>
      </c>
      <c r="G8" s="221" t="s">
        <v>201</v>
      </c>
      <c r="H8" s="221" t="s">
        <v>206</v>
      </c>
    </row>
    <row r="9" spans="1:8" s="6" customFormat="1" ht="15.95" customHeight="1">
      <c r="A9" s="60"/>
      <c r="B9" s="180" t="s">
        <v>25</v>
      </c>
      <c r="C9" s="180"/>
      <c r="D9" s="180"/>
      <c r="E9" s="180"/>
      <c r="F9" s="180"/>
      <c r="G9" s="180"/>
      <c r="H9" s="180"/>
    </row>
    <row r="10" spans="1:8" s="6" customFormat="1" ht="15.95" customHeight="1">
      <c r="A10" s="64">
        <v>2004</v>
      </c>
      <c r="B10" s="182">
        <v>4.4072247134295601</v>
      </c>
      <c r="C10" s="65">
        <v>5.55</v>
      </c>
      <c r="D10" s="66">
        <v>5.48</v>
      </c>
      <c r="E10" s="66">
        <v>4.62</v>
      </c>
      <c r="F10" s="66">
        <v>3.87</v>
      </c>
      <c r="G10" s="66">
        <v>4.95</v>
      </c>
      <c r="H10" s="67" t="s">
        <v>62</v>
      </c>
    </row>
    <row r="11" spans="1:8" s="6" customFormat="1" ht="15.95" customHeight="1">
      <c r="A11" s="68">
        <v>2005</v>
      </c>
      <c r="B11" s="182">
        <v>4.2668104243950067</v>
      </c>
      <c r="C11" s="66">
        <v>5.52</v>
      </c>
      <c r="D11" s="66">
        <v>5.44</v>
      </c>
      <c r="E11" s="66">
        <v>4.57</v>
      </c>
      <c r="F11" s="66">
        <v>3.78</v>
      </c>
      <c r="G11" s="66">
        <v>4.92</v>
      </c>
      <c r="H11" s="67" t="s">
        <v>62</v>
      </c>
    </row>
    <row r="12" spans="1:8" s="6" customFormat="1" ht="15.95" customHeight="1">
      <c r="A12" s="68">
        <v>2006</v>
      </c>
      <c r="B12" s="182">
        <v>3.8983693729673181</v>
      </c>
      <c r="C12" s="66">
        <v>5.28</v>
      </c>
      <c r="D12" s="66">
        <v>5.4</v>
      </c>
      <c r="E12" s="66">
        <v>4.43</v>
      </c>
      <c r="F12" s="66">
        <v>3.41</v>
      </c>
      <c r="G12" s="66">
        <v>4.91</v>
      </c>
      <c r="H12" s="67" t="s">
        <v>62</v>
      </c>
    </row>
    <row r="13" spans="1:8" s="6" customFormat="1" ht="15.95" customHeight="1">
      <c r="A13" s="68">
        <v>2007</v>
      </c>
      <c r="B13" s="182">
        <v>3.7693237723909272</v>
      </c>
      <c r="C13" s="66">
        <v>4.88</v>
      </c>
      <c r="D13" s="66">
        <v>5.33</v>
      </c>
      <c r="E13" s="66">
        <v>4.49</v>
      </c>
      <c r="F13" s="66">
        <v>3.15</v>
      </c>
      <c r="G13" s="66">
        <v>4.93</v>
      </c>
      <c r="H13" s="67" t="s">
        <v>62</v>
      </c>
    </row>
    <row r="14" spans="1:8" s="6" customFormat="1" ht="15.95" customHeight="1">
      <c r="A14" s="163">
        <v>2008</v>
      </c>
      <c r="B14" s="182">
        <v>4.1596317020244884</v>
      </c>
      <c r="C14" s="69">
        <v>4.95</v>
      </c>
      <c r="D14" s="69">
        <v>5.47</v>
      </c>
      <c r="E14" s="69">
        <v>4.57</v>
      </c>
      <c r="F14" s="61" t="s">
        <v>62</v>
      </c>
      <c r="G14" s="69">
        <v>5.04</v>
      </c>
      <c r="H14" s="69" t="s">
        <v>62</v>
      </c>
    </row>
    <row r="15" spans="1:8" s="6" customFormat="1" ht="15.95" customHeight="1">
      <c r="A15" s="68">
        <v>2009</v>
      </c>
      <c r="B15" s="182">
        <v>4.5904376886568583</v>
      </c>
      <c r="C15" s="69">
        <v>5.36</v>
      </c>
      <c r="D15" s="69">
        <v>5.98</v>
      </c>
      <c r="E15" s="69">
        <v>5.0599999999999996</v>
      </c>
      <c r="F15" s="7" t="s">
        <v>62</v>
      </c>
      <c r="G15" s="69">
        <v>5.38</v>
      </c>
      <c r="H15" s="69" t="s">
        <v>62</v>
      </c>
    </row>
    <row r="16" spans="1:8" s="6" customFormat="1" ht="15.95" customHeight="1">
      <c r="A16" s="68">
        <v>2010</v>
      </c>
      <c r="B16" s="182">
        <v>4.3159065628476085</v>
      </c>
      <c r="C16" s="7">
        <v>5.22</v>
      </c>
      <c r="D16" s="7">
        <v>5.91</v>
      </c>
      <c r="E16" s="7">
        <v>5.08</v>
      </c>
      <c r="F16" s="7" t="s">
        <v>62</v>
      </c>
      <c r="G16" s="7">
        <v>5.41</v>
      </c>
      <c r="H16" s="7" t="s">
        <v>62</v>
      </c>
    </row>
    <row r="17" spans="1:8" s="6" customFormat="1" ht="15.95" customHeight="1">
      <c r="A17" s="68">
        <v>2011</v>
      </c>
      <c r="B17" s="182">
        <v>4.5494074092478947</v>
      </c>
      <c r="C17" s="7">
        <v>5.28</v>
      </c>
      <c r="D17" s="61">
        <v>5.8</v>
      </c>
      <c r="E17" s="7">
        <v>4.9800000000000004</v>
      </c>
      <c r="F17" s="7" t="s">
        <v>62</v>
      </c>
      <c r="G17" s="7">
        <v>5.25</v>
      </c>
      <c r="H17" s="7" t="s">
        <v>62</v>
      </c>
    </row>
    <row r="18" spans="1:8" s="6" customFormat="1" ht="15.95" customHeight="1">
      <c r="A18" s="68">
        <v>2012</v>
      </c>
      <c r="B18" s="182">
        <v>5.1671987901193077</v>
      </c>
      <c r="C18" s="7">
        <v>5.24</v>
      </c>
      <c r="D18" s="7">
        <v>5.62</v>
      </c>
      <c r="E18" s="7">
        <v>4.84</v>
      </c>
      <c r="F18" s="7" t="s">
        <v>62</v>
      </c>
      <c r="G18" s="7">
        <v>5.18</v>
      </c>
      <c r="H18" s="7" t="s">
        <v>62</v>
      </c>
    </row>
    <row r="19" spans="1:8" s="6" customFormat="1" ht="15.95" customHeight="1">
      <c r="A19" s="70" t="s">
        <v>126</v>
      </c>
      <c r="B19" s="182">
        <v>4.4238270883465107</v>
      </c>
      <c r="C19" s="10">
        <v>5.24</v>
      </c>
      <c r="D19" s="10">
        <v>5.66</v>
      </c>
      <c r="E19" s="62">
        <v>4.8</v>
      </c>
      <c r="F19" s="10" t="s">
        <v>62</v>
      </c>
      <c r="G19" s="10">
        <v>5.34</v>
      </c>
      <c r="H19" s="10" t="s">
        <v>62</v>
      </c>
    </row>
    <row r="20" spans="1:8" s="6" customFormat="1" ht="15.95" customHeight="1">
      <c r="A20" s="70" t="s">
        <v>127</v>
      </c>
      <c r="B20" s="182">
        <v>3.8033519527126876</v>
      </c>
      <c r="C20" s="10" t="s">
        <v>62</v>
      </c>
      <c r="D20" s="71">
        <v>5.49</v>
      </c>
      <c r="E20" s="71">
        <v>4.6500000000000004</v>
      </c>
      <c r="F20" s="10" t="s">
        <v>62</v>
      </c>
      <c r="G20" s="71">
        <v>5.09</v>
      </c>
      <c r="H20" s="71" t="s">
        <v>62</v>
      </c>
    </row>
    <row r="21" spans="1:8" s="6" customFormat="1" ht="15.95" customHeight="1">
      <c r="A21" s="68">
        <v>2014</v>
      </c>
      <c r="B21" s="182">
        <v>3.6251638841498091</v>
      </c>
      <c r="C21" s="63">
        <v>5.01</v>
      </c>
      <c r="D21" s="61">
        <v>5.4</v>
      </c>
      <c r="E21" s="7">
        <v>4.63</v>
      </c>
      <c r="F21" s="61">
        <v>4</v>
      </c>
      <c r="G21" s="7">
        <v>4.96</v>
      </c>
      <c r="H21" s="7" t="s">
        <v>62</v>
      </c>
    </row>
    <row r="22" spans="1:8" s="6" customFormat="1" ht="15.95" customHeight="1">
      <c r="A22" s="68">
        <v>2015</v>
      </c>
      <c r="B22" s="182">
        <v>3.7701654086911018</v>
      </c>
      <c r="C22" s="63">
        <v>5.08</v>
      </c>
      <c r="D22" s="61">
        <v>5.43</v>
      </c>
      <c r="E22" s="61">
        <v>4.5199999999999996</v>
      </c>
      <c r="F22" s="61">
        <v>3.9</v>
      </c>
      <c r="G22" s="61">
        <v>4.8099999999999996</v>
      </c>
      <c r="H22" s="61" t="s">
        <v>62</v>
      </c>
    </row>
    <row r="23" spans="1:8" s="6" customFormat="1" ht="15.95" customHeight="1">
      <c r="A23" s="68">
        <v>2016</v>
      </c>
      <c r="B23" s="182">
        <v>3.1623393574637624</v>
      </c>
      <c r="C23" s="63">
        <v>5.03</v>
      </c>
      <c r="D23" s="61">
        <v>5.38</v>
      </c>
      <c r="E23" s="61">
        <v>4.5</v>
      </c>
      <c r="F23" s="7">
        <v>3.59</v>
      </c>
      <c r="G23" s="7" t="s">
        <v>62</v>
      </c>
      <c r="H23" s="7" t="s">
        <v>62</v>
      </c>
    </row>
    <row r="24" spans="1:8" s="6" customFormat="1" ht="15.95" customHeight="1">
      <c r="A24" s="68">
        <v>2017</v>
      </c>
      <c r="B24" s="182">
        <v>2.7821954284166495</v>
      </c>
      <c r="C24" s="63">
        <v>5.05</v>
      </c>
      <c r="D24" s="61">
        <v>5.25</v>
      </c>
      <c r="E24" s="61">
        <v>4.51</v>
      </c>
      <c r="F24" s="7">
        <v>3.57</v>
      </c>
      <c r="G24" s="7">
        <v>4.67</v>
      </c>
      <c r="H24" s="7">
        <v>4.7300000000000004</v>
      </c>
    </row>
    <row r="25" spans="1:8" s="6" customFormat="1" ht="15.95" customHeight="1">
      <c r="A25" s="68">
        <v>2018</v>
      </c>
      <c r="B25" s="182">
        <v>2.9294250953493184</v>
      </c>
      <c r="C25" s="63">
        <v>4.7699999999999996</v>
      </c>
      <c r="D25" s="7">
        <v>5.1100000000000003</v>
      </c>
      <c r="E25" s="7">
        <v>4.59</v>
      </c>
      <c r="F25" s="7">
        <v>3.46</v>
      </c>
      <c r="G25" s="61">
        <v>4.7</v>
      </c>
      <c r="H25" s="7">
        <v>4.75</v>
      </c>
    </row>
    <row r="26" spans="1:8" s="6" customFormat="1" ht="15.95" customHeight="1">
      <c r="A26" s="68">
        <v>2019</v>
      </c>
      <c r="B26" s="370">
        <v>3.1911651741293534</v>
      </c>
      <c r="C26" s="61">
        <v>5.4972671730257963</v>
      </c>
      <c r="D26" s="7">
        <v>4.71</v>
      </c>
      <c r="E26" s="61">
        <v>4.7</v>
      </c>
      <c r="F26" s="7">
        <v>3.72</v>
      </c>
      <c r="G26" s="61">
        <v>4.7</v>
      </c>
      <c r="H26" s="7">
        <v>4.76</v>
      </c>
    </row>
    <row r="27" spans="1:8" s="6" customFormat="1" ht="15.95" customHeight="1">
      <c r="A27" s="236">
        <v>2020</v>
      </c>
      <c r="B27" s="370">
        <v>3.1363307322370462</v>
      </c>
      <c r="C27" s="10">
        <v>5.19</v>
      </c>
      <c r="D27" s="10">
        <v>5.43</v>
      </c>
      <c r="E27" s="10">
        <v>5.12</v>
      </c>
      <c r="F27" s="10">
        <v>3.84</v>
      </c>
      <c r="G27" s="10">
        <v>5.0199999999999996</v>
      </c>
      <c r="H27" s="10" t="s">
        <v>62</v>
      </c>
    </row>
    <row r="28" spans="1:8" s="6" customFormat="1" ht="15.95" customHeight="1">
      <c r="A28" s="236">
        <v>2021</v>
      </c>
      <c r="B28" s="182">
        <v>3.0082447818714351</v>
      </c>
      <c r="C28" s="10" t="s">
        <v>62</v>
      </c>
      <c r="D28" s="10" t="s">
        <v>62</v>
      </c>
      <c r="E28" s="10" t="s">
        <v>62</v>
      </c>
      <c r="F28" s="10" t="s">
        <v>62</v>
      </c>
      <c r="G28" s="10" t="s">
        <v>62</v>
      </c>
      <c r="H28" s="10" t="s">
        <v>62</v>
      </c>
    </row>
    <row r="29" spans="1:8" s="6" customFormat="1" ht="15.95" customHeight="1">
      <c r="A29" s="15"/>
      <c r="B29" s="46"/>
      <c r="C29" s="15"/>
      <c r="D29" s="15"/>
      <c r="E29" s="15"/>
      <c r="F29" s="15"/>
      <c r="G29" s="15"/>
      <c r="H29" s="15"/>
    </row>
    <row r="30" spans="1:8" s="6" customFormat="1" ht="15.95" customHeight="1">
      <c r="A30" s="193" t="s">
        <v>245</v>
      </c>
      <c r="B30" s="21"/>
      <c r="D30" s="159"/>
      <c r="E30" s="159"/>
      <c r="F30" s="159"/>
      <c r="G30" s="159"/>
      <c r="H30" s="159"/>
    </row>
    <row r="31" spans="1:8" s="6" customFormat="1" ht="15.95" customHeight="1">
      <c r="A31" s="159"/>
      <c r="B31" s="159"/>
      <c r="C31" s="159"/>
      <c r="D31" s="159"/>
      <c r="E31" s="159"/>
      <c r="F31" s="159"/>
      <c r="G31" s="159"/>
      <c r="H31" s="159"/>
    </row>
    <row r="32" spans="1:8" s="6" customFormat="1" ht="15.95" customHeight="1">
      <c r="A32" s="263" t="s">
        <v>248</v>
      </c>
      <c r="B32" s="233"/>
      <c r="C32" s="233"/>
      <c r="D32" s="224"/>
      <c r="E32" s="224"/>
      <c r="F32" s="224"/>
      <c r="G32" s="224"/>
      <c r="H32" s="224"/>
    </row>
    <row r="33" spans="1:8" s="6" customFormat="1" ht="15.95" customHeight="1">
      <c r="A33" s="262" t="s">
        <v>360</v>
      </c>
      <c r="B33" s="246"/>
      <c r="C33" s="246"/>
      <c r="D33" s="244"/>
      <c r="E33" s="244"/>
      <c r="F33" s="244"/>
      <c r="G33" s="244"/>
      <c r="H33" s="244"/>
    </row>
    <row r="34" spans="1:8" s="6" customFormat="1" ht="15.95" customHeight="1">
      <c r="A34" s="246" t="s">
        <v>369</v>
      </c>
      <c r="B34" s="246"/>
      <c r="C34" s="246"/>
      <c r="D34" s="224"/>
      <c r="E34" s="224"/>
      <c r="F34" s="224"/>
      <c r="G34" s="224"/>
      <c r="H34" s="224"/>
    </row>
    <row r="35" spans="1:8" s="6" customFormat="1" ht="15.95" customHeight="1">
      <c r="A35" s="224"/>
      <c r="B35" s="224"/>
      <c r="C35" s="224"/>
      <c r="D35" s="224"/>
      <c r="E35" s="224"/>
      <c r="F35" s="224"/>
      <c r="G35" s="224"/>
      <c r="H35" s="224"/>
    </row>
    <row r="36" spans="1:8" s="6" customFormat="1" ht="15.95" customHeight="1">
      <c r="A36" s="224" t="s">
        <v>18</v>
      </c>
      <c r="B36" s="231"/>
      <c r="C36" s="231"/>
      <c r="D36" s="231"/>
      <c r="E36" s="231"/>
      <c r="F36" s="231"/>
      <c r="G36" s="231"/>
      <c r="H36" s="231"/>
    </row>
    <row r="37" spans="1:8" s="6" customFormat="1" ht="15.95" customHeight="1">
      <c r="A37" s="153" t="s">
        <v>359</v>
      </c>
      <c r="B37" s="225"/>
      <c r="C37" s="225"/>
      <c r="D37" s="225"/>
      <c r="E37" s="225"/>
      <c r="F37" s="225"/>
      <c r="G37" s="225"/>
      <c r="H37" s="68"/>
    </row>
    <row r="38" spans="1:8" s="6" customFormat="1" ht="15.95" customHeight="1">
      <c r="A38" s="45" t="s">
        <v>185</v>
      </c>
      <c r="B38" s="225"/>
      <c r="C38" s="225"/>
      <c r="D38" s="225"/>
      <c r="E38" s="225"/>
      <c r="F38" s="225"/>
      <c r="G38" s="225"/>
      <c r="H38" s="72"/>
    </row>
    <row r="39" spans="1:8" s="6" customFormat="1" ht="15.95" customHeight="1">
      <c r="A39" s="45" t="s">
        <v>255</v>
      </c>
      <c r="B39" s="45"/>
      <c r="C39" s="45"/>
      <c r="D39" s="45"/>
      <c r="E39" s="45"/>
      <c r="F39" s="45"/>
      <c r="G39" s="45"/>
      <c r="H39" s="45"/>
    </row>
    <row r="40" spans="1:8" s="6" customFormat="1" ht="12.75">
      <c r="A40" s="6" t="s">
        <v>256</v>
      </c>
      <c r="D40" s="9"/>
      <c r="E40" s="9"/>
      <c r="F40" s="9"/>
      <c r="G40" s="9"/>
      <c r="H40" s="9"/>
    </row>
    <row r="41" spans="1:8" s="6" customFormat="1" ht="12.75">
      <c r="D41" s="9"/>
      <c r="E41" s="9"/>
      <c r="F41" s="9"/>
      <c r="G41" s="9"/>
      <c r="H41" s="9"/>
    </row>
  </sheetData>
  <hyperlinks>
    <hyperlink ref="A4" location="Inhalt!A1" display="&lt;&lt;&lt; Inhalt" xr:uid="{4D32C9DE-6AF6-4C40-A4DE-30EF3197EE3A}"/>
    <hyperlink ref="A30" location="Metadaten!A1" display="&lt;&lt;&lt; Metadaten " xr:uid="{D7ED1576-A0E1-4372-9867-0AD5891BF70B}"/>
  </hyperlinks>
  <pageMargins left="0.7" right="0.7" top="0.78740157499999996" bottom="0.78740157499999996" header="0.3" footer="0.3"/>
  <pageSetup paperSize="9" scale="7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9"/>
  <sheetViews>
    <sheetView zoomScaleNormal="100" workbookViewId="0">
      <selection activeCell="B28" sqref="B28"/>
    </sheetView>
  </sheetViews>
  <sheetFormatPr baseColWidth="10" defaultColWidth="11.42578125" defaultRowHeight="12.75"/>
  <cols>
    <col min="1" max="1" width="11.42578125" style="6"/>
    <col min="2" max="2" width="11.5703125" style="6" bestFit="1" customWidth="1"/>
    <col min="3" max="3" width="11.5703125" style="6" customWidth="1"/>
    <col min="4" max="16384" width="11.42578125" style="6"/>
  </cols>
  <sheetData>
    <row r="1" spans="1:5" ht="18" customHeight="1">
      <c r="A1" s="109" t="s">
        <v>128</v>
      </c>
      <c r="B1" s="105"/>
      <c r="C1" s="105"/>
      <c r="D1" s="105"/>
    </row>
    <row r="2" spans="1:5" ht="15.95" customHeight="1">
      <c r="A2" s="153" t="s">
        <v>167</v>
      </c>
      <c r="B2" s="153"/>
      <c r="C2" s="153"/>
      <c r="D2" s="153"/>
    </row>
    <row r="3" spans="1:5" ht="15.95" customHeight="1">
      <c r="A3" s="153"/>
      <c r="B3" s="153"/>
      <c r="C3" s="153"/>
      <c r="D3" s="153"/>
    </row>
    <row r="4" spans="1:5" ht="15.95" customHeight="1">
      <c r="A4" s="195" t="s">
        <v>244</v>
      </c>
      <c r="B4" s="194"/>
      <c r="C4" s="153"/>
      <c r="D4" s="153"/>
    </row>
    <row r="5" spans="1:5" ht="15.95" customHeight="1">
      <c r="A5" s="153"/>
      <c r="B5" s="153"/>
      <c r="C5" s="153"/>
      <c r="D5" s="153"/>
    </row>
    <row r="6" spans="1:5" ht="15.95" customHeight="1">
      <c r="A6" s="153" t="s">
        <v>129</v>
      </c>
      <c r="B6" s="178"/>
      <c r="C6" s="178"/>
    </row>
    <row r="7" spans="1:5" ht="15.95" customHeight="1">
      <c r="A7" s="153"/>
      <c r="B7" s="178"/>
      <c r="C7" s="178"/>
    </row>
    <row r="8" spans="1:5" ht="15.95" customHeight="1">
      <c r="A8" s="36"/>
      <c r="B8" s="220" t="s">
        <v>20</v>
      </c>
      <c r="C8" s="220" t="s">
        <v>21</v>
      </c>
    </row>
    <row r="9" spans="1:5" ht="15.95" customHeight="1">
      <c r="A9" s="60"/>
      <c r="B9" s="180" t="s">
        <v>25</v>
      </c>
      <c r="C9" s="226"/>
    </row>
    <row r="10" spans="1:5" ht="15.95" customHeight="1">
      <c r="A10" s="64">
        <v>2004</v>
      </c>
      <c r="B10" s="184">
        <v>15.082541771903253</v>
      </c>
      <c r="C10" s="73">
        <v>15.403843874629198</v>
      </c>
      <c r="E10" s="357"/>
    </row>
    <row r="11" spans="1:5" ht="15.95" customHeight="1">
      <c r="A11" s="113">
        <v>2005</v>
      </c>
      <c r="B11" s="184">
        <v>15.404522545491586</v>
      </c>
      <c r="C11" s="26">
        <v>15.452848533543484</v>
      </c>
    </row>
    <row r="12" spans="1:5" ht="15.95" customHeight="1">
      <c r="A12" s="113">
        <v>2006</v>
      </c>
      <c r="B12" s="184">
        <v>15.329128146616453</v>
      </c>
      <c r="C12" s="26">
        <v>15.634564173963536</v>
      </c>
    </row>
    <row r="13" spans="1:5" ht="15.95" customHeight="1">
      <c r="A13" s="113">
        <v>2007</v>
      </c>
      <c r="B13" s="184">
        <v>15.236081154101758</v>
      </c>
      <c r="C13" s="26">
        <v>15.221925539157175</v>
      </c>
    </row>
    <row r="14" spans="1:5" ht="15.95" customHeight="1">
      <c r="A14" s="163">
        <v>2008</v>
      </c>
      <c r="B14" s="184">
        <v>13.141150476562508</v>
      </c>
      <c r="C14" s="74">
        <v>16.280690284049353</v>
      </c>
      <c r="D14" s="13"/>
    </row>
    <row r="15" spans="1:5" ht="15.95" customHeight="1">
      <c r="A15" s="113">
        <v>2009</v>
      </c>
      <c r="B15" s="184">
        <v>13.991570483392165</v>
      </c>
      <c r="C15" s="74">
        <v>17.120951256282186</v>
      </c>
      <c r="D15" s="13"/>
    </row>
    <row r="16" spans="1:5" ht="15.95" customHeight="1">
      <c r="A16" s="113">
        <v>2010</v>
      </c>
      <c r="B16" s="184">
        <v>13.4</v>
      </c>
      <c r="C16" s="8">
        <v>16.9511534186055</v>
      </c>
      <c r="D16" s="13"/>
      <c r="E16" s="13"/>
    </row>
    <row r="17" spans="1:6" ht="15.95" customHeight="1">
      <c r="A17" s="113">
        <v>2011</v>
      </c>
      <c r="B17" s="184">
        <v>11.9</v>
      </c>
      <c r="C17" s="8">
        <v>16.828386590434601</v>
      </c>
      <c r="D17" s="13"/>
      <c r="E17" s="13"/>
    </row>
    <row r="18" spans="1:6" ht="15.95" customHeight="1">
      <c r="A18" s="113">
        <v>2012</v>
      </c>
      <c r="B18" s="184">
        <v>12.2</v>
      </c>
      <c r="C18" s="8">
        <v>17.083840005941902</v>
      </c>
      <c r="D18" s="13"/>
      <c r="E18" s="13"/>
    </row>
    <row r="19" spans="1:6" ht="15.95" customHeight="1">
      <c r="A19" s="113">
        <v>2013</v>
      </c>
      <c r="B19" s="184">
        <v>15.803477505066851</v>
      </c>
      <c r="C19" s="8">
        <v>17.1047662053914</v>
      </c>
      <c r="D19" s="13"/>
      <c r="E19" s="13"/>
      <c r="F19" s="36"/>
    </row>
    <row r="20" spans="1:6" ht="15.95" customHeight="1">
      <c r="A20" s="113">
        <v>2014</v>
      </c>
      <c r="B20" s="184">
        <v>15.772671819204806</v>
      </c>
      <c r="C20" s="8">
        <v>17.231974672050899</v>
      </c>
      <c r="E20" s="13"/>
      <c r="F20" s="36"/>
    </row>
    <row r="21" spans="1:6" ht="15.95" customHeight="1">
      <c r="A21" s="113">
        <v>2015</v>
      </c>
      <c r="B21" s="184">
        <v>17.870110472325713</v>
      </c>
      <c r="C21" s="11">
        <v>17.1526399420937</v>
      </c>
      <c r="E21" s="13"/>
      <c r="F21" s="77"/>
    </row>
    <row r="22" spans="1:6" ht="15.95" customHeight="1">
      <c r="A22" s="113">
        <v>2016</v>
      </c>
      <c r="B22" s="184">
        <v>17.813271684743977</v>
      </c>
      <c r="C22" s="8">
        <v>17.328622648560899</v>
      </c>
      <c r="E22" s="13"/>
      <c r="F22" s="77"/>
    </row>
    <row r="23" spans="1:6" ht="15.95" customHeight="1">
      <c r="A23" s="113">
        <v>2017</v>
      </c>
      <c r="B23" s="184">
        <v>17.132447659836021</v>
      </c>
      <c r="C23" s="75">
        <v>17.508173933599</v>
      </c>
      <c r="E23" s="13"/>
      <c r="F23" s="77"/>
    </row>
    <row r="24" spans="1:6" ht="15.95" customHeight="1">
      <c r="A24" s="113">
        <v>2018</v>
      </c>
      <c r="B24" s="184">
        <v>17.745987464559555</v>
      </c>
      <c r="C24" s="75">
        <v>17.653667995915701</v>
      </c>
      <c r="F24" s="36"/>
    </row>
    <row r="25" spans="1:6" ht="15.95" customHeight="1">
      <c r="A25" s="113">
        <v>2019</v>
      </c>
      <c r="B25" s="184">
        <v>17.900553558407285</v>
      </c>
      <c r="C25" s="75">
        <v>17.778360560513701</v>
      </c>
      <c r="E25" s="76"/>
      <c r="F25" s="36"/>
    </row>
    <row r="26" spans="1:6" ht="15.95" customHeight="1">
      <c r="A26" s="113">
        <v>2020</v>
      </c>
      <c r="B26" s="184">
        <v>14.408199738917192</v>
      </c>
      <c r="C26" s="75">
        <v>16.192219995914101</v>
      </c>
      <c r="E26" s="76"/>
      <c r="F26" s="36"/>
    </row>
    <row r="27" spans="1:6" ht="15.95" customHeight="1">
      <c r="A27" s="235">
        <v>2021</v>
      </c>
      <c r="B27" s="184">
        <v>16.680473272480164</v>
      </c>
      <c r="C27" s="124">
        <v>16.600000000000001</v>
      </c>
      <c r="E27" s="76"/>
      <c r="F27" s="36"/>
    </row>
    <row r="28" spans="1:6" ht="15.95" customHeight="1">
      <c r="A28" s="236">
        <v>2022</v>
      </c>
      <c r="B28" s="184">
        <v>15.906261322903122</v>
      </c>
      <c r="C28" s="124" t="s">
        <v>62</v>
      </c>
      <c r="E28" s="396"/>
      <c r="F28" s="36"/>
    </row>
    <row r="29" spans="1:6" ht="15.95" customHeight="1">
      <c r="F29" s="36"/>
    </row>
    <row r="30" spans="1:6" ht="15.95" customHeight="1">
      <c r="A30" s="193" t="s">
        <v>245</v>
      </c>
      <c r="B30" s="21"/>
      <c r="F30" s="36"/>
    </row>
    <row r="31" spans="1:6" ht="15.95" customHeight="1">
      <c r="F31" s="36"/>
    </row>
    <row r="32" spans="1:6" ht="15.95" customHeight="1">
      <c r="A32" s="263" t="s">
        <v>248</v>
      </c>
      <c r="B32" s="233"/>
      <c r="C32" s="233"/>
      <c r="F32" s="36"/>
    </row>
    <row r="33" spans="1:6" ht="15.95" customHeight="1">
      <c r="A33" s="246" t="s">
        <v>368</v>
      </c>
      <c r="B33" s="246"/>
      <c r="C33" s="246"/>
      <c r="F33" s="36"/>
    </row>
    <row r="34" spans="1:6" ht="15.95" customHeight="1">
      <c r="F34" s="36"/>
    </row>
    <row r="35" spans="1:6" ht="15.95" customHeight="1">
      <c r="A35" s="9"/>
      <c r="B35" s="9"/>
      <c r="C35" s="9"/>
      <c r="D35" s="9"/>
    </row>
    <row r="36" spans="1:6" ht="15.95" customHeight="1">
      <c r="D36" s="9"/>
    </row>
    <row r="37" spans="1:6" ht="15.95" customHeight="1"/>
    <row r="39" spans="1:6">
      <c r="B39" s="54"/>
    </row>
  </sheetData>
  <hyperlinks>
    <hyperlink ref="A4" location="Inhalt!A1" display="&lt;&lt;&lt; Inhalt" xr:uid="{040C029E-89A8-4B17-BD93-62B60C1FE6ED}"/>
    <hyperlink ref="A30" location="Metadaten!A1" display="&lt;&lt;&lt; Metadaten " xr:uid="{AE838541-8CBA-4B2E-B40B-B277504B8CAF}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38"/>
  <sheetViews>
    <sheetView zoomScaleNormal="100" workbookViewId="0">
      <selection activeCell="A33" sqref="A33"/>
    </sheetView>
  </sheetViews>
  <sheetFormatPr baseColWidth="10" defaultColWidth="11.42578125" defaultRowHeight="12.75"/>
  <cols>
    <col min="1" max="2" width="4.7109375" style="6" customWidth="1"/>
    <col min="3" max="3" width="40.7109375" style="6" customWidth="1"/>
    <col min="4" max="4" width="25.28515625" style="6" bestFit="1" customWidth="1"/>
    <col min="5" max="5" width="30.7109375" style="6" customWidth="1"/>
    <col min="6" max="6" width="16.85546875" style="6" bestFit="1" customWidth="1"/>
    <col min="7" max="7" width="30.7109375" style="6" customWidth="1"/>
    <col min="8" max="16384" width="11.42578125" style="6"/>
  </cols>
  <sheetData>
    <row r="1" spans="1:10" s="14" customFormat="1" ht="18" customHeight="1">
      <c r="A1" s="156" t="s">
        <v>130</v>
      </c>
      <c r="B1" s="223"/>
      <c r="D1" s="160"/>
      <c r="E1" s="160"/>
      <c r="F1" s="160"/>
      <c r="G1" s="160"/>
    </row>
    <row r="2" spans="1:10" ht="15.95" customHeight="1">
      <c r="A2" s="153" t="s">
        <v>366</v>
      </c>
      <c r="B2" s="153"/>
      <c r="D2" s="153"/>
      <c r="E2" s="153"/>
      <c r="F2" s="153"/>
      <c r="G2" s="153"/>
    </row>
    <row r="3" spans="1:10" ht="15.95" customHeight="1">
      <c r="A3" s="159"/>
      <c r="B3" s="224"/>
      <c r="D3" s="159"/>
      <c r="E3" s="244"/>
      <c r="F3" s="159"/>
      <c r="G3" s="159"/>
    </row>
    <row r="4" spans="1:10" ht="15.95" customHeight="1">
      <c r="A4" s="195" t="s">
        <v>244</v>
      </c>
      <c r="B4" s="195"/>
      <c r="D4" s="194"/>
      <c r="E4" s="244"/>
      <c r="F4" s="159"/>
      <c r="G4" s="159"/>
    </row>
    <row r="5" spans="1:10" ht="15.95" customHeight="1">
      <c r="A5" s="159"/>
      <c r="B5" s="224"/>
      <c r="D5" s="159"/>
      <c r="E5" s="244"/>
      <c r="F5" s="159"/>
      <c r="G5" s="159"/>
    </row>
    <row r="6" spans="1:10" ht="15.95" customHeight="1">
      <c r="A6" s="153" t="s">
        <v>131</v>
      </c>
      <c r="B6" s="153"/>
      <c r="D6" s="178"/>
      <c r="E6" s="339"/>
      <c r="F6" s="178"/>
      <c r="G6" s="178"/>
    </row>
    <row r="7" spans="1:10" ht="15.95" customHeight="1">
      <c r="D7" s="234" t="s">
        <v>20</v>
      </c>
      <c r="E7" s="238"/>
      <c r="F7" s="239" t="s">
        <v>365</v>
      </c>
      <c r="G7" s="240"/>
    </row>
    <row r="8" spans="1:10" ht="15.95" customHeight="1">
      <c r="A8" s="133"/>
      <c r="B8" s="133"/>
      <c r="C8" s="133"/>
      <c r="D8" s="305" t="s">
        <v>367</v>
      </c>
      <c r="E8" s="305" t="s">
        <v>340</v>
      </c>
      <c r="F8" s="306" t="s">
        <v>159</v>
      </c>
      <c r="G8" s="305" t="s">
        <v>340</v>
      </c>
      <c r="I8" s="357"/>
      <c r="J8" s="357"/>
    </row>
    <row r="9" spans="1:10" ht="15.95" customHeight="1">
      <c r="A9" s="21" t="s">
        <v>132</v>
      </c>
      <c r="B9" s="21"/>
      <c r="D9" s="347">
        <v>8.6834050064787522</v>
      </c>
      <c r="E9" s="183">
        <v>28735.565571875755</v>
      </c>
      <c r="F9" s="347">
        <v>14.2</v>
      </c>
      <c r="G9" s="183">
        <v>22857</v>
      </c>
      <c r="I9" s="357"/>
      <c r="J9" s="357"/>
    </row>
    <row r="10" spans="1:10" ht="15.95" customHeight="1">
      <c r="B10" s="153" t="s">
        <v>32</v>
      </c>
      <c r="C10" s="225"/>
      <c r="D10" s="347">
        <v>9.7043582000521926</v>
      </c>
      <c r="E10" s="183">
        <v>24766.317360737612</v>
      </c>
      <c r="F10" s="11" t="s">
        <v>62</v>
      </c>
      <c r="G10" s="183" t="s">
        <v>62</v>
      </c>
      <c r="I10" s="357"/>
      <c r="J10" s="357"/>
    </row>
    <row r="11" spans="1:10" ht="15.95" customHeight="1">
      <c r="B11" s="153" t="s">
        <v>133</v>
      </c>
      <c r="C11" s="225"/>
      <c r="D11" s="347">
        <v>8.7126764141201676</v>
      </c>
      <c r="E11" s="183">
        <v>32944.172798070293</v>
      </c>
      <c r="F11" s="347">
        <v>11.6</v>
      </c>
      <c r="G11" s="183" t="s">
        <v>62</v>
      </c>
    </row>
    <row r="12" spans="1:10" ht="15.95" customHeight="1">
      <c r="B12" s="225"/>
      <c r="C12" s="153" t="s">
        <v>46</v>
      </c>
      <c r="D12" s="347">
        <v>5.4160125588697019</v>
      </c>
      <c r="E12" s="183">
        <v>38704.602342995175</v>
      </c>
      <c r="F12" s="11" t="s">
        <v>62</v>
      </c>
      <c r="G12" s="183" t="s">
        <v>62</v>
      </c>
    </row>
    <row r="13" spans="1:10" ht="15.95" customHeight="1">
      <c r="B13" s="225"/>
      <c r="C13" s="153" t="s">
        <v>47</v>
      </c>
      <c r="D13" s="347">
        <v>9.0784421283598462</v>
      </c>
      <c r="E13" s="183">
        <v>30149.731873111778</v>
      </c>
      <c r="F13" s="11" t="s">
        <v>62</v>
      </c>
      <c r="G13" s="183" t="s">
        <v>62</v>
      </c>
    </row>
    <row r="14" spans="1:10" ht="15.95" customHeight="1">
      <c r="B14" s="225"/>
      <c r="C14" s="45" t="s">
        <v>134</v>
      </c>
      <c r="D14" s="347">
        <v>9.2043067226890756</v>
      </c>
      <c r="E14" s="183">
        <v>31517.778293333333</v>
      </c>
      <c r="F14" s="11" t="s">
        <v>62</v>
      </c>
      <c r="G14" s="183" t="s">
        <v>62</v>
      </c>
    </row>
    <row r="15" spans="1:10" ht="15.95" customHeight="1">
      <c r="B15" s="153" t="s">
        <v>135</v>
      </c>
      <c r="C15" s="225"/>
      <c r="D15" s="347">
        <v>5.1215726849456811</v>
      </c>
      <c r="E15" s="183">
        <v>71415</v>
      </c>
      <c r="F15" s="11" t="s">
        <v>62</v>
      </c>
      <c r="G15" s="183" t="s">
        <v>62</v>
      </c>
    </row>
    <row r="16" spans="1:10" ht="15.95" customHeight="1">
      <c r="A16" s="21" t="s">
        <v>136</v>
      </c>
      <c r="B16" s="153"/>
      <c r="C16" s="225"/>
      <c r="D16" s="347">
        <v>8.4335749110016227</v>
      </c>
      <c r="E16" s="183">
        <v>31452.352505010022</v>
      </c>
      <c r="F16" s="347">
        <v>11.6</v>
      </c>
      <c r="G16" s="183">
        <v>16692</v>
      </c>
    </row>
    <row r="17" spans="1:7" ht="15.95" customHeight="1">
      <c r="B17" s="225"/>
      <c r="C17" s="153" t="s">
        <v>137</v>
      </c>
      <c r="D17" s="347">
        <v>9.2043067226890756</v>
      </c>
      <c r="E17" s="183">
        <v>40215.060212765951</v>
      </c>
      <c r="F17" s="11" t="s">
        <v>62</v>
      </c>
      <c r="G17" s="183" t="s">
        <v>62</v>
      </c>
    </row>
    <row r="18" spans="1:7" ht="15.95" customHeight="1">
      <c r="B18" s="225"/>
      <c r="C18" s="153" t="s">
        <v>138</v>
      </c>
      <c r="D18" s="347">
        <v>5.6422569027611047</v>
      </c>
      <c r="E18" s="183">
        <v>31605.186638418079</v>
      </c>
      <c r="F18" s="11" t="s">
        <v>62</v>
      </c>
      <c r="G18" s="183" t="s">
        <v>62</v>
      </c>
    </row>
    <row r="19" spans="1:7" ht="15.95" customHeight="1">
      <c r="B19" s="225"/>
      <c r="C19" s="45" t="s">
        <v>194</v>
      </c>
      <c r="D19" s="347">
        <v>8.0991735537190088</v>
      </c>
      <c r="E19" s="183">
        <v>26697.755102040817</v>
      </c>
      <c r="F19" s="11" t="s">
        <v>62</v>
      </c>
      <c r="G19" s="183" t="s">
        <v>62</v>
      </c>
    </row>
    <row r="20" spans="1:7" s="9" customFormat="1" ht="15.95" customHeight="1">
      <c r="A20" s="192"/>
      <c r="B20" s="192"/>
      <c r="D20" s="81"/>
      <c r="E20" s="81"/>
    </row>
    <row r="21" spans="1:7" s="9" customFormat="1" ht="15.95" customHeight="1">
      <c r="A21" s="193" t="s">
        <v>245</v>
      </c>
      <c r="B21" s="193"/>
      <c r="D21" s="21"/>
      <c r="E21" s="6"/>
    </row>
    <row r="22" spans="1:7" s="9" customFormat="1" ht="15.95" customHeight="1">
      <c r="A22" s="192"/>
      <c r="B22" s="192"/>
      <c r="D22" s="81"/>
      <c r="E22" s="381"/>
    </row>
    <row r="23" spans="1:7" s="9" customFormat="1" ht="15.95" customHeight="1">
      <c r="A23" s="263" t="s">
        <v>248</v>
      </c>
      <c r="B23" s="192"/>
      <c r="D23" s="81"/>
      <c r="E23" s="81"/>
    </row>
    <row r="24" spans="1:7" s="9" customFormat="1" ht="15.95" customHeight="1">
      <c r="A24" s="258" t="s">
        <v>364</v>
      </c>
      <c r="B24" s="192"/>
      <c r="D24" s="81"/>
      <c r="E24" s="81"/>
    </row>
    <row r="25" spans="1:7" s="9" customFormat="1" ht="15.95" customHeight="1">
      <c r="A25" s="100"/>
      <c r="B25" s="192"/>
      <c r="D25" s="81"/>
      <c r="E25" s="81"/>
    </row>
    <row r="26" spans="1:7" ht="15.95" customHeight="1">
      <c r="A26" s="224" t="s">
        <v>18</v>
      </c>
      <c r="B26" s="224"/>
      <c r="D26" s="224"/>
      <c r="E26" s="224"/>
      <c r="F26" s="224"/>
      <c r="G26" s="224"/>
    </row>
    <row r="27" spans="1:7" ht="15.95" customHeight="1">
      <c r="A27" s="153" t="s">
        <v>404</v>
      </c>
      <c r="B27" s="153"/>
      <c r="D27" s="225"/>
      <c r="E27" s="225"/>
      <c r="F27" s="225"/>
      <c r="G27" s="225"/>
    </row>
    <row r="28" spans="1:7" ht="15.95" customHeight="1">
      <c r="A28" s="45" t="s">
        <v>196</v>
      </c>
      <c r="B28" s="45"/>
      <c r="D28" s="45"/>
      <c r="E28" s="45"/>
      <c r="F28" s="45"/>
      <c r="G28" s="45"/>
    </row>
    <row r="29" spans="1:7" ht="15.95" customHeight="1">
      <c r="A29" s="153" t="s">
        <v>139</v>
      </c>
      <c r="B29" s="153"/>
      <c r="D29" s="225"/>
      <c r="E29" s="225"/>
      <c r="F29" s="225"/>
      <c r="G29" s="225"/>
    </row>
    <row r="30" spans="1:7" ht="15.95" customHeight="1">
      <c r="A30" s="153" t="s">
        <v>140</v>
      </c>
      <c r="B30" s="153"/>
      <c r="D30" s="153"/>
      <c r="E30" s="153"/>
      <c r="F30" s="153"/>
      <c r="G30" s="153"/>
    </row>
    <row r="31" spans="1:7">
      <c r="A31" s="6" t="s">
        <v>405</v>
      </c>
      <c r="G31" s="13"/>
    </row>
    <row r="32" spans="1:7">
      <c r="G32" s="13"/>
    </row>
    <row r="33" spans="7:7">
      <c r="G33" s="13"/>
    </row>
    <row r="34" spans="7:7">
      <c r="G34" s="13"/>
    </row>
    <row r="35" spans="7:7">
      <c r="G35" s="13"/>
    </row>
    <row r="36" spans="7:7">
      <c r="G36" s="13"/>
    </row>
    <row r="37" spans="7:7">
      <c r="G37" s="13"/>
    </row>
    <row r="38" spans="7:7">
      <c r="G38" s="13"/>
    </row>
  </sheetData>
  <hyperlinks>
    <hyperlink ref="A4" location="Inhalt!A1" display="&lt;&lt;&lt; Inhalt" xr:uid="{6574C2E6-6FC0-40D6-8ABA-A1628757F00E}"/>
    <hyperlink ref="A21" location="Metadaten!A1" display="&lt;&lt;&lt; Metadaten " xr:uid="{1EC30BD0-18AC-405E-BE56-4544937D2C45}"/>
  </hyperlinks>
  <pageMargins left="0.7" right="0.7" top="0.78740157499999996" bottom="0.78740157499999996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"/>
  <sheetViews>
    <sheetView zoomScaleNormal="100" workbookViewId="0">
      <selection activeCell="A8" sqref="A8"/>
    </sheetView>
  </sheetViews>
  <sheetFormatPr baseColWidth="10" defaultColWidth="11.42578125" defaultRowHeight="12.75"/>
  <cols>
    <col min="1" max="1" width="13" style="6" customWidth="1"/>
    <col min="2" max="2" width="11.5703125" style="6" bestFit="1" customWidth="1"/>
    <col min="3" max="3" width="11.5703125" style="6" customWidth="1"/>
    <col min="4" max="16384" width="11.42578125" style="6"/>
  </cols>
  <sheetData>
    <row r="1" spans="1:3" ht="18" customHeight="1">
      <c r="A1" s="160" t="s">
        <v>186</v>
      </c>
      <c r="B1" s="160"/>
      <c r="C1" s="160"/>
    </row>
    <row r="2" spans="1:3" ht="15.95" customHeight="1">
      <c r="A2" s="153" t="s">
        <v>168</v>
      </c>
      <c r="B2" s="153"/>
      <c r="C2" s="153"/>
    </row>
    <row r="3" spans="1:3" ht="15.95" customHeight="1">
      <c r="A3" s="153"/>
      <c r="B3" s="153"/>
      <c r="C3" s="153"/>
    </row>
    <row r="4" spans="1:3" ht="15.95" customHeight="1">
      <c r="A4" s="195" t="s">
        <v>244</v>
      </c>
      <c r="B4" s="194"/>
      <c r="C4" s="153"/>
    </row>
    <row r="5" spans="1:3" ht="15.95" customHeight="1">
      <c r="A5" s="153"/>
      <c r="B5" s="153"/>
      <c r="C5" s="153"/>
    </row>
    <row r="6" spans="1:3" ht="15.95" customHeight="1">
      <c r="A6" s="153" t="s">
        <v>141</v>
      </c>
      <c r="B6" s="153"/>
      <c r="C6" s="153"/>
    </row>
    <row r="7" spans="1:3" ht="15.95" customHeight="1">
      <c r="A7" s="178"/>
      <c r="B7" s="178"/>
      <c r="C7" s="178"/>
    </row>
    <row r="8" spans="1:3" ht="15.95" customHeight="1">
      <c r="A8" s="179"/>
      <c r="B8" s="229" t="s">
        <v>20</v>
      </c>
      <c r="C8" s="229" t="s">
        <v>21</v>
      </c>
    </row>
    <row r="9" spans="1:3" ht="15.95" customHeight="1">
      <c r="A9" s="180"/>
      <c r="B9" s="229" t="s">
        <v>142</v>
      </c>
      <c r="C9" s="238"/>
    </row>
    <row r="10" spans="1:3" ht="15.95" customHeight="1">
      <c r="A10" s="84">
        <v>2008</v>
      </c>
      <c r="B10" s="211">
        <v>6085.4420697412825</v>
      </c>
      <c r="C10" s="183">
        <v>5511</v>
      </c>
    </row>
    <row r="11" spans="1:3" ht="15.95" customHeight="1">
      <c r="A11" s="112">
        <v>2009</v>
      </c>
      <c r="B11" s="211">
        <v>6216.4573643410849</v>
      </c>
      <c r="C11" s="183">
        <v>5541</v>
      </c>
    </row>
    <row r="12" spans="1:3" ht="15.95" customHeight="1">
      <c r="A12" s="112">
        <v>2010</v>
      </c>
      <c r="B12" s="211">
        <v>5816</v>
      </c>
      <c r="C12" s="183">
        <v>6207</v>
      </c>
    </row>
    <row r="13" spans="1:3" ht="15.95" customHeight="1">
      <c r="A13" s="112">
        <v>2011</v>
      </c>
      <c r="B13" s="211">
        <f>4507977/724</f>
        <v>6226.4875690607732</v>
      </c>
      <c r="C13" s="183">
        <v>6353</v>
      </c>
    </row>
    <row r="14" spans="1:3" ht="15.95" customHeight="1">
      <c r="A14" s="215">
        <v>2012</v>
      </c>
      <c r="B14" s="211">
        <v>6374.7352941176468</v>
      </c>
      <c r="C14" s="183">
        <v>6482.45</v>
      </c>
    </row>
    <row r="15" spans="1:3" ht="15.95" customHeight="1">
      <c r="A15" s="112">
        <v>2013</v>
      </c>
      <c r="B15" s="211">
        <f>4331682/624</f>
        <v>6941.7980769230771</v>
      </c>
      <c r="C15" s="183">
        <v>6740.7127757662984</v>
      </c>
    </row>
    <row r="16" spans="1:3" ht="15.95" customHeight="1">
      <c r="A16" s="112">
        <v>2014</v>
      </c>
      <c r="B16" s="211">
        <f>4188577/592</f>
        <v>7075.2989864864867</v>
      </c>
      <c r="C16" s="183">
        <v>6831.24</v>
      </c>
    </row>
    <row r="17" spans="1:3" ht="15.95" customHeight="1">
      <c r="A17" s="112">
        <v>2015</v>
      </c>
      <c r="B17" s="211">
        <f>3808899/547</f>
        <v>6963.2522851919557</v>
      </c>
      <c r="C17" s="183">
        <v>7130.5355098913979</v>
      </c>
    </row>
    <row r="18" spans="1:3" ht="15.95" customHeight="1">
      <c r="A18" s="112">
        <v>2016</v>
      </c>
      <c r="B18" s="211">
        <f>3300069/483</f>
        <v>6832.4409937888195</v>
      </c>
      <c r="C18" s="183">
        <v>7106.1631832421563</v>
      </c>
    </row>
    <row r="19" spans="1:3" ht="15.95" customHeight="1">
      <c r="A19" s="112">
        <v>2017</v>
      </c>
      <c r="B19" s="211">
        <f>3302440/443</f>
        <v>7454.7178329571107</v>
      </c>
      <c r="C19" s="183">
        <v>7323.7640504853498</v>
      </c>
    </row>
    <row r="20" spans="1:3" ht="15.95" customHeight="1">
      <c r="A20" s="112">
        <v>2018</v>
      </c>
      <c r="B20" s="211">
        <f>3320809/463</f>
        <v>7172.3736501079911</v>
      </c>
      <c r="C20" s="183">
        <v>7530.2178153162959</v>
      </c>
    </row>
    <row r="21" spans="1:3" ht="15.95" customHeight="1">
      <c r="A21" s="112">
        <v>2019</v>
      </c>
      <c r="B21" s="211">
        <f>3014318/458</f>
        <v>6581.4803493449781</v>
      </c>
      <c r="C21" s="183">
        <v>7670.2481748735636</v>
      </c>
    </row>
    <row r="22" spans="1:3" ht="15.95" customHeight="1">
      <c r="A22" s="112">
        <v>2020</v>
      </c>
      <c r="B22" s="211">
        <f>2964188/458</f>
        <v>6472.0262008733625</v>
      </c>
      <c r="C22" s="183">
        <v>7690.3193701785904</v>
      </c>
    </row>
    <row r="23" spans="1:3" ht="15.95" customHeight="1">
      <c r="A23" s="158">
        <v>2021</v>
      </c>
      <c r="B23" s="211">
        <f>2811374/411</f>
        <v>6840.3260340632605</v>
      </c>
      <c r="C23" s="183">
        <v>7601.9079388421533</v>
      </c>
    </row>
    <row r="24" spans="1:3" ht="15.95" customHeight="1">
      <c r="A24" s="230">
        <v>2022</v>
      </c>
      <c r="B24" s="211">
        <v>6696.3426966292136</v>
      </c>
      <c r="C24" s="183">
        <v>7868.0523334292229</v>
      </c>
    </row>
    <row r="25" spans="1:3" ht="15.95" customHeight="1">
      <c r="A25" s="112"/>
      <c r="B25" s="85"/>
      <c r="C25" s="87"/>
    </row>
    <row r="26" spans="1:3" ht="15.95" customHeight="1">
      <c r="A26" s="193" t="s">
        <v>245</v>
      </c>
      <c r="B26" s="21"/>
    </row>
    <row r="27" spans="1:3" ht="15.95" customHeight="1">
      <c r="A27" s="158"/>
      <c r="B27" s="85"/>
      <c r="C27" s="87"/>
    </row>
    <row r="28" spans="1:3" ht="15.95" customHeight="1">
      <c r="A28" s="244" t="s">
        <v>18</v>
      </c>
      <c r="B28" s="244"/>
      <c r="C28" s="244"/>
    </row>
    <row r="29" spans="1:3" ht="15.95" customHeight="1">
      <c r="A29" s="153" t="s">
        <v>143</v>
      </c>
      <c r="B29" s="153"/>
      <c r="C29" s="153"/>
    </row>
    <row r="30" spans="1:3" ht="15.95" customHeight="1">
      <c r="A30" s="307" t="s">
        <v>144</v>
      </c>
      <c r="B30" s="307"/>
      <c r="C30" s="307"/>
    </row>
    <row r="31" spans="1:3">
      <c r="A31" s="29"/>
      <c r="B31" s="9"/>
      <c r="C31" s="9"/>
    </row>
  </sheetData>
  <hyperlinks>
    <hyperlink ref="A4" location="Inhalt!A1" display="&lt;&lt;&lt; Inhalt" xr:uid="{686E49F8-7E84-4379-9802-B22857D23893}"/>
    <hyperlink ref="A26" location="Metadaten!A1" display="&lt;&lt;&lt; Metadaten " xr:uid="{05B8F9BE-DD1E-4C92-B412-699F367FF64D}"/>
  </hyperlinks>
  <pageMargins left="0.7" right="0.7" top="0.78740157499999996" bottom="0.78740157499999996" header="0.3" footer="0.3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36"/>
  <sheetViews>
    <sheetView zoomScaleNormal="100" workbookViewId="0">
      <selection activeCell="A8" sqref="A8"/>
    </sheetView>
  </sheetViews>
  <sheetFormatPr baseColWidth="10" defaultColWidth="11.5703125" defaultRowHeight="12.75"/>
  <cols>
    <col min="1" max="1" width="6.28515625" style="54" customWidth="1"/>
    <col min="2" max="3" width="10.7109375" style="54" customWidth="1"/>
    <col min="4" max="4" width="29.7109375" style="54" customWidth="1"/>
    <col min="5" max="5" width="21.42578125" style="54" customWidth="1"/>
    <col min="6" max="6" width="25.7109375" style="54" customWidth="1"/>
    <col min="7" max="7" width="16.140625" style="54" customWidth="1"/>
    <col min="8" max="8" width="42" style="54" bestFit="1" customWidth="1"/>
    <col min="9" max="9" width="38" style="54" customWidth="1"/>
    <col min="10" max="10" width="32" style="54" customWidth="1"/>
    <col min="11" max="11" width="30.5703125" style="54" customWidth="1"/>
    <col min="12" max="12" width="36.28515625" style="54" customWidth="1"/>
    <col min="13" max="13" width="12" style="54" bestFit="1" customWidth="1"/>
    <col min="14" max="16384" width="11.5703125" style="54"/>
  </cols>
  <sheetData>
    <row r="1" spans="1:13" s="142" customFormat="1" ht="18" customHeight="1">
      <c r="A1" s="145" t="s">
        <v>179</v>
      </c>
      <c r="B1" s="145"/>
      <c r="C1" s="145"/>
      <c r="D1" s="145"/>
      <c r="E1" s="145"/>
      <c r="F1" s="145"/>
      <c r="G1" s="145"/>
      <c r="H1" s="145"/>
      <c r="I1" s="145"/>
      <c r="J1" s="166"/>
      <c r="K1" s="166"/>
      <c r="L1" s="166"/>
    </row>
    <row r="2" spans="1:13" ht="15.95" customHeight="1">
      <c r="A2" s="167" t="s">
        <v>211</v>
      </c>
      <c r="B2" s="243"/>
      <c r="C2" s="252"/>
      <c r="D2" s="167"/>
      <c r="E2" s="167"/>
      <c r="F2" s="167"/>
      <c r="G2" s="167"/>
      <c r="H2" s="167"/>
      <c r="I2" s="167"/>
    </row>
    <row r="3" spans="1:13" ht="15.95" customHeight="1">
      <c r="A3" s="167"/>
      <c r="B3" s="243"/>
      <c r="C3" s="252"/>
      <c r="D3" s="167"/>
      <c r="E3" s="167"/>
      <c r="F3" s="167"/>
      <c r="G3" s="167"/>
      <c r="H3" s="167"/>
      <c r="I3" s="167"/>
    </row>
    <row r="4" spans="1:13" ht="15.95" customHeight="1">
      <c r="A4" s="195" t="s">
        <v>244</v>
      </c>
      <c r="B4" s="195"/>
      <c r="C4" s="195"/>
      <c r="D4" s="167"/>
      <c r="E4" s="167"/>
      <c r="F4" s="167"/>
      <c r="G4" s="167"/>
      <c r="H4" s="167"/>
      <c r="I4" s="167"/>
    </row>
    <row r="5" spans="1:13" ht="15.95" customHeight="1">
      <c r="A5" s="167"/>
      <c r="B5" s="243"/>
      <c r="C5" s="252"/>
      <c r="D5" s="167"/>
      <c r="E5" s="167"/>
      <c r="F5" s="167"/>
      <c r="G5" s="167"/>
      <c r="H5" s="167"/>
      <c r="I5" s="167"/>
    </row>
    <row r="6" spans="1:13" ht="15.95" customHeight="1">
      <c r="A6" s="167" t="s">
        <v>145</v>
      </c>
      <c r="B6" s="243"/>
      <c r="C6" s="252"/>
      <c r="D6" s="174"/>
      <c r="E6" s="174"/>
      <c r="F6" s="174"/>
      <c r="G6" s="174"/>
      <c r="H6" s="174"/>
      <c r="I6" s="174"/>
      <c r="J6" s="174"/>
      <c r="K6" s="174"/>
      <c r="L6" s="174"/>
      <c r="M6" s="174"/>
    </row>
    <row r="7" spans="1:13" ht="15.95" customHeight="1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5.95" customHeight="1">
      <c r="A8" s="88"/>
      <c r="B8" s="88"/>
      <c r="C8" s="315" t="s">
        <v>2</v>
      </c>
      <c r="D8" s="312" t="s">
        <v>273</v>
      </c>
      <c r="E8" s="312" t="s">
        <v>274</v>
      </c>
      <c r="F8" s="312" t="s">
        <v>275</v>
      </c>
      <c r="G8" s="312" t="s">
        <v>276</v>
      </c>
      <c r="H8" s="313" t="s">
        <v>277</v>
      </c>
      <c r="I8" s="313" t="s">
        <v>278</v>
      </c>
      <c r="J8" s="314" t="s">
        <v>279</v>
      </c>
      <c r="K8" s="314" t="s">
        <v>280</v>
      </c>
      <c r="L8" s="314" t="s">
        <v>281</v>
      </c>
    </row>
    <row r="9" spans="1:13" ht="15.95" customHeight="1">
      <c r="A9" s="88"/>
      <c r="B9" s="88"/>
      <c r="C9" s="315"/>
      <c r="D9" s="312" t="s">
        <v>264</v>
      </c>
      <c r="E9" s="312" t="s">
        <v>265</v>
      </c>
      <c r="F9" s="312" t="s">
        <v>266</v>
      </c>
      <c r="G9" s="312" t="s">
        <v>267</v>
      </c>
      <c r="H9" s="313" t="s">
        <v>268</v>
      </c>
      <c r="I9" s="313" t="s">
        <v>269</v>
      </c>
      <c r="J9" s="314" t="s">
        <v>270</v>
      </c>
      <c r="K9" s="314" t="s">
        <v>271</v>
      </c>
      <c r="L9" s="314" t="s">
        <v>272</v>
      </c>
    </row>
    <row r="10" spans="1:13" ht="15.95" customHeight="1">
      <c r="A10" s="89"/>
      <c r="B10" s="89"/>
      <c r="C10" s="89"/>
      <c r="D10" s="90" t="s">
        <v>25</v>
      </c>
      <c r="E10" s="91"/>
      <c r="F10" s="91"/>
      <c r="G10" s="91"/>
      <c r="H10" s="91"/>
      <c r="I10" s="91"/>
      <c r="J10" s="91"/>
      <c r="K10" s="89"/>
      <c r="L10" s="89"/>
    </row>
    <row r="11" spans="1:13" ht="15.95" customHeight="1">
      <c r="A11" s="327" t="s">
        <v>60</v>
      </c>
      <c r="B11" s="309"/>
      <c r="C11" s="260">
        <v>80.255009107468098</v>
      </c>
      <c r="D11" s="260">
        <v>56.043956043956001</v>
      </c>
      <c r="E11" s="260">
        <v>60.748663101604301</v>
      </c>
      <c r="F11" s="260">
        <v>71.371199082042494</v>
      </c>
      <c r="G11" s="259">
        <v>78.895332255917907</v>
      </c>
      <c r="H11" s="259" t="s">
        <v>62</v>
      </c>
      <c r="I11" s="259" t="s">
        <v>62</v>
      </c>
      <c r="J11" s="259">
        <v>86.3377138606496</v>
      </c>
      <c r="K11" s="260">
        <v>88.352194314104295</v>
      </c>
      <c r="L11" s="260">
        <v>91.423670668953704</v>
      </c>
    </row>
    <row r="12" spans="1:13" ht="15.95" customHeight="1">
      <c r="A12" s="328" t="s">
        <v>28</v>
      </c>
      <c r="B12" s="308"/>
      <c r="C12" s="139">
        <v>83.415733000000003</v>
      </c>
      <c r="D12" s="139">
        <v>52.819705999999996</v>
      </c>
      <c r="E12" s="139">
        <v>64.495789000000002</v>
      </c>
      <c r="F12" s="139">
        <v>70.933471999999995</v>
      </c>
      <c r="G12" s="140">
        <v>81.219452000000004</v>
      </c>
      <c r="H12" s="140" t="s">
        <v>212</v>
      </c>
      <c r="I12" s="140" t="s">
        <v>212</v>
      </c>
      <c r="J12" s="140">
        <v>88.584061000000005</v>
      </c>
      <c r="K12" s="139">
        <v>88.769226000000003</v>
      </c>
      <c r="L12" s="139">
        <v>92.682464999999993</v>
      </c>
    </row>
    <row r="13" spans="1:13" ht="15.95" customHeight="1">
      <c r="A13" s="328" t="s">
        <v>29</v>
      </c>
      <c r="B13" s="308"/>
      <c r="C13" s="140">
        <v>76.456588999999994</v>
      </c>
      <c r="D13" s="140" t="s">
        <v>212</v>
      </c>
      <c r="E13" s="139">
        <v>34.364593999999997</v>
      </c>
      <c r="F13" s="140">
        <v>55.353003999999999</v>
      </c>
      <c r="G13" s="140">
        <v>76.100266000000005</v>
      </c>
      <c r="H13" s="140">
        <v>81.642066999999997</v>
      </c>
      <c r="I13" s="140">
        <v>84.789223000000007</v>
      </c>
      <c r="J13" s="140">
        <v>79.500206000000006</v>
      </c>
      <c r="K13" s="140">
        <v>89.119438000000002</v>
      </c>
      <c r="L13" s="140">
        <v>91.914421000000004</v>
      </c>
    </row>
    <row r="14" spans="1:13" ht="15.95" customHeight="1">
      <c r="A14" s="328" t="s">
        <v>30</v>
      </c>
      <c r="B14" s="308"/>
      <c r="C14" s="140">
        <v>81.481719999999996</v>
      </c>
      <c r="D14" s="140" t="s">
        <v>212</v>
      </c>
      <c r="E14" s="139">
        <v>50.175395999999999</v>
      </c>
      <c r="F14" s="140">
        <v>68.191993999999994</v>
      </c>
      <c r="G14" s="140">
        <v>80.707099999999997</v>
      </c>
      <c r="H14" s="140">
        <v>86.785308999999998</v>
      </c>
      <c r="I14" s="140">
        <v>89.360541999999995</v>
      </c>
      <c r="J14" s="140">
        <v>87.612823000000006</v>
      </c>
      <c r="K14" s="140">
        <v>89.530602000000002</v>
      </c>
      <c r="L14" s="140">
        <v>93.080512999999996</v>
      </c>
    </row>
    <row r="15" spans="1:13" ht="15.95" customHeight="1">
      <c r="A15" s="328" t="s">
        <v>31</v>
      </c>
      <c r="B15" s="308"/>
      <c r="C15" s="140">
        <v>76.335731999999993</v>
      </c>
      <c r="D15" s="140" t="s">
        <v>212</v>
      </c>
      <c r="E15" s="140">
        <v>53.907761000000001</v>
      </c>
      <c r="F15" s="140">
        <v>63.574429000000002</v>
      </c>
      <c r="G15" s="140">
        <v>74.614272999999997</v>
      </c>
      <c r="H15" s="140">
        <v>77.188744</v>
      </c>
      <c r="I15" s="140">
        <v>79.235916000000003</v>
      </c>
      <c r="J15" s="140">
        <v>81.433670000000006</v>
      </c>
      <c r="K15" s="140">
        <v>87.416977000000003</v>
      </c>
      <c r="L15" s="140">
        <v>92.067588999999998</v>
      </c>
    </row>
    <row r="16" spans="1:13" ht="15.95" customHeight="1">
      <c r="A16" s="328" t="s">
        <v>98</v>
      </c>
      <c r="B16" s="308"/>
      <c r="C16" s="140">
        <v>75.931015000000002</v>
      </c>
      <c r="D16" s="140" t="s">
        <v>212</v>
      </c>
      <c r="E16" s="140">
        <v>43.015703999999999</v>
      </c>
      <c r="F16" s="140">
        <v>60.508001999999998</v>
      </c>
      <c r="G16" s="140">
        <v>74.565289000000007</v>
      </c>
      <c r="H16" s="140">
        <v>79.287479000000005</v>
      </c>
      <c r="I16" s="140">
        <v>81.248197000000005</v>
      </c>
      <c r="J16" s="140">
        <v>83.211127000000005</v>
      </c>
      <c r="K16" s="140">
        <v>87.734402000000003</v>
      </c>
      <c r="L16" s="140">
        <v>92.599801999999997</v>
      </c>
    </row>
    <row r="17" spans="1:13" ht="15.95" customHeight="1">
      <c r="A17" s="114"/>
      <c r="B17" s="241"/>
      <c r="C17" s="241"/>
      <c r="D17" s="92"/>
      <c r="E17" s="92"/>
      <c r="F17" s="92"/>
      <c r="G17" s="92"/>
      <c r="H17" s="92"/>
      <c r="I17" s="92"/>
      <c r="J17" s="92"/>
      <c r="K17" s="92"/>
      <c r="L17" s="92"/>
      <c r="M17" s="93"/>
    </row>
    <row r="18" spans="1:13" ht="15.95" customHeight="1">
      <c r="A18" s="193" t="s">
        <v>245</v>
      </c>
      <c r="B18" s="193"/>
      <c r="C18" s="193"/>
      <c r="D18" s="6"/>
      <c r="E18" s="92"/>
      <c r="F18" s="92"/>
      <c r="G18" s="92"/>
      <c r="H18" s="92"/>
      <c r="I18" s="92"/>
      <c r="J18" s="92"/>
      <c r="K18" s="92"/>
      <c r="L18" s="92"/>
      <c r="M18" s="93"/>
    </row>
    <row r="19" spans="1:13" ht="15.95" customHeight="1">
      <c r="A19" s="168"/>
      <c r="B19" s="241"/>
      <c r="C19" s="241"/>
      <c r="D19" s="92"/>
      <c r="E19" s="92"/>
      <c r="F19" s="92"/>
      <c r="G19" s="92"/>
      <c r="H19" s="92"/>
      <c r="I19" s="92"/>
      <c r="J19" s="92"/>
      <c r="K19" s="92"/>
      <c r="L19" s="92"/>
      <c r="M19" s="93"/>
    </row>
    <row r="20" spans="1:13" ht="15.95" customHeight="1">
      <c r="A20" s="263" t="s">
        <v>248</v>
      </c>
      <c r="B20" s="241"/>
      <c r="C20" s="241"/>
      <c r="D20" s="92"/>
      <c r="E20" s="92"/>
      <c r="F20" s="92"/>
      <c r="G20" s="92"/>
      <c r="H20" s="92"/>
      <c r="I20" s="92"/>
      <c r="J20" s="92"/>
      <c r="K20" s="92"/>
      <c r="L20" s="92"/>
      <c r="M20" s="93"/>
    </row>
    <row r="21" spans="1:13" ht="15.95" customHeight="1">
      <c r="A21" s="141" t="s">
        <v>210</v>
      </c>
      <c r="B21" s="241"/>
      <c r="C21" s="241"/>
      <c r="D21" s="92"/>
      <c r="E21" s="92"/>
      <c r="F21" s="92"/>
      <c r="G21" s="92"/>
      <c r="H21" s="92"/>
      <c r="I21" s="92"/>
      <c r="J21" s="92"/>
      <c r="K21" s="92"/>
      <c r="L21" s="92"/>
      <c r="M21" s="93"/>
    </row>
    <row r="22" spans="1:13" ht="15.95" customHeight="1">
      <c r="A22" s="258" t="s">
        <v>190</v>
      </c>
      <c r="B22" s="241"/>
      <c r="C22" s="241"/>
      <c r="D22" s="92"/>
      <c r="E22" s="92"/>
      <c r="F22" s="92"/>
      <c r="G22" s="92"/>
      <c r="H22" s="92"/>
      <c r="I22" s="92"/>
      <c r="J22" s="92"/>
      <c r="K22" s="92"/>
      <c r="L22" s="92"/>
      <c r="M22" s="93"/>
    </row>
    <row r="23" spans="1:13" ht="15.95" customHeight="1">
      <c r="A23" s="100"/>
      <c r="B23" s="241"/>
      <c r="C23" s="241"/>
      <c r="D23" s="92"/>
      <c r="E23" s="92"/>
      <c r="F23" s="92"/>
      <c r="G23" s="92"/>
      <c r="H23" s="92"/>
      <c r="I23" s="92"/>
      <c r="J23" s="92"/>
      <c r="K23" s="92"/>
      <c r="L23" s="92"/>
      <c r="M23" s="93"/>
    </row>
    <row r="24" spans="1:13" ht="15.95" customHeight="1">
      <c r="A24" s="311" t="s">
        <v>18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</row>
    <row r="25" spans="1:13" ht="15.95" customHeight="1">
      <c r="A25" s="311" t="s">
        <v>187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</row>
    <row r="26" spans="1:13" ht="15.95" customHeight="1">
      <c r="A26" s="310" t="s">
        <v>178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</row>
    <row r="27" spans="1:13" s="235" customFormat="1" ht="15.95" customHeight="1">
      <c r="B27" s="235" t="s">
        <v>257</v>
      </c>
    </row>
    <row r="28" spans="1:13" s="235" customFormat="1" ht="15.95" customHeight="1">
      <c r="B28" s="235" t="s">
        <v>258</v>
      </c>
    </row>
    <row r="29" spans="1:13" s="235" customFormat="1" ht="15.95" customHeight="1">
      <c r="B29" s="235" t="s">
        <v>259</v>
      </c>
    </row>
    <row r="30" spans="1:13" s="235" customFormat="1" ht="15.95" customHeight="1">
      <c r="B30" s="235" t="s">
        <v>260</v>
      </c>
    </row>
    <row r="31" spans="1:13" s="235" customFormat="1" ht="15.95" customHeight="1">
      <c r="B31" s="235" t="s">
        <v>261</v>
      </c>
    </row>
    <row r="32" spans="1:13" s="235" customFormat="1" ht="15.95" customHeight="1">
      <c r="B32" s="235" t="s">
        <v>262</v>
      </c>
    </row>
    <row r="33" spans="1:13" ht="15.95" customHeight="1">
      <c r="A33" s="141"/>
      <c r="B33" s="235" t="s">
        <v>263</v>
      </c>
      <c r="C33" s="235"/>
      <c r="D33" s="141"/>
      <c r="E33" s="141"/>
      <c r="F33" s="141"/>
      <c r="G33" s="141"/>
      <c r="H33" s="141"/>
      <c r="I33" s="141"/>
      <c r="J33" s="141"/>
      <c r="K33" s="141"/>
      <c r="L33" s="242"/>
      <c r="M33" s="93"/>
    </row>
    <row r="34" spans="1:13" ht="15.95" customHeight="1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</row>
    <row r="35" spans="1:13" ht="15.95" customHeight="1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</row>
    <row r="36" spans="1:13" ht="15.95" customHeight="1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</row>
  </sheetData>
  <hyperlinks>
    <hyperlink ref="A4" location="Inhalt!A1" display="&lt;&lt;&lt; Inhalt" xr:uid="{3DCA5691-59FF-434E-8292-1C582D9FD754}"/>
    <hyperlink ref="A18" location="Metadaten!A1" display="&lt;&lt;&lt; Metadaten " xr:uid="{63ED46BD-6D3F-4D57-B8B2-83671C514195}"/>
  </hyperlinks>
  <pageMargins left="0.78740157499999996" right="0.78740157499999996" top="0.984251969" bottom="0.984251969" header="0.4921259845" footer="0.4921259845"/>
  <pageSetup paperSize="9" scale="43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8"/>
  <sheetViews>
    <sheetView zoomScaleNormal="100" workbookViewId="0">
      <selection activeCell="A8" sqref="A8"/>
    </sheetView>
  </sheetViews>
  <sheetFormatPr baseColWidth="10" defaultColWidth="11.5703125" defaultRowHeight="12.75"/>
  <cols>
    <col min="1" max="1" width="5.85546875" style="54" customWidth="1"/>
    <col min="2" max="3" width="10.7109375" style="54" customWidth="1"/>
    <col min="4" max="4" width="30.140625" style="54" bestFit="1" customWidth="1"/>
    <col min="5" max="5" width="23.42578125" style="54" bestFit="1" customWidth="1"/>
    <col min="6" max="6" width="26.42578125" style="54" bestFit="1" customWidth="1"/>
    <col min="7" max="7" width="27" style="54" bestFit="1" customWidth="1"/>
    <col min="8" max="8" width="44.42578125" style="54" customWidth="1"/>
    <col min="9" max="9" width="39" style="54" bestFit="1" customWidth="1"/>
    <col min="10" max="10" width="32.5703125" style="54" bestFit="1" customWidth="1"/>
    <col min="11" max="11" width="30.85546875" style="54" customWidth="1"/>
    <col min="12" max="12" width="33.85546875" style="54" bestFit="1" customWidth="1"/>
    <col min="13" max="13" width="12" style="54" bestFit="1" customWidth="1"/>
    <col min="14" max="16384" width="11.5703125" style="54"/>
  </cols>
  <sheetData>
    <row r="1" spans="1:13" s="142" customFormat="1" ht="18" customHeight="1">
      <c r="A1" s="145" t="s">
        <v>193</v>
      </c>
      <c r="D1" s="172"/>
      <c r="E1" s="172"/>
      <c r="F1" s="172"/>
      <c r="G1" s="172"/>
      <c r="H1" s="172"/>
      <c r="I1" s="172"/>
      <c r="J1" s="197"/>
      <c r="K1" s="166"/>
      <c r="L1" s="166"/>
    </row>
    <row r="2" spans="1:13">
      <c r="A2" s="167" t="s">
        <v>211</v>
      </c>
      <c r="D2" s="167"/>
      <c r="E2" s="167"/>
      <c r="F2" s="167"/>
      <c r="G2" s="167"/>
      <c r="H2" s="167"/>
      <c r="I2" s="167"/>
    </row>
    <row r="3" spans="1:13">
      <c r="A3" s="167"/>
      <c r="D3" s="167"/>
      <c r="E3" s="167"/>
      <c r="F3" s="167"/>
      <c r="G3" s="167"/>
      <c r="H3" s="167"/>
      <c r="I3" s="167"/>
    </row>
    <row r="4" spans="1:13">
      <c r="A4" s="195" t="s">
        <v>244</v>
      </c>
      <c r="D4" s="167"/>
      <c r="E4" s="167"/>
      <c r="F4" s="167"/>
      <c r="G4" s="167"/>
      <c r="H4" s="167"/>
      <c r="I4" s="167"/>
    </row>
    <row r="5" spans="1:13">
      <c r="A5" s="167"/>
      <c r="D5" s="167"/>
      <c r="E5" s="167"/>
      <c r="F5" s="167"/>
      <c r="G5" s="167"/>
      <c r="H5" s="167"/>
      <c r="I5" s="167"/>
    </row>
    <row r="6" spans="1:13" ht="15" customHeight="1">
      <c r="A6" s="167" t="s">
        <v>146</v>
      </c>
      <c r="D6" s="167"/>
      <c r="E6" s="167"/>
      <c r="F6" s="167"/>
      <c r="G6" s="167"/>
      <c r="H6" s="167"/>
      <c r="I6" s="167"/>
      <c r="J6" s="174"/>
      <c r="K6" s="174"/>
      <c r="L6" s="174"/>
      <c r="M6" s="174"/>
    </row>
    <row r="7" spans="1:13" ht="15" customHeight="1">
      <c r="A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ht="15.95" customHeight="1">
      <c r="A8" s="88"/>
      <c r="C8" s="319" t="s">
        <v>2</v>
      </c>
      <c r="D8" s="317" t="s">
        <v>273</v>
      </c>
      <c r="E8" s="317" t="s">
        <v>311</v>
      </c>
      <c r="F8" s="317" t="s">
        <v>275</v>
      </c>
      <c r="G8" s="317" t="s">
        <v>312</v>
      </c>
      <c r="H8" s="318" t="s">
        <v>313</v>
      </c>
      <c r="I8" s="319" t="s">
        <v>314</v>
      </c>
      <c r="J8" s="320" t="s">
        <v>279</v>
      </c>
      <c r="K8" s="321" t="s">
        <v>280</v>
      </c>
      <c r="L8" s="320" t="s">
        <v>281</v>
      </c>
    </row>
    <row r="9" spans="1:13" ht="15.95" customHeight="1">
      <c r="A9" s="88"/>
      <c r="C9" s="319"/>
      <c r="D9" s="317" t="s">
        <v>264</v>
      </c>
      <c r="E9" s="317" t="s">
        <v>310</v>
      </c>
      <c r="F9" s="317" t="s">
        <v>266</v>
      </c>
      <c r="G9" s="317" t="s">
        <v>267</v>
      </c>
      <c r="H9" s="319" t="s">
        <v>268</v>
      </c>
      <c r="I9" s="319" t="s">
        <v>269</v>
      </c>
      <c r="J9" s="320" t="s">
        <v>270</v>
      </c>
      <c r="K9" s="320" t="s">
        <v>271</v>
      </c>
      <c r="L9" s="320" t="s">
        <v>272</v>
      </c>
    </row>
    <row r="10" spans="1:13" ht="15.95" customHeight="1">
      <c r="A10" s="89"/>
      <c r="B10" s="89"/>
      <c r="C10" s="89"/>
      <c r="D10" s="170" t="s">
        <v>25</v>
      </c>
      <c r="E10" s="171"/>
      <c r="F10" s="171"/>
      <c r="G10" s="171"/>
      <c r="H10" s="171"/>
      <c r="I10" s="171"/>
      <c r="J10" s="171"/>
      <c r="K10" s="89"/>
      <c r="L10" s="89"/>
    </row>
    <row r="11" spans="1:13" ht="15.95" customHeight="1">
      <c r="A11" s="248" t="s">
        <v>60</v>
      </c>
      <c r="C11" s="259">
        <v>2.5039957378795998</v>
      </c>
      <c r="D11" s="259">
        <v>6.4220183486238538</v>
      </c>
      <c r="E11" s="259">
        <v>6.5789473684210522</v>
      </c>
      <c r="F11" s="259">
        <v>4.3076923076923075</v>
      </c>
      <c r="G11" s="259">
        <v>3.229944029850746</v>
      </c>
      <c r="H11" s="259"/>
      <c r="I11" s="259"/>
      <c r="J11" s="259">
        <v>2.1360314783586283</v>
      </c>
      <c r="K11" s="259">
        <v>2.1699266503667483</v>
      </c>
      <c r="L11" s="259">
        <v>1.66051660516605</v>
      </c>
    </row>
    <row r="12" spans="1:13" ht="15.95" customHeight="1">
      <c r="A12" s="247" t="s">
        <v>28</v>
      </c>
      <c r="C12" s="140">
        <v>4.4657191999999997</v>
      </c>
      <c r="D12" s="140">
        <v>17.522741</v>
      </c>
      <c r="E12" s="140">
        <v>8.7198553000000008</v>
      </c>
      <c r="F12" s="140">
        <v>8.3124619000000006</v>
      </c>
      <c r="G12" s="140">
        <v>4.6056746999999998</v>
      </c>
      <c r="H12" s="140" t="s">
        <v>212</v>
      </c>
      <c r="I12" s="140" t="s">
        <v>212</v>
      </c>
      <c r="J12" s="140">
        <v>3.1694334</v>
      </c>
      <c r="K12" s="140">
        <v>4.1559996999999997</v>
      </c>
      <c r="L12" s="140">
        <v>1.9838362</v>
      </c>
    </row>
    <row r="13" spans="1:13" ht="15.95" customHeight="1">
      <c r="A13" s="247" t="s">
        <v>29</v>
      </c>
      <c r="C13" s="140">
        <v>4.79495</v>
      </c>
      <c r="D13" s="140" t="s">
        <v>212</v>
      </c>
      <c r="E13" s="140">
        <v>24.089893</v>
      </c>
      <c r="F13" s="140">
        <v>11.043668</v>
      </c>
      <c r="G13" s="140">
        <v>4.5967865000000003</v>
      </c>
      <c r="H13" s="140">
        <v>3.1131739999999999</v>
      </c>
      <c r="I13" s="140">
        <v>2.6228441999999998</v>
      </c>
      <c r="J13" s="140">
        <v>6.1734514000000003</v>
      </c>
      <c r="K13" s="140">
        <v>2.9863765</v>
      </c>
      <c r="L13" s="140">
        <v>1.6039656</v>
      </c>
    </row>
    <row r="14" spans="1:13" ht="15.95" customHeight="1">
      <c r="A14" s="247" t="s">
        <v>30</v>
      </c>
      <c r="C14" s="140">
        <v>3.4921696</v>
      </c>
      <c r="D14" s="140" t="s">
        <v>212</v>
      </c>
      <c r="E14" s="140">
        <v>11.830105</v>
      </c>
      <c r="F14" s="140">
        <v>6.9683026999999997</v>
      </c>
      <c r="G14" s="140">
        <v>3.3799739</v>
      </c>
      <c r="H14" s="140">
        <v>2.4022293000000001</v>
      </c>
      <c r="I14" s="140" t="s">
        <v>212</v>
      </c>
      <c r="J14" s="140">
        <v>2.4921126</v>
      </c>
      <c r="K14" s="140">
        <v>2.584892</v>
      </c>
      <c r="L14" s="140">
        <v>2.215214</v>
      </c>
    </row>
    <row r="15" spans="1:13" ht="15.95" customHeight="1">
      <c r="A15" s="247" t="s">
        <v>31</v>
      </c>
      <c r="C15" s="140">
        <v>5.3815622000000003</v>
      </c>
      <c r="D15" s="140" t="s">
        <v>212</v>
      </c>
      <c r="E15" s="140" t="s">
        <v>212</v>
      </c>
      <c r="F15" s="140">
        <v>6.8878098000000003</v>
      </c>
      <c r="G15" s="140">
        <v>5.0518030999999999</v>
      </c>
      <c r="H15" s="140" t="s">
        <v>212</v>
      </c>
      <c r="I15" s="140" t="s">
        <v>212</v>
      </c>
      <c r="J15" s="140">
        <v>6.4180707999999997</v>
      </c>
      <c r="K15" s="140">
        <v>4.0092148999999999</v>
      </c>
      <c r="L15" s="140" t="s">
        <v>212</v>
      </c>
    </row>
    <row r="16" spans="1:13" ht="15.95" customHeight="1">
      <c r="A16" s="247" t="s">
        <v>98</v>
      </c>
      <c r="C16" s="140">
        <v>6.1495649999999999</v>
      </c>
      <c r="D16" s="140" t="s">
        <v>212</v>
      </c>
      <c r="E16" s="140">
        <v>14.629127</v>
      </c>
      <c r="F16" s="140">
        <v>10.576565</v>
      </c>
      <c r="G16" s="140">
        <v>6.6351187999999999</v>
      </c>
      <c r="H16" s="140" t="s">
        <v>212</v>
      </c>
      <c r="I16" s="140">
        <v>5.3296353999999999</v>
      </c>
      <c r="J16" s="140">
        <v>4.9903000999999998</v>
      </c>
      <c r="K16" s="140">
        <v>3.6915456</v>
      </c>
      <c r="L16" s="140" t="s">
        <v>212</v>
      </c>
    </row>
    <row r="17" spans="1:13" ht="15.95" customHeight="1">
      <c r="B17" s="95"/>
      <c r="C17" s="95"/>
      <c r="D17" s="93"/>
      <c r="E17" s="93"/>
      <c r="F17" s="93"/>
      <c r="G17" s="93"/>
      <c r="H17" s="93"/>
      <c r="I17" s="93"/>
      <c r="J17" s="93"/>
      <c r="K17" s="93"/>
      <c r="L17" s="93"/>
      <c r="M17" s="93"/>
    </row>
    <row r="18" spans="1:13" ht="15.95" customHeight="1">
      <c r="A18" s="193" t="s">
        <v>245</v>
      </c>
      <c r="B18" s="21"/>
      <c r="C18" s="21"/>
      <c r="D18" s="6"/>
      <c r="E18" s="93"/>
      <c r="F18" s="93"/>
      <c r="G18" s="93"/>
      <c r="H18" s="93"/>
      <c r="I18" s="93"/>
      <c r="J18" s="93"/>
      <c r="K18" s="93"/>
      <c r="L18" s="93"/>
      <c r="M18" s="93"/>
    </row>
    <row r="19" spans="1:13" s="93" customFormat="1" ht="15.95" customHeight="1">
      <c r="B19" s="249"/>
      <c r="C19" s="249"/>
      <c r="D19" s="249"/>
      <c r="E19" s="249"/>
      <c r="F19" s="249"/>
      <c r="G19" s="249"/>
      <c r="H19" s="249"/>
      <c r="I19" s="249"/>
      <c r="J19" s="249"/>
      <c r="K19" s="143"/>
      <c r="L19" s="143"/>
    </row>
    <row r="20" spans="1:13" s="93" customFormat="1" ht="15.95" customHeight="1">
      <c r="A20" s="263" t="s">
        <v>248</v>
      </c>
      <c r="B20" s="249"/>
      <c r="C20" s="249"/>
      <c r="D20" s="249"/>
      <c r="E20" s="249"/>
      <c r="F20" s="249"/>
      <c r="G20" s="249"/>
      <c r="H20" s="249"/>
      <c r="I20" s="249"/>
      <c r="J20" s="249"/>
      <c r="K20" s="143"/>
      <c r="L20" s="143"/>
    </row>
    <row r="21" spans="1:13" s="93" customFormat="1" ht="15.95" customHeight="1">
      <c r="A21" s="141" t="s">
        <v>210</v>
      </c>
      <c r="B21" s="249"/>
      <c r="C21" s="249"/>
      <c r="D21" s="249"/>
      <c r="E21" s="249"/>
      <c r="F21" s="249"/>
      <c r="G21" s="249"/>
      <c r="H21" s="249"/>
      <c r="I21" s="249"/>
      <c r="J21" s="249"/>
      <c r="K21" s="143"/>
      <c r="L21" s="143"/>
    </row>
    <row r="22" spans="1:13" s="93" customFormat="1" ht="15.95" customHeight="1">
      <c r="A22" s="258" t="s">
        <v>190</v>
      </c>
      <c r="B22" s="249"/>
      <c r="C22" s="249"/>
      <c r="D22" s="249"/>
      <c r="E22" s="249"/>
      <c r="F22" s="249"/>
      <c r="G22" s="249"/>
      <c r="H22" s="249"/>
      <c r="I22" s="249"/>
      <c r="J22" s="249"/>
      <c r="K22" s="143"/>
      <c r="L22" s="143"/>
    </row>
    <row r="23" spans="1:13" s="93" customFormat="1" ht="15.95" customHeight="1">
      <c r="B23" s="249"/>
      <c r="C23" s="249"/>
      <c r="D23" s="249"/>
      <c r="E23" s="249"/>
      <c r="F23" s="249"/>
      <c r="G23" s="249"/>
      <c r="H23" s="249"/>
      <c r="I23" s="249"/>
      <c r="J23" s="249"/>
      <c r="K23" s="143"/>
      <c r="L23" s="143"/>
    </row>
    <row r="24" spans="1:13" s="93" customFormat="1" ht="15.95" customHeight="1">
      <c r="A24" s="311" t="s">
        <v>18</v>
      </c>
      <c r="D24" s="311"/>
      <c r="E24" s="311"/>
      <c r="F24" s="311"/>
      <c r="G24" s="311"/>
      <c r="H24" s="311"/>
      <c r="I24" s="311"/>
      <c r="J24" s="311"/>
      <c r="K24" s="311"/>
      <c r="L24" s="311"/>
      <c r="M24" s="311"/>
    </row>
    <row r="25" spans="1:13" s="93" customFormat="1" ht="15.95" customHeight="1">
      <c r="A25" s="311" t="s">
        <v>187</v>
      </c>
      <c r="D25" s="311"/>
      <c r="E25" s="311"/>
      <c r="F25" s="311"/>
      <c r="G25" s="311"/>
      <c r="H25" s="311"/>
      <c r="I25" s="311"/>
      <c r="J25" s="311"/>
      <c r="K25" s="311"/>
      <c r="L25" s="311"/>
      <c r="M25" s="311"/>
    </row>
    <row r="26" spans="1:13" s="93" customFormat="1" ht="15.95" customHeight="1">
      <c r="A26" s="310" t="s">
        <v>178</v>
      </c>
      <c r="D26" s="310"/>
      <c r="E26" s="310"/>
      <c r="F26" s="310"/>
      <c r="G26" s="310"/>
      <c r="H26" s="310"/>
      <c r="I26" s="310"/>
      <c r="J26" s="310"/>
      <c r="K26" s="310"/>
      <c r="L26" s="310"/>
      <c r="M26" s="310"/>
    </row>
    <row r="27" spans="1:13" s="93" customFormat="1" ht="15.95" customHeight="1">
      <c r="B27" s="258" t="s">
        <v>257</v>
      </c>
      <c r="C27" s="258"/>
      <c r="D27" s="310"/>
      <c r="E27" s="310"/>
      <c r="F27" s="310"/>
      <c r="G27" s="310"/>
      <c r="H27" s="310"/>
      <c r="I27" s="310"/>
      <c r="J27" s="310"/>
      <c r="K27" s="310"/>
      <c r="L27" s="310"/>
      <c r="M27" s="310"/>
    </row>
    <row r="28" spans="1:13" s="93" customFormat="1" ht="15.95" customHeight="1">
      <c r="B28" s="258" t="s">
        <v>308</v>
      </c>
      <c r="C28" s="258"/>
      <c r="D28" s="310"/>
      <c r="E28" s="310"/>
      <c r="F28" s="310"/>
      <c r="G28" s="310"/>
      <c r="H28" s="310"/>
      <c r="I28" s="310"/>
      <c r="J28" s="310"/>
      <c r="K28" s="310"/>
      <c r="L28" s="310"/>
      <c r="M28" s="310"/>
    </row>
    <row r="29" spans="1:13" s="93" customFormat="1" ht="15.95" customHeight="1">
      <c r="B29" s="258" t="s">
        <v>259</v>
      </c>
      <c r="C29" s="258"/>
      <c r="D29" s="310"/>
      <c r="E29" s="310"/>
      <c r="F29" s="310"/>
      <c r="G29" s="310"/>
      <c r="H29" s="310"/>
      <c r="I29" s="310"/>
      <c r="J29" s="310"/>
      <c r="K29" s="310"/>
      <c r="L29" s="310"/>
      <c r="M29" s="310"/>
    </row>
    <row r="30" spans="1:13" s="93" customFormat="1" ht="15.95" customHeight="1">
      <c r="B30" s="258" t="s">
        <v>260</v>
      </c>
      <c r="C30" s="258"/>
      <c r="D30" s="310"/>
      <c r="E30" s="310"/>
      <c r="F30" s="310"/>
      <c r="G30" s="310"/>
      <c r="H30" s="310"/>
      <c r="I30" s="310"/>
      <c r="J30" s="310"/>
      <c r="K30" s="310"/>
      <c r="L30" s="310"/>
      <c r="M30" s="310"/>
    </row>
    <row r="31" spans="1:13" s="93" customFormat="1" ht="15.95" customHeight="1">
      <c r="B31" s="258" t="s">
        <v>261</v>
      </c>
      <c r="C31" s="258"/>
      <c r="D31" s="310"/>
      <c r="E31" s="310"/>
      <c r="F31" s="310"/>
      <c r="G31" s="310"/>
      <c r="H31" s="310"/>
      <c r="I31" s="310"/>
      <c r="J31" s="310"/>
      <c r="K31" s="310"/>
      <c r="L31" s="310"/>
      <c r="M31" s="310"/>
    </row>
    <row r="32" spans="1:13" s="93" customFormat="1" ht="15.95" customHeight="1">
      <c r="B32" s="258" t="s">
        <v>309</v>
      </c>
      <c r="C32" s="258"/>
      <c r="D32" s="310"/>
      <c r="E32" s="310"/>
      <c r="F32" s="310"/>
      <c r="G32" s="310"/>
      <c r="H32" s="310"/>
      <c r="I32" s="310"/>
      <c r="J32" s="310"/>
      <c r="K32" s="310"/>
      <c r="L32" s="310"/>
      <c r="M32" s="310"/>
    </row>
    <row r="33" spans="2:13" s="93" customFormat="1" ht="15.95" customHeight="1">
      <c r="B33" s="144"/>
      <c r="C33" s="144"/>
      <c r="D33" s="144"/>
      <c r="E33" s="144"/>
      <c r="F33" s="144"/>
      <c r="G33" s="144"/>
      <c r="H33" s="144"/>
      <c r="I33" s="144"/>
      <c r="J33" s="144"/>
      <c r="K33" s="144"/>
    </row>
    <row r="34" spans="2:13" s="93" customFormat="1" ht="15.95" customHeight="1">
      <c r="D34" s="141"/>
      <c r="E34" s="141"/>
      <c r="F34" s="141"/>
      <c r="G34" s="141"/>
      <c r="H34" s="141"/>
      <c r="I34" s="141"/>
      <c r="J34" s="141"/>
      <c r="K34" s="141"/>
      <c r="L34" s="141"/>
      <c r="M34" s="141"/>
    </row>
    <row r="35" spans="2:13" s="93" customFormat="1" ht="15.95" customHeight="1">
      <c r="D35" s="141"/>
      <c r="E35" s="141"/>
      <c r="F35" s="141"/>
      <c r="G35" s="141"/>
      <c r="H35" s="141"/>
      <c r="I35" s="141"/>
      <c r="J35" s="141"/>
      <c r="K35" s="141"/>
      <c r="L35" s="141"/>
      <c r="M35" s="141"/>
    </row>
    <row r="36" spans="2:13" s="93" customFormat="1" ht="15.95" customHeight="1"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  <row r="37" spans="2:13" s="93" customFormat="1">
      <c r="B37" s="144"/>
      <c r="C37" s="144"/>
      <c r="D37" s="144"/>
      <c r="E37" s="144"/>
      <c r="F37" s="144"/>
      <c r="G37" s="144"/>
      <c r="H37" s="144"/>
      <c r="I37" s="144"/>
      <c r="J37" s="144"/>
      <c r="K37" s="144"/>
    </row>
    <row r="38" spans="2:13" s="93" customFormat="1">
      <c r="B38" s="144"/>
      <c r="C38" s="144"/>
      <c r="D38" s="144"/>
      <c r="E38" s="144"/>
      <c r="F38" s="144"/>
      <c r="G38" s="144"/>
      <c r="H38" s="144"/>
      <c r="I38" s="144"/>
      <c r="J38" s="144"/>
      <c r="K38" s="144"/>
    </row>
  </sheetData>
  <hyperlinks>
    <hyperlink ref="A4" location="Inhalt!A1" display="&lt;&lt;&lt; Inhalt" xr:uid="{4E0645A3-70C1-4968-8384-235AE8125D65}"/>
    <hyperlink ref="A18" location="Metadaten!A1" display="&lt;&lt;&lt; Metadaten " xr:uid="{ECC533AE-EF30-4D2C-B084-19C1B193FFE4}"/>
  </hyperlinks>
  <pageMargins left="0.78740157499999996" right="0.78740157499999996" top="0.984251969" bottom="0.984251969" header="0.4921259845" footer="0.4921259845"/>
  <pageSetup paperSize="9" scale="40" fitToHeight="0" orientation="landscape" r:id="rId1"/>
  <headerFooter alignWithMargins="0"/>
  <rowBreaks count="1" manualBreakCount="1">
    <brk id="36" min="1" max="14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2"/>
  <sheetViews>
    <sheetView zoomScaleNormal="100" workbookViewId="0">
      <selection activeCell="A8" sqref="A8"/>
    </sheetView>
  </sheetViews>
  <sheetFormatPr baseColWidth="10" defaultColWidth="11.5703125" defaultRowHeight="12.75"/>
  <cols>
    <col min="1" max="1" width="20" style="54" customWidth="1"/>
    <col min="2" max="2" width="13.140625" style="54" customWidth="1"/>
    <col min="3" max="3" width="22.5703125" style="54" customWidth="1"/>
    <col min="4" max="4" width="29.5703125" style="54" customWidth="1"/>
    <col min="5" max="5" width="14.7109375" style="54" customWidth="1"/>
    <col min="6" max="16384" width="11.5703125" style="54"/>
  </cols>
  <sheetData>
    <row r="1" spans="1:5" s="142" customFormat="1" ht="18" customHeight="1">
      <c r="A1" s="145" t="s">
        <v>147</v>
      </c>
      <c r="B1" s="145"/>
      <c r="C1" s="145"/>
      <c r="D1" s="145"/>
      <c r="E1" s="145"/>
    </row>
    <row r="2" spans="1:5" ht="15.95" customHeight="1">
      <c r="A2" s="54" t="s">
        <v>211</v>
      </c>
    </row>
    <row r="3" spans="1:5" ht="15.95" customHeight="1"/>
    <row r="4" spans="1:5" ht="15.95" customHeight="1">
      <c r="A4" s="195" t="s">
        <v>244</v>
      </c>
      <c r="B4" s="194"/>
    </row>
    <row r="5" spans="1:5" ht="15.95" customHeight="1"/>
    <row r="6" spans="1:5" ht="15.95" customHeight="1">
      <c r="A6" s="54" t="s">
        <v>148</v>
      </c>
      <c r="B6" s="174"/>
      <c r="C6" s="174"/>
      <c r="D6" s="174"/>
    </row>
    <row r="7" spans="1:5" ht="15.95" customHeight="1">
      <c r="B7" s="174"/>
      <c r="C7" s="174"/>
      <c r="D7" s="174"/>
    </row>
    <row r="8" spans="1:5" ht="15.95" customHeight="1">
      <c r="B8" s="96" t="s">
        <v>2</v>
      </c>
      <c r="C8" s="316" t="s">
        <v>315</v>
      </c>
      <c r="D8" s="316" t="s">
        <v>149</v>
      </c>
    </row>
    <row r="9" spans="1:5" ht="15.95" customHeight="1">
      <c r="B9" s="250" t="s">
        <v>25</v>
      </c>
      <c r="C9" s="251"/>
      <c r="D9" s="251"/>
    </row>
    <row r="10" spans="1:5" ht="15.95" customHeight="1">
      <c r="A10" s="98" t="s">
        <v>60</v>
      </c>
      <c r="B10" s="184">
        <v>8.7610482245309349</v>
      </c>
      <c r="C10" s="184">
        <v>2.7911304078151651</v>
      </c>
      <c r="D10" s="184">
        <v>5.9699178167157694</v>
      </c>
    </row>
    <row r="11" spans="1:5" ht="15.95" customHeight="1">
      <c r="A11" s="54" t="s">
        <v>28</v>
      </c>
      <c r="B11" s="99">
        <v>6.9669571000000001</v>
      </c>
      <c r="C11" s="99">
        <v>2.9007806999999999</v>
      </c>
      <c r="D11" s="94">
        <v>4.0661763999999998</v>
      </c>
    </row>
    <row r="12" spans="1:5" ht="15.95" customHeight="1">
      <c r="A12" s="54" t="s">
        <v>29</v>
      </c>
      <c r="B12" s="94">
        <v>11.57</v>
      </c>
      <c r="C12" s="94">
        <v>4.58</v>
      </c>
      <c r="D12" s="94">
        <v>6.99</v>
      </c>
    </row>
    <row r="13" spans="1:5" ht="15.95" customHeight="1">
      <c r="A13" s="54" t="s">
        <v>30</v>
      </c>
      <c r="B13" s="94">
        <v>10.198738000000001</v>
      </c>
      <c r="C13" s="94">
        <v>2.8315937999999998</v>
      </c>
      <c r="D13" s="94">
        <v>7.3671445999999996</v>
      </c>
    </row>
    <row r="14" spans="1:5" ht="15.95" customHeight="1">
      <c r="A14" s="93" t="s">
        <v>31</v>
      </c>
      <c r="B14" s="76">
        <v>7.9069742999999999</v>
      </c>
      <c r="C14" s="94">
        <v>4.3840604000000001</v>
      </c>
      <c r="D14" s="94">
        <v>3.5229142000000002</v>
      </c>
    </row>
    <row r="15" spans="1:5" ht="15.95" customHeight="1">
      <c r="A15" s="54" t="s">
        <v>98</v>
      </c>
      <c r="B15" s="94">
        <v>13.680020000000001</v>
      </c>
      <c r="C15" s="94">
        <v>4.9338338999999998</v>
      </c>
      <c r="D15" s="94">
        <v>8.7461859999999998</v>
      </c>
    </row>
    <row r="16" spans="1:5" ht="15.95" customHeight="1">
      <c r="A16" s="93"/>
      <c r="B16" s="93"/>
      <c r="C16" s="93"/>
      <c r="D16" s="93"/>
    </row>
    <row r="17" spans="1:5" ht="15.95" customHeight="1">
      <c r="A17" s="193" t="s">
        <v>245</v>
      </c>
      <c r="B17" s="21"/>
      <c r="C17" s="6"/>
      <c r="D17" s="93"/>
    </row>
    <row r="18" spans="1:5" ht="15.95" customHeight="1">
      <c r="A18" s="93"/>
      <c r="B18" s="93"/>
      <c r="C18" s="93"/>
      <c r="D18" s="93"/>
    </row>
    <row r="19" spans="1:5" ht="15.95" customHeight="1">
      <c r="A19" s="263" t="s">
        <v>248</v>
      </c>
      <c r="B19" s="45"/>
      <c r="C19" s="45"/>
      <c r="D19" s="45"/>
      <c r="E19" s="46"/>
    </row>
    <row r="20" spans="1:5" ht="15.95" customHeight="1">
      <c r="A20" s="261" t="s">
        <v>210</v>
      </c>
      <c r="B20" s="261"/>
      <c r="C20" s="261"/>
      <c r="D20" s="261"/>
      <c r="E20" s="46"/>
    </row>
    <row r="21" spans="1:5" ht="15.95" customHeight="1">
      <c r="A21" s="258" t="s">
        <v>190</v>
      </c>
      <c r="B21" s="258"/>
      <c r="C21" s="258"/>
      <c r="D21" s="258"/>
      <c r="E21" s="100"/>
    </row>
    <row r="22" spans="1:5" ht="15.95" customHeight="1">
      <c r="A22" s="54" t="s">
        <v>213</v>
      </c>
    </row>
  </sheetData>
  <hyperlinks>
    <hyperlink ref="A4" location="Inhalt!A1" display="&lt;&lt;&lt; Inhalt" xr:uid="{FB61CD69-9062-4DB4-AA6B-CAAD9D7B01C9}"/>
    <hyperlink ref="A17" location="Metadaten!A1" display="&lt;&lt;&lt; Metadaten " xr:uid="{E363FD8B-B41F-445A-BCCC-AA13F7DA3058}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24"/>
  <sheetViews>
    <sheetView zoomScaleNormal="100" workbookViewId="0">
      <selection activeCell="A8" sqref="A8"/>
    </sheetView>
  </sheetViews>
  <sheetFormatPr baseColWidth="10" defaultColWidth="11.5703125" defaultRowHeight="12.75"/>
  <cols>
    <col min="1" max="1" width="20" style="54" customWidth="1"/>
    <col min="2" max="6" width="15.7109375" style="54" customWidth="1"/>
    <col min="7" max="16384" width="11.5703125" style="54"/>
  </cols>
  <sheetData>
    <row r="1" spans="1:6" ht="18" customHeight="1">
      <c r="A1" s="145" t="s">
        <v>150</v>
      </c>
      <c r="B1" s="167"/>
      <c r="C1" s="167"/>
      <c r="D1" s="167"/>
      <c r="E1" s="167"/>
    </row>
    <row r="2" spans="1:6" ht="15.95" customHeight="1">
      <c r="A2" s="54" t="s">
        <v>211</v>
      </c>
    </row>
    <row r="3" spans="1:6" ht="15.95" customHeight="1"/>
    <row r="4" spans="1:6" ht="15.95" customHeight="1">
      <c r="A4" s="195" t="s">
        <v>244</v>
      </c>
      <c r="B4" s="194"/>
    </row>
    <row r="5" spans="1:6" ht="15.95" customHeight="1"/>
    <row r="6" spans="1:6" ht="15.95" customHeight="1">
      <c r="A6" s="54" t="s">
        <v>151</v>
      </c>
      <c r="B6" s="174"/>
      <c r="C6" s="174"/>
      <c r="D6" s="174"/>
      <c r="E6" s="174"/>
      <c r="F6" s="174"/>
    </row>
    <row r="7" spans="1:6" ht="15.95" customHeight="1">
      <c r="B7" s="174"/>
      <c r="C7" s="174"/>
      <c r="D7" s="174"/>
      <c r="E7" s="174"/>
      <c r="F7" s="174"/>
    </row>
    <row r="8" spans="1:6">
      <c r="A8" s="101"/>
      <c r="B8" s="175" t="s">
        <v>152</v>
      </c>
      <c r="C8" s="176" t="s">
        <v>176</v>
      </c>
      <c r="D8" s="176" t="s">
        <v>177</v>
      </c>
      <c r="E8" s="102" t="s">
        <v>153</v>
      </c>
      <c r="F8" s="102" t="s">
        <v>175</v>
      </c>
    </row>
    <row r="9" spans="1:6" ht="15.95" customHeight="1">
      <c r="A9" s="186"/>
      <c r="B9" s="177" t="s">
        <v>25</v>
      </c>
      <c r="C9" s="177"/>
      <c r="D9" s="89"/>
      <c r="E9" s="185"/>
      <c r="F9" s="185"/>
    </row>
    <row r="10" spans="1:6" ht="15.95" customHeight="1">
      <c r="A10" s="329" t="s">
        <v>60</v>
      </c>
      <c r="B10" s="255">
        <v>89.114954221770105</v>
      </c>
      <c r="C10" s="256">
        <v>49.001393404551798</v>
      </c>
      <c r="D10" s="256">
        <v>22.832618025751099</v>
      </c>
      <c r="E10" s="255">
        <v>5.6886227544910204</v>
      </c>
      <c r="F10" s="255">
        <v>0.55248618784530401</v>
      </c>
    </row>
    <row r="11" spans="1:6" ht="15.95" customHeight="1">
      <c r="A11" s="54" t="s">
        <v>28</v>
      </c>
      <c r="B11" s="94">
        <v>85.147999999999996</v>
      </c>
      <c r="C11" s="99">
        <v>41.935000000000002</v>
      </c>
      <c r="D11" s="99">
        <v>17.954000000000001</v>
      </c>
      <c r="E11" s="94">
        <v>4.774</v>
      </c>
      <c r="F11" s="94">
        <v>0.85599999999999998</v>
      </c>
    </row>
    <row r="12" spans="1:6" ht="15.95" customHeight="1">
      <c r="A12" s="54" t="s">
        <v>29</v>
      </c>
      <c r="B12" s="94">
        <v>80.141999999999996</v>
      </c>
      <c r="C12" s="99">
        <v>36.216000000000001</v>
      </c>
      <c r="D12" s="99">
        <v>17.774999999999999</v>
      </c>
      <c r="E12" s="94">
        <v>6.1059999999999999</v>
      </c>
      <c r="F12" s="94">
        <v>1.167</v>
      </c>
    </row>
    <row r="13" spans="1:6" ht="15.95" customHeight="1">
      <c r="A13" s="54" t="s">
        <v>30</v>
      </c>
      <c r="B13" s="94">
        <v>86.784000000000006</v>
      </c>
      <c r="C13" s="99">
        <v>51.045999999999999</v>
      </c>
      <c r="D13" s="99">
        <v>21.498999999999999</v>
      </c>
      <c r="E13" s="94">
        <v>5.4489999999999998</v>
      </c>
      <c r="F13" s="94">
        <v>0.56299999999999994</v>
      </c>
    </row>
    <row r="14" spans="1:6" ht="15.95" customHeight="1">
      <c r="A14" s="93" t="s">
        <v>31</v>
      </c>
      <c r="B14" s="94">
        <v>77.602999999999994</v>
      </c>
      <c r="C14" s="99">
        <v>19.603000000000002</v>
      </c>
      <c r="D14" s="99">
        <v>5.72</v>
      </c>
      <c r="E14" s="94">
        <v>1.8280000000000001</v>
      </c>
      <c r="F14" s="94">
        <v>0.28499999999999998</v>
      </c>
    </row>
    <row r="15" spans="1:6" ht="15.95" customHeight="1">
      <c r="A15" s="54" t="s">
        <v>98</v>
      </c>
      <c r="B15" s="94">
        <v>83.337000000000003</v>
      </c>
      <c r="C15" s="99">
        <v>41.152999999999999</v>
      </c>
      <c r="D15" s="99">
        <v>15.42</v>
      </c>
      <c r="E15" s="94">
        <v>6.5170000000000003</v>
      </c>
      <c r="F15" s="94">
        <v>2.008</v>
      </c>
    </row>
    <row r="16" spans="1:6" ht="15.95" customHeight="1">
      <c r="C16" s="88"/>
      <c r="D16" s="88"/>
    </row>
    <row r="17" spans="1:6" ht="15.95" customHeight="1">
      <c r="A17" s="193" t="s">
        <v>245</v>
      </c>
      <c r="B17" s="21"/>
      <c r="C17" s="6"/>
      <c r="D17" s="88"/>
    </row>
    <row r="18" spans="1:6" ht="15.95" customHeight="1">
      <c r="C18" s="88"/>
      <c r="D18" s="88"/>
    </row>
    <row r="19" spans="1:6" ht="15.95" customHeight="1">
      <c r="A19" s="263" t="s">
        <v>248</v>
      </c>
      <c r="B19" s="45"/>
      <c r="C19" s="45"/>
      <c r="D19" s="45"/>
      <c r="E19" s="45"/>
      <c r="F19" s="45"/>
    </row>
    <row r="20" spans="1:6" ht="15.95" customHeight="1">
      <c r="A20" s="45" t="s">
        <v>210</v>
      </c>
      <c r="B20" s="45"/>
      <c r="C20" s="45"/>
      <c r="D20" s="45"/>
      <c r="E20" s="45"/>
      <c r="F20" s="45"/>
    </row>
    <row r="21" spans="1:6" ht="15.95" customHeight="1">
      <c r="A21" s="257" t="s">
        <v>190</v>
      </c>
      <c r="B21" s="257"/>
      <c r="C21" s="257"/>
      <c r="D21" s="257"/>
      <c r="E21" s="257"/>
      <c r="F21" s="257"/>
    </row>
    <row r="22" spans="1:6">
      <c r="B22" s="88"/>
      <c r="C22" s="88"/>
      <c r="D22" s="88"/>
      <c r="E22" s="88"/>
      <c r="F22" s="88"/>
    </row>
    <row r="23" spans="1:6">
      <c r="B23" s="88"/>
      <c r="C23" s="88"/>
      <c r="D23" s="88"/>
      <c r="E23" s="88"/>
      <c r="F23" s="88"/>
    </row>
    <row r="24" spans="1:6">
      <c r="B24" s="88"/>
      <c r="C24" s="88"/>
      <c r="D24" s="88"/>
      <c r="E24" s="88"/>
      <c r="F24" s="88"/>
    </row>
  </sheetData>
  <hyperlinks>
    <hyperlink ref="A4" location="Inhalt!A1" display="&lt;&lt;&lt; Inhalt" xr:uid="{8E534A65-24E2-416E-A7C8-9AED4762B0FC}"/>
    <hyperlink ref="A17" location="Metadaten!A1" display="&lt;&lt;&lt; Metadaten " xr:uid="{5DB8EE0F-9A9D-41AA-87A7-60AEF4935382}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36"/>
  <sheetViews>
    <sheetView zoomScaleNormal="100" workbookViewId="0">
      <selection activeCell="A8" sqref="A8"/>
    </sheetView>
  </sheetViews>
  <sheetFormatPr baseColWidth="10" defaultColWidth="11.5703125" defaultRowHeight="12.75"/>
  <cols>
    <col min="1" max="1" width="55.28515625" style="54" customWidth="1"/>
    <col min="2" max="2" width="21.85546875" style="54" customWidth="1"/>
    <col min="3" max="5" width="15" style="54" customWidth="1"/>
    <col min="6" max="16384" width="11.5703125" style="54"/>
  </cols>
  <sheetData>
    <row r="1" spans="1:5" s="142" customFormat="1" ht="18" customHeight="1">
      <c r="A1" s="145" t="s">
        <v>154</v>
      </c>
      <c r="B1" s="166"/>
      <c r="C1" s="166"/>
      <c r="D1" s="166"/>
      <c r="E1" s="166"/>
    </row>
    <row r="2" spans="1:5" ht="15.95" customHeight="1">
      <c r="A2" s="167" t="s">
        <v>211</v>
      </c>
      <c r="B2" s="167"/>
    </row>
    <row r="3" spans="1:5" ht="15.95" customHeight="1">
      <c r="A3" s="167"/>
      <c r="B3" s="167"/>
    </row>
    <row r="4" spans="1:5" ht="15.95" customHeight="1">
      <c r="A4" s="195" t="s">
        <v>244</v>
      </c>
      <c r="B4" s="194"/>
    </row>
    <row r="5" spans="1:5" ht="15.95" customHeight="1">
      <c r="A5" s="167"/>
      <c r="B5" s="167"/>
    </row>
    <row r="6" spans="1:5" ht="15.95" customHeight="1">
      <c r="A6" s="252" t="s">
        <v>155</v>
      </c>
      <c r="B6" s="252"/>
      <c r="C6" s="174"/>
      <c r="D6" s="174"/>
      <c r="E6" s="174"/>
    </row>
    <row r="7" spans="1:5" ht="15.95" customHeight="1">
      <c r="A7" s="169"/>
      <c r="B7" s="169"/>
      <c r="C7" s="169"/>
      <c r="D7" s="169"/>
      <c r="E7" s="169"/>
    </row>
    <row r="8" spans="1:5" ht="15.95" customHeight="1">
      <c r="C8" s="96" t="s">
        <v>100</v>
      </c>
      <c r="D8" s="97" t="s">
        <v>93</v>
      </c>
      <c r="E8" s="97" t="s">
        <v>97</v>
      </c>
    </row>
    <row r="9" spans="1:5" ht="15.95" customHeight="1">
      <c r="C9" s="250" t="s">
        <v>25</v>
      </c>
      <c r="D9" s="250"/>
      <c r="E9" s="250"/>
    </row>
    <row r="10" spans="1:5" ht="15.95" customHeight="1">
      <c r="A10" s="323" t="s">
        <v>156</v>
      </c>
      <c r="B10" s="98" t="s">
        <v>60</v>
      </c>
      <c r="C10" s="184">
        <v>13.229715977426199</v>
      </c>
      <c r="D10" s="184">
        <v>7.1848465055519304</v>
      </c>
      <c r="E10" s="184">
        <v>17.718075157286201</v>
      </c>
    </row>
    <row r="11" spans="1:5" ht="15.95" customHeight="1">
      <c r="A11" s="253"/>
      <c r="B11" s="54" t="s">
        <v>28</v>
      </c>
      <c r="C11" s="146">
        <v>10.719828</v>
      </c>
      <c r="D11" s="146">
        <v>5.9708595000000004</v>
      </c>
      <c r="E11" s="146">
        <v>13.959835</v>
      </c>
    </row>
    <row r="12" spans="1:5" ht="15.95" customHeight="1">
      <c r="A12" s="253"/>
      <c r="B12" s="54" t="s">
        <v>29</v>
      </c>
      <c r="C12" s="146">
        <v>14.341329</v>
      </c>
      <c r="D12" s="147">
        <v>10.901289</v>
      </c>
      <c r="E12" s="147">
        <v>19.110371000000001</v>
      </c>
    </row>
    <row r="13" spans="1:5" ht="15.95" customHeight="1">
      <c r="A13" s="253"/>
      <c r="B13" s="54" t="s">
        <v>30</v>
      </c>
      <c r="C13" s="148">
        <v>13.894735000000001</v>
      </c>
      <c r="D13" s="148">
        <v>13.19739</v>
      </c>
      <c r="E13" s="148">
        <v>13.917731</v>
      </c>
    </row>
    <row r="14" spans="1:5" ht="15.95" customHeight="1">
      <c r="A14" s="254"/>
      <c r="B14" s="93" t="s">
        <v>31</v>
      </c>
      <c r="C14" s="146">
        <v>25.849996999999998</v>
      </c>
      <c r="D14" s="146">
        <v>13.466146</v>
      </c>
      <c r="E14" s="146">
        <v>42.574840999999999</v>
      </c>
    </row>
    <row r="15" spans="1:5" ht="15.95" customHeight="1">
      <c r="A15" s="253"/>
      <c r="B15" s="54" t="s">
        <v>98</v>
      </c>
      <c r="C15" s="146">
        <v>19.797522000000001</v>
      </c>
      <c r="D15" s="146">
        <v>14.009242</v>
      </c>
      <c r="E15" s="146">
        <v>27.816191</v>
      </c>
    </row>
    <row r="16" spans="1:5" ht="15.95" customHeight="1">
      <c r="A16" s="191"/>
      <c r="B16" s="89"/>
      <c r="C16" s="190"/>
      <c r="D16" s="190"/>
      <c r="E16" s="190"/>
    </row>
    <row r="17" spans="1:5" ht="15.95" customHeight="1">
      <c r="A17" s="324" t="s">
        <v>157</v>
      </c>
      <c r="B17" s="88" t="s">
        <v>60</v>
      </c>
      <c r="C17" s="184">
        <v>48.658525302988203</v>
      </c>
      <c r="D17" s="184">
        <v>47.898976703679502</v>
      </c>
      <c r="E17" s="184">
        <v>52.967182451964</v>
      </c>
    </row>
    <row r="18" spans="1:5" ht="15.95" customHeight="1">
      <c r="A18" s="253"/>
      <c r="B18" s="88" t="s">
        <v>28</v>
      </c>
      <c r="C18" s="99">
        <v>44.002631999999998</v>
      </c>
      <c r="D18" s="99">
        <v>41.056323999999996</v>
      </c>
      <c r="E18" s="99">
        <v>51.299754999999998</v>
      </c>
    </row>
    <row r="19" spans="1:5" ht="15.95" customHeight="1">
      <c r="A19" s="253"/>
      <c r="B19" s="88" t="s">
        <v>29</v>
      </c>
      <c r="C19" s="99">
        <v>51.452773999999998</v>
      </c>
      <c r="D19" s="99">
        <v>47.679585000000003</v>
      </c>
      <c r="E19" s="99">
        <v>55.45993</v>
      </c>
    </row>
    <row r="20" spans="1:5" ht="15.95" customHeight="1">
      <c r="A20" s="253"/>
      <c r="B20" s="88" t="s">
        <v>30</v>
      </c>
      <c r="C20" s="99">
        <v>54.85022</v>
      </c>
      <c r="D20" s="99">
        <v>51.925879999999999</v>
      </c>
      <c r="E20" s="99">
        <v>58.515278000000002</v>
      </c>
    </row>
    <row r="21" spans="1:5" ht="15.95" customHeight="1">
      <c r="A21" s="253"/>
      <c r="B21" s="54" t="s">
        <v>31</v>
      </c>
      <c r="C21" s="99">
        <v>22.837703999999999</v>
      </c>
      <c r="D21" s="99">
        <v>28.380585</v>
      </c>
      <c r="E21" s="99">
        <v>23.499535000000002</v>
      </c>
    </row>
    <row r="22" spans="1:5" ht="15.95" customHeight="1">
      <c r="A22" s="253"/>
      <c r="B22" s="88" t="s">
        <v>98</v>
      </c>
      <c r="C22" s="99">
        <v>41.392721000000002</v>
      </c>
      <c r="D22" s="99">
        <v>40.622737000000001</v>
      </c>
      <c r="E22" s="99">
        <v>43.318204999999999</v>
      </c>
    </row>
    <row r="23" spans="1:5" ht="15.95" customHeight="1">
      <c r="A23" s="189"/>
      <c r="B23" s="188"/>
      <c r="C23" s="187"/>
      <c r="D23" s="187"/>
      <c r="E23" s="187"/>
    </row>
    <row r="24" spans="1:5" ht="15.95" customHeight="1">
      <c r="A24" s="325" t="s">
        <v>158</v>
      </c>
      <c r="B24" s="88" t="s">
        <v>60</v>
      </c>
      <c r="C24" s="184">
        <v>38.111758719585502</v>
      </c>
      <c r="D24" s="184">
        <v>44.916176790768603</v>
      </c>
      <c r="E24" s="184">
        <v>29.314742390749899</v>
      </c>
    </row>
    <row r="25" spans="1:5" ht="15.95" customHeight="1">
      <c r="A25" s="322"/>
      <c r="B25" s="54" t="s">
        <v>28</v>
      </c>
      <c r="C25" s="94">
        <v>45.277538</v>
      </c>
      <c r="D25" s="94">
        <v>52.972816000000002</v>
      </c>
      <c r="E25" s="94">
        <v>34.740409999999997</v>
      </c>
    </row>
    <row r="26" spans="1:5" ht="15.95" customHeight="1">
      <c r="A26" s="322"/>
      <c r="B26" s="54" t="s">
        <v>29</v>
      </c>
      <c r="C26" s="94">
        <v>34.205894000000001</v>
      </c>
      <c r="D26" s="94">
        <v>41.419125000000001</v>
      </c>
      <c r="E26" s="94">
        <v>25.429698999999999</v>
      </c>
    </row>
    <row r="27" spans="1:5" ht="15.95" customHeight="1">
      <c r="A27" s="322"/>
      <c r="B27" s="54" t="s">
        <v>30</v>
      </c>
      <c r="C27" s="94">
        <v>31.255043000000001</v>
      </c>
      <c r="D27" s="94">
        <v>34.876731999999997</v>
      </c>
      <c r="E27" s="94">
        <v>27.566990000000001</v>
      </c>
    </row>
    <row r="28" spans="1:5" ht="15.95" customHeight="1">
      <c r="A28" s="322"/>
      <c r="B28" s="54" t="s">
        <v>31</v>
      </c>
      <c r="C28" s="94">
        <v>51.312302000000003</v>
      </c>
      <c r="D28" s="94">
        <v>58.153270999999997</v>
      </c>
      <c r="E28" s="94">
        <v>33.925624999999997</v>
      </c>
    </row>
    <row r="29" spans="1:5" ht="15.95" customHeight="1">
      <c r="A29" s="322"/>
      <c r="B29" s="54" t="s">
        <v>98</v>
      </c>
      <c r="C29" s="94">
        <v>39.221041999999997</v>
      </c>
      <c r="D29" s="94">
        <v>45.859403</v>
      </c>
      <c r="E29" s="94">
        <v>29.314954</v>
      </c>
    </row>
    <row r="30" spans="1:5" ht="15.95" customHeight="1"/>
    <row r="31" spans="1:5" ht="15.95" customHeight="1">
      <c r="A31" s="193" t="s">
        <v>245</v>
      </c>
      <c r="B31" s="21"/>
      <c r="C31" s="6"/>
    </row>
    <row r="32" spans="1:5" ht="15.95" customHeight="1"/>
    <row r="33" spans="1:5" ht="15.95" customHeight="1">
      <c r="A33" s="46" t="s">
        <v>248</v>
      </c>
      <c r="B33" s="45"/>
      <c r="C33" s="45"/>
      <c r="D33" s="45"/>
      <c r="E33" s="45"/>
    </row>
    <row r="34" spans="1:5" ht="15.95" customHeight="1">
      <c r="A34" s="45" t="s">
        <v>210</v>
      </c>
      <c r="B34" s="45"/>
      <c r="C34" s="45"/>
      <c r="D34" s="45"/>
      <c r="E34" s="45"/>
    </row>
    <row r="35" spans="1:5" ht="15.95" customHeight="1">
      <c r="A35" s="257" t="s">
        <v>190</v>
      </c>
      <c r="B35" s="257"/>
      <c r="C35" s="257"/>
      <c r="D35" s="257"/>
      <c r="E35" s="257"/>
    </row>
    <row r="36" spans="1:5" s="93" customFormat="1" ht="15" customHeight="1">
      <c r="A36" s="115"/>
      <c r="B36" s="115"/>
      <c r="C36" s="115"/>
      <c r="D36" s="115"/>
      <c r="E36" s="115"/>
    </row>
  </sheetData>
  <hyperlinks>
    <hyperlink ref="A4" location="Inhalt!A1" display="&lt;&lt;&lt; Inhalt" xr:uid="{36DD24EC-1507-4C85-9F10-AF182C00120B}"/>
    <hyperlink ref="A31" location="Metadaten!A1" display="&lt;&lt;&lt; Metadaten " xr:uid="{20FCDE27-D7F3-4C1B-ACDD-2F3AE6FCB3A2}"/>
  </hyperlinks>
  <pageMargins left="0.78740157499999996" right="0.78740157499999996" top="0.984251969" bottom="0.984251969" header="0.4921259845" footer="0.4921259845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/>
  </sheetViews>
  <sheetFormatPr baseColWidth="10" defaultColWidth="11.42578125" defaultRowHeight="12.75"/>
  <cols>
    <col min="1" max="2" width="11.42578125" style="6"/>
    <col min="3" max="3" width="18.5703125" style="6" customWidth="1"/>
    <col min="4" max="4" width="20.5703125" style="6" customWidth="1"/>
    <col min="5" max="16384" width="11.42578125" style="6"/>
  </cols>
  <sheetData>
    <row r="1" spans="1:4" s="14" customFormat="1" ht="18" customHeight="1">
      <c r="A1" s="338" t="s">
        <v>0</v>
      </c>
      <c r="B1" s="209"/>
      <c r="C1" s="109"/>
      <c r="D1" s="109"/>
    </row>
    <row r="2" spans="1:4" ht="15.95" customHeight="1">
      <c r="A2" s="153" t="s">
        <v>162</v>
      </c>
      <c r="B2" s="154"/>
      <c r="C2" s="154"/>
      <c r="D2" s="154"/>
    </row>
    <row r="3" spans="1:4" ht="15.95" customHeight="1">
      <c r="A3" s="153"/>
      <c r="B3" s="154"/>
      <c r="C3" s="154"/>
      <c r="D3" s="154"/>
    </row>
    <row r="4" spans="1:4" ht="15.95" customHeight="1">
      <c r="A4" s="195" t="s">
        <v>244</v>
      </c>
      <c r="B4" s="194"/>
      <c r="C4" s="154"/>
      <c r="D4" s="154"/>
    </row>
    <row r="5" spans="1:4" ht="15.95" customHeight="1">
      <c r="A5" s="153"/>
      <c r="B5" s="154"/>
      <c r="C5" s="154"/>
      <c r="D5" s="154"/>
    </row>
    <row r="6" spans="1:4" ht="15.95" customHeight="1">
      <c r="A6" s="153" t="s">
        <v>1</v>
      </c>
      <c r="B6" s="154"/>
      <c r="C6" s="154"/>
      <c r="D6" s="154"/>
    </row>
    <row r="7" spans="1:4" ht="15.95" customHeight="1">
      <c r="A7" s="60"/>
      <c r="B7" s="229" t="s">
        <v>2</v>
      </c>
      <c r="C7" s="229" t="s">
        <v>3</v>
      </c>
      <c r="D7" s="229" t="s">
        <v>4</v>
      </c>
    </row>
    <row r="8" spans="1:4" ht="15.95" customHeight="1">
      <c r="A8" s="36" t="s">
        <v>5</v>
      </c>
      <c r="B8" s="183">
        <v>3942</v>
      </c>
      <c r="C8" s="183">
        <v>2266</v>
      </c>
      <c r="D8" s="183">
        <v>1676</v>
      </c>
    </row>
    <row r="9" spans="1:4" ht="15.95" customHeight="1">
      <c r="A9" s="36" t="s">
        <v>6</v>
      </c>
      <c r="B9" s="183">
        <v>3894</v>
      </c>
      <c r="C9" s="183">
        <v>2235</v>
      </c>
      <c r="D9" s="183">
        <v>1659</v>
      </c>
    </row>
    <row r="10" spans="1:4" ht="15.95" customHeight="1">
      <c r="A10" s="36" t="s">
        <v>7</v>
      </c>
      <c r="B10" s="183">
        <v>3928</v>
      </c>
      <c r="C10" s="183">
        <v>2236</v>
      </c>
      <c r="D10" s="183">
        <v>1692</v>
      </c>
    </row>
    <row r="11" spans="1:4" ht="15.95" customHeight="1">
      <c r="A11" s="36" t="s">
        <v>8</v>
      </c>
      <c r="B11" s="183">
        <v>3865</v>
      </c>
      <c r="C11" s="183">
        <v>2239</v>
      </c>
      <c r="D11" s="183">
        <v>1626</v>
      </c>
    </row>
    <row r="12" spans="1:4" ht="15.95" customHeight="1">
      <c r="A12" s="36" t="s">
        <v>9</v>
      </c>
      <c r="B12" s="183">
        <v>3843</v>
      </c>
      <c r="C12" s="183">
        <v>2153</v>
      </c>
      <c r="D12" s="183">
        <v>1690</v>
      </c>
    </row>
    <row r="13" spans="1:4" ht="15.95" customHeight="1">
      <c r="A13" s="82" t="s">
        <v>10</v>
      </c>
      <c r="B13" s="183">
        <v>3829</v>
      </c>
      <c r="C13" s="183">
        <v>2134</v>
      </c>
      <c r="D13" s="183">
        <v>1695</v>
      </c>
    </row>
    <row r="14" spans="1:4" ht="15.95" customHeight="1">
      <c r="A14" s="36" t="s">
        <v>11</v>
      </c>
      <c r="B14" s="183">
        <v>3766</v>
      </c>
      <c r="C14" s="183">
        <v>2067</v>
      </c>
      <c r="D14" s="183">
        <v>1699</v>
      </c>
    </row>
    <row r="15" spans="1:4" ht="15.95" customHeight="1">
      <c r="A15" s="36" t="s">
        <v>12</v>
      </c>
      <c r="B15" s="183">
        <v>3702</v>
      </c>
      <c r="C15" s="183">
        <v>2014</v>
      </c>
      <c r="D15" s="183">
        <v>1688</v>
      </c>
    </row>
    <row r="16" spans="1:4" ht="15.95" customHeight="1">
      <c r="A16" s="17" t="s">
        <v>13</v>
      </c>
      <c r="B16" s="183">
        <v>3650</v>
      </c>
      <c r="C16" s="183">
        <v>1980</v>
      </c>
      <c r="D16" s="183">
        <v>1670</v>
      </c>
    </row>
    <row r="17" spans="1:4" ht="15.95" customHeight="1">
      <c r="A17" s="17" t="s">
        <v>14</v>
      </c>
      <c r="B17" s="183">
        <v>3562</v>
      </c>
      <c r="C17" s="183">
        <v>1928</v>
      </c>
      <c r="D17" s="183">
        <v>1634</v>
      </c>
    </row>
    <row r="18" spans="1:4" ht="15.95" customHeight="1">
      <c r="A18" s="17" t="s">
        <v>15</v>
      </c>
      <c r="B18" s="183">
        <v>3536</v>
      </c>
      <c r="C18" s="183">
        <v>1925</v>
      </c>
      <c r="D18" s="183">
        <v>1611</v>
      </c>
    </row>
    <row r="19" spans="1:4" ht="15.95" customHeight="1">
      <c r="A19" s="17" t="s">
        <v>16</v>
      </c>
      <c r="B19" s="183">
        <v>3480</v>
      </c>
      <c r="C19" s="183">
        <v>1938</v>
      </c>
      <c r="D19" s="183">
        <v>1542</v>
      </c>
    </row>
    <row r="20" spans="1:4" ht="15.95" customHeight="1">
      <c r="A20" s="17" t="s">
        <v>17</v>
      </c>
      <c r="B20" s="183">
        <v>3482</v>
      </c>
      <c r="C20" s="183">
        <v>1956</v>
      </c>
      <c r="D20" s="183">
        <v>1526</v>
      </c>
    </row>
    <row r="21" spans="1:4" ht="15.95" customHeight="1">
      <c r="A21" s="17" t="s">
        <v>169</v>
      </c>
      <c r="B21" s="183">
        <v>3481</v>
      </c>
      <c r="C21" s="183">
        <v>1963</v>
      </c>
      <c r="D21" s="183">
        <v>1518</v>
      </c>
    </row>
    <row r="22" spans="1:4" ht="15.95" customHeight="1">
      <c r="A22" s="17" t="s">
        <v>191</v>
      </c>
      <c r="B22" s="183">
        <v>3469</v>
      </c>
      <c r="C22" s="183">
        <v>1965</v>
      </c>
      <c r="D22" s="183">
        <v>1504</v>
      </c>
    </row>
    <row r="23" spans="1:4" ht="15.95" customHeight="1">
      <c r="A23" s="17" t="s">
        <v>195</v>
      </c>
      <c r="B23" s="183">
        <v>3480</v>
      </c>
      <c r="C23" s="183">
        <v>1936</v>
      </c>
      <c r="D23" s="183">
        <v>1544</v>
      </c>
    </row>
    <row r="24" spans="1:4" ht="15.95" customHeight="1">
      <c r="A24" s="17" t="s">
        <v>199</v>
      </c>
      <c r="B24" s="183">
        <v>3474</v>
      </c>
      <c r="C24" s="183">
        <v>1929</v>
      </c>
      <c r="D24" s="183">
        <v>1545</v>
      </c>
    </row>
    <row r="25" spans="1:4" ht="15.95" customHeight="1">
      <c r="A25" s="17" t="s">
        <v>203</v>
      </c>
      <c r="B25" s="183">
        <v>3463</v>
      </c>
      <c r="C25" s="183">
        <v>1933</v>
      </c>
      <c r="D25" s="183">
        <v>1530</v>
      </c>
    </row>
    <row r="26" spans="1:4" ht="15.95" customHeight="1">
      <c r="A26" s="17" t="s">
        <v>207</v>
      </c>
      <c r="B26" s="183">
        <v>3490</v>
      </c>
      <c r="C26" s="183">
        <v>1929</v>
      </c>
      <c r="D26" s="183">
        <v>1561</v>
      </c>
    </row>
    <row r="27" spans="1:4" s="9" customFormat="1" ht="15.95" customHeight="1">
      <c r="A27" s="17" t="s">
        <v>342</v>
      </c>
      <c r="B27" s="183">
        <v>3458</v>
      </c>
      <c r="C27" s="183">
        <v>1924</v>
      </c>
      <c r="D27" s="183">
        <v>1534</v>
      </c>
    </row>
    <row r="28" spans="1:4" ht="15.95" customHeight="1"/>
    <row r="29" spans="1:4" ht="15.95" customHeight="1">
      <c r="A29" s="193" t="s">
        <v>245</v>
      </c>
      <c r="B29" s="21"/>
    </row>
    <row r="30" spans="1:4" ht="15.95" customHeight="1"/>
    <row r="31" spans="1:4" ht="15.95" customHeight="1">
      <c r="A31" s="244" t="s">
        <v>18</v>
      </c>
      <c r="B31" s="244"/>
      <c r="C31" s="244"/>
      <c r="D31" s="244"/>
    </row>
    <row r="32" spans="1:4" ht="15.95" customHeight="1">
      <c r="A32" s="261" t="s">
        <v>197</v>
      </c>
      <c r="B32" s="261"/>
      <c r="C32" s="261"/>
      <c r="D32" s="261"/>
    </row>
    <row r="33" spans="1:4" ht="15.95" customHeight="1">
      <c r="A33" s="153" t="s">
        <v>160</v>
      </c>
      <c r="B33" s="225"/>
      <c r="C33" s="225"/>
      <c r="D33" s="225"/>
    </row>
  </sheetData>
  <hyperlinks>
    <hyperlink ref="A4" location="Inhalt!A1" display="&lt;&lt;&lt; Inhalt" xr:uid="{BAEC28A9-89BA-49F5-B68D-BD47BD011896}"/>
    <hyperlink ref="A29" location="Metadaten!A1" display="&lt;&lt;&lt; Metadaten " xr:uid="{E6A6146D-5E0F-40B2-8578-1ADC67F0B791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zoomScaleNormal="100" workbookViewId="0">
      <selection activeCell="K12" sqref="K12"/>
    </sheetView>
  </sheetViews>
  <sheetFormatPr baseColWidth="10" defaultColWidth="11.5703125" defaultRowHeight="12.75"/>
  <cols>
    <col min="1" max="4" width="11.5703125" style="6"/>
    <col min="5" max="5" width="12.42578125" style="6" customWidth="1"/>
    <col min="6" max="6" width="11.5703125" style="6"/>
    <col min="7" max="8" width="15.140625" style="6" customWidth="1"/>
    <col min="9" max="16384" width="11.5703125" style="6"/>
  </cols>
  <sheetData>
    <row r="1" spans="1:17" s="14" customFormat="1" ht="18" customHeight="1">
      <c r="A1" s="160" t="s">
        <v>180</v>
      </c>
      <c r="B1" s="160"/>
      <c r="C1" s="160"/>
      <c r="D1" s="160"/>
      <c r="E1" s="160"/>
      <c r="F1" s="160"/>
      <c r="G1" s="160"/>
      <c r="H1" s="160"/>
    </row>
    <row r="2" spans="1:17" ht="15.95" customHeight="1">
      <c r="A2" s="153" t="s">
        <v>170</v>
      </c>
      <c r="B2" s="153"/>
      <c r="C2" s="153"/>
      <c r="D2" s="153"/>
      <c r="E2" s="153"/>
      <c r="F2" s="153"/>
      <c r="G2" s="153"/>
      <c r="H2" s="153"/>
    </row>
    <row r="3" spans="1:17" ht="15.95" customHeight="1">
      <c r="A3" s="153"/>
      <c r="B3" s="153"/>
      <c r="C3" s="153"/>
      <c r="D3" s="153"/>
      <c r="E3" s="153"/>
      <c r="F3" s="153"/>
      <c r="G3" s="153"/>
      <c r="H3" s="153"/>
    </row>
    <row r="4" spans="1:17" ht="15.95" customHeight="1">
      <c r="A4" s="195" t="s">
        <v>244</v>
      </c>
      <c r="B4" s="194"/>
      <c r="C4" s="153"/>
      <c r="D4" s="153"/>
      <c r="E4" s="153"/>
      <c r="F4" s="153"/>
      <c r="G4" s="153"/>
      <c r="H4" s="153"/>
    </row>
    <row r="5" spans="1:17" ht="15.95" customHeight="1">
      <c r="A5" s="153"/>
      <c r="B5" s="153"/>
      <c r="C5" s="153"/>
      <c r="D5" s="153"/>
      <c r="E5" s="153"/>
      <c r="F5" s="153"/>
      <c r="G5" s="153"/>
      <c r="H5" s="153"/>
    </row>
    <row r="6" spans="1:17" ht="15.95" customHeight="1">
      <c r="A6" s="153" t="s">
        <v>19</v>
      </c>
      <c r="B6" s="154"/>
      <c r="C6" s="154"/>
      <c r="D6" s="154"/>
      <c r="E6" s="154"/>
      <c r="F6" s="154"/>
      <c r="G6" s="154"/>
    </row>
    <row r="7" spans="1:17" ht="15.95" customHeight="1">
      <c r="B7" s="155"/>
      <c r="C7" s="154"/>
      <c r="D7" s="154"/>
      <c r="E7" s="154"/>
      <c r="F7" s="154"/>
      <c r="G7" s="154"/>
      <c r="H7" s="154"/>
    </row>
    <row r="8" spans="1:17" ht="15.95" customHeight="1">
      <c r="A8" s="36"/>
      <c r="B8" s="237" t="s">
        <v>20</v>
      </c>
      <c r="C8" s="237" t="s">
        <v>21</v>
      </c>
      <c r="D8" s="237" t="s">
        <v>22</v>
      </c>
      <c r="E8" s="237" t="s">
        <v>23</v>
      </c>
      <c r="F8" s="237" t="s">
        <v>24</v>
      </c>
      <c r="G8" s="237" t="s">
        <v>205</v>
      </c>
      <c r="H8" s="237" t="s">
        <v>61</v>
      </c>
    </row>
    <row r="9" spans="1:17" ht="15.95" customHeight="1">
      <c r="A9" s="36"/>
      <c r="B9" s="326" t="s">
        <v>25</v>
      </c>
      <c r="C9" s="326"/>
      <c r="D9" s="326"/>
      <c r="E9" s="326"/>
      <c r="F9" s="326"/>
      <c r="G9" s="326"/>
      <c r="H9" s="326"/>
    </row>
    <row r="10" spans="1:17" ht="15.95" customHeight="1">
      <c r="A10" s="18" t="s">
        <v>171</v>
      </c>
      <c r="B10" s="389">
        <v>51.7</v>
      </c>
      <c r="C10" s="86">
        <v>41.4</v>
      </c>
      <c r="D10" s="118">
        <v>91.4</v>
      </c>
      <c r="E10" s="118">
        <v>96.8</v>
      </c>
      <c r="F10" s="86">
        <v>99.3</v>
      </c>
      <c r="G10" s="372">
        <v>90.9</v>
      </c>
      <c r="H10" s="373">
        <v>86.7</v>
      </c>
    </row>
    <row r="11" spans="1:17" ht="15.95" customHeight="1">
      <c r="A11" s="19" t="s">
        <v>172</v>
      </c>
      <c r="B11" s="192">
        <v>51.3</v>
      </c>
      <c r="C11" s="6">
        <v>44.2</v>
      </c>
      <c r="D11" s="119">
        <v>91.9</v>
      </c>
      <c r="E11" s="13">
        <v>96.7</v>
      </c>
      <c r="F11" s="6">
        <v>97.8</v>
      </c>
      <c r="G11" s="293">
        <v>90.9</v>
      </c>
      <c r="H11" s="120">
        <v>91.5</v>
      </c>
    </row>
    <row r="12" spans="1:17" ht="15.95" customHeight="1">
      <c r="A12" s="19" t="s">
        <v>173</v>
      </c>
      <c r="B12" s="10">
        <v>53.9</v>
      </c>
      <c r="C12" s="6">
        <v>46.5</v>
      </c>
      <c r="D12" s="119">
        <v>92.5</v>
      </c>
      <c r="E12" s="13">
        <v>96.7</v>
      </c>
      <c r="F12" s="13">
        <v>94.8</v>
      </c>
      <c r="G12" s="369">
        <v>92.6</v>
      </c>
      <c r="H12" s="120">
        <v>94.2</v>
      </c>
    </row>
    <row r="13" spans="1:17" ht="15.95" customHeight="1">
      <c r="A13" s="19">
        <v>2016</v>
      </c>
      <c r="B13" s="21">
        <v>50.8</v>
      </c>
      <c r="C13" s="124">
        <v>48</v>
      </c>
      <c r="D13" s="69">
        <v>92.7</v>
      </c>
      <c r="E13" s="69">
        <v>95.9</v>
      </c>
      <c r="F13" s="69">
        <v>92.9</v>
      </c>
      <c r="G13" s="120">
        <v>93.3</v>
      </c>
      <c r="H13" s="121">
        <v>96.7</v>
      </c>
    </row>
    <row r="14" spans="1:17" ht="15.95" customHeight="1">
      <c r="A14" s="20" t="s">
        <v>192</v>
      </c>
      <c r="B14" s="386">
        <v>52.3</v>
      </c>
      <c r="C14" s="122">
        <v>48.1</v>
      </c>
      <c r="D14" s="69">
        <v>93.5</v>
      </c>
      <c r="E14" s="69">
        <v>95.1</v>
      </c>
      <c r="F14" s="69">
        <v>95.1</v>
      </c>
      <c r="G14" s="121">
        <v>93.2</v>
      </c>
      <c r="H14" s="121">
        <v>96.6</v>
      </c>
      <c r="L14" s="384"/>
      <c r="M14" s="384"/>
      <c r="N14" s="384"/>
      <c r="O14" s="385"/>
      <c r="P14" s="384"/>
      <c r="Q14" s="384"/>
    </row>
    <row r="15" spans="1:17" ht="15.95" customHeight="1">
      <c r="A15" s="20" t="s">
        <v>198</v>
      </c>
      <c r="B15" s="387">
        <v>44.8</v>
      </c>
      <c r="C15" s="124">
        <v>48.5</v>
      </c>
      <c r="D15" s="123">
        <v>93.9</v>
      </c>
      <c r="E15" s="124">
        <v>95</v>
      </c>
      <c r="F15" s="123">
        <v>96.7</v>
      </c>
      <c r="G15" s="123">
        <v>93.1</v>
      </c>
      <c r="H15" s="123">
        <v>96.7</v>
      </c>
    </row>
    <row r="16" spans="1:17" ht="15.95" customHeight="1">
      <c r="A16" s="20" t="s">
        <v>200</v>
      </c>
      <c r="B16" s="11">
        <v>50</v>
      </c>
      <c r="C16" s="124">
        <v>48.7</v>
      </c>
      <c r="D16" s="124">
        <v>94</v>
      </c>
      <c r="E16" s="123">
        <v>94.9</v>
      </c>
      <c r="F16" s="123">
        <v>97.7</v>
      </c>
      <c r="G16" s="125">
        <v>93.9</v>
      </c>
      <c r="H16" s="123">
        <v>97.1</v>
      </c>
      <c r="L16" s="384"/>
    </row>
    <row r="17" spans="1:12" ht="15.95" customHeight="1">
      <c r="A17" s="20" t="s">
        <v>204</v>
      </c>
      <c r="B17" s="387">
        <v>49.8</v>
      </c>
      <c r="C17" s="124">
        <v>49.1</v>
      </c>
      <c r="D17" s="123">
        <v>93.9</v>
      </c>
      <c r="E17" s="123">
        <v>94.6</v>
      </c>
      <c r="F17" s="123">
        <v>97.9</v>
      </c>
      <c r="G17" s="125">
        <v>94.6</v>
      </c>
      <c r="H17" s="123" t="s">
        <v>62</v>
      </c>
      <c r="L17" s="384"/>
    </row>
    <row r="18" spans="1:12" s="9" customFormat="1" ht="15.95" customHeight="1">
      <c r="A18" s="20" t="s">
        <v>208</v>
      </c>
      <c r="B18" s="388">
        <v>48.5</v>
      </c>
      <c r="C18" s="124">
        <v>48.7</v>
      </c>
      <c r="D18" s="123">
        <v>92.5</v>
      </c>
      <c r="E18" s="123">
        <v>94.1</v>
      </c>
      <c r="F18" s="123">
        <v>99.6</v>
      </c>
      <c r="G18" s="123">
        <v>93.5</v>
      </c>
      <c r="H18" s="123" t="s">
        <v>62</v>
      </c>
      <c r="L18" s="384"/>
    </row>
    <row r="19" spans="1:12" s="9" customFormat="1" ht="15.95" customHeight="1">
      <c r="A19" s="20" t="s">
        <v>343</v>
      </c>
      <c r="B19" s="122">
        <v>51</v>
      </c>
      <c r="C19" s="124" t="s">
        <v>107</v>
      </c>
      <c r="D19" s="123" t="s">
        <v>107</v>
      </c>
      <c r="E19" s="123" t="s">
        <v>107</v>
      </c>
      <c r="F19" s="123" t="s">
        <v>107</v>
      </c>
      <c r="G19" s="123" t="s">
        <v>107</v>
      </c>
      <c r="H19" s="123" t="s">
        <v>62</v>
      </c>
      <c r="L19" s="385"/>
    </row>
    <row r="20" spans="1:12" ht="15.95" customHeight="1">
      <c r="A20" s="19"/>
      <c r="L20" s="384"/>
    </row>
    <row r="21" spans="1:12" ht="15.95" customHeight="1">
      <c r="A21" s="193" t="s">
        <v>245</v>
      </c>
      <c r="B21" s="21"/>
      <c r="C21" s="357"/>
      <c r="L21" s="384"/>
    </row>
    <row r="22" spans="1:12" ht="15.95" customHeight="1">
      <c r="A22" s="19"/>
    </row>
    <row r="23" spans="1:12" ht="15.95" customHeight="1">
      <c r="A23" s="263" t="s">
        <v>248</v>
      </c>
    </row>
    <row r="24" spans="1:12" ht="15.95" customHeight="1">
      <c r="A24" s="262" t="s">
        <v>339</v>
      </c>
    </row>
    <row r="25" spans="1:12" ht="15.95" customHeight="1">
      <c r="A25" s="19"/>
    </row>
    <row r="26" spans="1:12" ht="15.95" customHeight="1">
      <c r="A26" s="244" t="s">
        <v>18</v>
      </c>
      <c r="B26" s="244"/>
      <c r="C26" s="244"/>
      <c r="D26" s="244"/>
      <c r="E26" s="244"/>
      <c r="F26" s="244"/>
      <c r="G26" s="244"/>
      <c r="H26" s="244"/>
    </row>
    <row r="27" spans="1:12" ht="15.95" customHeight="1">
      <c r="A27" s="261" t="s">
        <v>361</v>
      </c>
      <c r="B27" s="261"/>
      <c r="C27" s="261"/>
      <c r="D27" s="261"/>
      <c r="E27" s="261"/>
      <c r="F27" s="261"/>
      <c r="G27" s="261"/>
      <c r="H27" s="261"/>
    </row>
    <row r="28" spans="1:12" ht="15.95" customHeight="1">
      <c r="A28" s="261" t="s">
        <v>362</v>
      </c>
      <c r="B28" s="261"/>
      <c r="C28" s="261"/>
      <c r="D28" s="261"/>
      <c r="E28" s="261"/>
      <c r="F28" s="261"/>
      <c r="G28" s="261"/>
      <c r="H28" s="261"/>
    </row>
    <row r="29" spans="1:12" ht="15.95" customHeight="1">
      <c r="A29" s="20" t="s">
        <v>373</v>
      </c>
      <c r="B29" s="9"/>
      <c r="C29" s="9"/>
      <c r="D29" s="9"/>
      <c r="E29" s="9"/>
      <c r="F29" s="9"/>
      <c r="G29" s="9"/>
      <c r="H29" s="9"/>
    </row>
    <row r="30" spans="1:12" ht="15.95" customHeight="1">
      <c r="B30" s="262"/>
      <c r="C30" s="262"/>
      <c r="D30" s="262"/>
      <c r="E30" s="262"/>
      <c r="F30" s="262"/>
      <c r="G30" s="262"/>
      <c r="H30" s="262"/>
    </row>
    <row r="31" spans="1:12" ht="15.95" customHeight="1">
      <c r="B31" s="262"/>
      <c r="C31" s="262"/>
      <c r="D31" s="262"/>
      <c r="E31" s="262"/>
      <c r="F31" s="262"/>
      <c r="G31" s="262"/>
      <c r="H31" s="262"/>
    </row>
    <row r="32" spans="1:12">
      <c r="A32" s="107"/>
      <c r="B32" s="107"/>
      <c r="C32" s="107"/>
      <c r="D32" s="107"/>
      <c r="E32" s="107"/>
      <c r="F32" s="107"/>
      <c r="G32" s="107"/>
      <c r="H32" s="107"/>
    </row>
  </sheetData>
  <hyperlinks>
    <hyperlink ref="A4" location="Inhalt!A1" display="&lt;&lt;&lt; Inhalt" xr:uid="{38777997-35A0-4D8A-B910-7A47983AB135}"/>
    <hyperlink ref="A21" location="Metadaten!A1" display="&lt;&lt;&lt; Metadaten " xr:uid="{92708239-0EF1-42C0-9FEA-1EFB8F228EC3}"/>
  </hyperlinks>
  <pageMargins left="0.7" right="0.7" top="0.78740157499999996" bottom="0.78740157499999996" header="0.3" footer="0.3"/>
  <pageSetup paperSize="9" scale="70" orientation="portrait" r:id="rId1"/>
  <ignoredErrors>
    <ignoredError sqref="A10:A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5"/>
  <sheetViews>
    <sheetView zoomScaleNormal="100" workbookViewId="0"/>
  </sheetViews>
  <sheetFormatPr baseColWidth="10" defaultColWidth="11.42578125" defaultRowHeight="12.75"/>
  <cols>
    <col min="1" max="2" width="4.7109375" style="6" customWidth="1"/>
    <col min="3" max="3" width="28.28515625" style="6" customWidth="1"/>
    <col min="4" max="4" width="15.28515625" style="6" customWidth="1"/>
    <col min="5" max="5" width="17.42578125" style="6" customWidth="1"/>
    <col min="6" max="6" width="18.5703125" style="6" customWidth="1"/>
    <col min="7" max="16384" width="11.42578125" style="6"/>
  </cols>
  <sheetData>
    <row r="1" spans="1:20" s="14" customFormat="1" ht="18" customHeight="1">
      <c r="A1" s="160" t="s">
        <v>26</v>
      </c>
      <c r="B1" s="160"/>
      <c r="D1" s="160"/>
      <c r="E1" s="160"/>
      <c r="F1" s="160"/>
      <c r="G1" s="160"/>
      <c r="H1" s="160"/>
      <c r="I1" s="160"/>
      <c r="J1" s="160"/>
    </row>
    <row r="2" spans="1:20" ht="15.95" customHeight="1">
      <c r="A2" s="153" t="s">
        <v>344</v>
      </c>
      <c r="B2" s="153"/>
      <c r="D2" s="154"/>
      <c r="E2" s="154"/>
      <c r="F2" s="154"/>
      <c r="G2" s="154"/>
      <c r="H2" s="154"/>
      <c r="I2" s="154"/>
      <c r="J2" s="154"/>
    </row>
    <row r="3" spans="1:20" ht="15.95" customHeight="1">
      <c r="A3" s="153"/>
      <c r="B3" s="153"/>
      <c r="D3" s="154"/>
      <c r="E3" s="154"/>
      <c r="F3" s="154"/>
      <c r="G3" s="154"/>
      <c r="H3" s="154"/>
      <c r="I3" s="154"/>
      <c r="J3" s="154"/>
    </row>
    <row r="4" spans="1:20" ht="15.95" customHeight="1">
      <c r="A4" s="195" t="s">
        <v>244</v>
      </c>
      <c r="B4" s="195"/>
      <c r="D4" s="194"/>
      <c r="E4" s="154"/>
      <c r="F4" s="154"/>
      <c r="G4" s="154"/>
      <c r="H4" s="154"/>
      <c r="I4" s="154"/>
      <c r="J4" s="154"/>
    </row>
    <row r="5" spans="1:20" ht="15.95" customHeight="1">
      <c r="A5" s="153"/>
      <c r="B5" s="153"/>
      <c r="D5" s="154"/>
      <c r="E5" s="154"/>
      <c r="F5" s="154"/>
      <c r="G5" s="154"/>
      <c r="H5" s="154"/>
      <c r="I5" s="154"/>
      <c r="J5" s="154"/>
    </row>
    <row r="6" spans="1:20" ht="15.95" customHeight="1">
      <c r="A6" s="153" t="s">
        <v>27</v>
      </c>
      <c r="B6" s="153"/>
      <c r="D6" s="178"/>
      <c r="E6" s="178"/>
      <c r="F6" s="178"/>
      <c r="G6" s="178"/>
      <c r="H6" s="178"/>
      <c r="I6" s="178"/>
      <c r="J6" s="178"/>
    </row>
    <row r="7" spans="1:20" ht="15.95" customHeight="1">
      <c r="A7" s="21"/>
      <c r="B7" s="21"/>
      <c r="D7" s="268" t="s">
        <v>346</v>
      </c>
      <c r="E7" s="269"/>
      <c r="F7" s="269"/>
      <c r="G7" s="229" t="s">
        <v>370</v>
      </c>
      <c r="H7" s="229"/>
      <c r="I7" s="229"/>
      <c r="J7" s="229"/>
    </row>
    <row r="8" spans="1:20" ht="15.95" customHeight="1">
      <c r="A8" s="47"/>
      <c r="B8" s="47"/>
      <c r="C8" s="133"/>
      <c r="D8" s="234" t="s">
        <v>249</v>
      </c>
      <c r="E8" s="234" t="s">
        <v>250</v>
      </c>
      <c r="F8" s="355" t="s">
        <v>26</v>
      </c>
      <c r="G8" s="234" t="s">
        <v>28</v>
      </c>
      <c r="H8" s="234" t="s">
        <v>29</v>
      </c>
      <c r="I8" s="234" t="s">
        <v>30</v>
      </c>
      <c r="J8" s="234" t="s">
        <v>31</v>
      </c>
    </row>
    <row r="9" spans="1:20" ht="15.95" customHeight="1">
      <c r="A9" s="3" t="s">
        <v>3</v>
      </c>
      <c r="B9" s="3"/>
      <c r="D9" s="273">
        <v>152</v>
      </c>
      <c r="E9" s="354">
        <v>2603</v>
      </c>
      <c r="F9" s="275">
        <v>17.125</v>
      </c>
      <c r="G9" s="360">
        <v>19</v>
      </c>
      <c r="H9" s="360">
        <v>18</v>
      </c>
      <c r="I9" s="360">
        <v>21</v>
      </c>
      <c r="J9" s="361">
        <v>15</v>
      </c>
    </row>
    <row r="10" spans="1:20" ht="15.95" customHeight="1">
      <c r="A10" s="36"/>
      <c r="B10" s="22" t="s">
        <v>32</v>
      </c>
      <c r="C10" s="270"/>
      <c r="D10" s="345">
        <v>152</v>
      </c>
      <c r="E10" s="183">
        <v>2603</v>
      </c>
      <c r="F10" s="275">
        <v>17.125</v>
      </c>
      <c r="G10" s="346"/>
      <c r="H10" s="346"/>
      <c r="I10" s="346"/>
      <c r="J10" s="346"/>
    </row>
    <row r="11" spans="1:20" ht="15.95" customHeight="1">
      <c r="A11" s="36"/>
      <c r="B11" s="36"/>
      <c r="C11" s="266" t="s">
        <v>33</v>
      </c>
      <c r="D11" s="345">
        <v>21</v>
      </c>
      <c r="E11" s="345">
        <v>327</v>
      </c>
      <c r="F11" s="275">
        <v>15.571428571428571</v>
      </c>
      <c r="G11" s="271"/>
      <c r="H11" s="346"/>
      <c r="I11" s="346"/>
      <c r="J11" s="346"/>
    </row>
    <row r="12" spans="1:20" ht="15.95" customHeight="1">
      <c r="A12" s="36"/>
      <c r="B12" s="36"/>
      <c r="C12" s="267" t="s">
        <v>34</v>
      </c>
      <c r="D12" s="345">
        <v>19</v>
      </c>
      <c r="E12" s="345">
        <v>338</v>
      </c>
      <c r="F12" s="275">
        <v>17.789473684210527</v>
      </c>
      <c r="G12" s="271"/>
      <c r="H12" s="272"/>
      <c r="I12" s="272"/>
      <c r="J12" s="272"/>
    </row>
    <row r="13" spans="1:20" ht="15.95" customHeight="1">
      <c r="A13" s="36"/>
      <c r="B13" s="36"/>
      <c r="C13" s="267" t="s">
        <v>35</v>
      </c>
      <c r="D13" s="345">
        <v>18</v>
      </c>
      <c r="E13" s="345">
        <v>340</v>
      </c>
      <c r="F13" s="275">
        <v>18.888888888888889</v>
      </c>
      <c r="G13" s="271"/>
      <c r="H13" s="346"/>
      <c r="I13" s="346"/>
      <c r="J13" s="346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5.95" customHeight="1">
      <c r="A14" s="36"/>
      <c r="B14" s="36"/>
      <c r="C14" s="267" t="s">
        <v>36</v>
      </c>
      <c r="D14" s="345">
        <v>11</v>
      </c>
      <c r="E14" s="345">
        <v>152</v>
      </c>
      <c r="F14" s="275">
        <v>13.818181818181818</v>
      </c>
      <c r="G14" s="271"/>
      <c r="H14" s="346"/>
      <c r="I14" s="346"/>
      <c r="J14" s="346"/>
    </row>
    <row r="15" spans="1:20" ht="15.95" customHeight="1">
      <c r="A15" s="36"/>
      <c r="B15" s="36"/>
      <c r="C15" s="267" t="s">
        <v>37</v>
      </c>
      <c r="D15" s="345">
        <v>19</v>
      </c>
      <c r="E15" s="345">
        <v>362</v>
      </c>
      <c r="F15" s="275">
        <v>19.05263157894737</v>
      </c>
      <c r="G15" s="271"/>
      <c r="H15" s="346"/>
      <c r="I15" s="346"/>
      <c r="J15" s="346"/>
    </row>
    <row r="16" spans="1:20" ht="15.95" customHeight="1">
      <c r="A16" s="36"/>
      <c r="B16" s="36"/>
      <c r="C16" s="267" t="s">
        <v>38</v>
      </c>
      <c r="D16" s="345">
        <v>2</v>
      </c>
      <c r="E16" s="345">
        <v>41</v>
      </c>
      <c r="F16" s="275">
        <v>20.5</v>
      </c>
      <c r="G16" s="271"/>
      <c r="H16" s="346"/>
      <c r="I16" s="346"/>
      <c r="J16" s="346"/>
    </row>
    <row r="17" spans="1:10" ht="15.95" customHeight="1">
      <c r="A17" s="36"/>
      <c r="B17" s="36"/>
      <c r="C17" s="267" t="s">
        <v>39</v>
      </c>
      <c r="D17" s="345">
        <v>11</v>
      </c>
      <c r="E17" s="345">
        <v>187</v>
      </c>
      <c r="F17" s="275">
        <v>17</v>
      </c>
      <c r="G17" s="271"/>
      <c r="H17" s="346"/>
      <c r="I17" s="346"/>
      <c r="J17" s="346"/>
    </row>
    <row r="18" spans="1:10" ht="15.95" customHeight="1">
      <c r="A18" s="36"/>
      <c r="B18" s="36"/>
      <c r="C18" s="267" t="s">
        <v>40</v>
      </c>
      <c r="D18" s="345">
        <v>7</v>
      </c>
      <c r="E18" s="345">
        <v>93</v>
      </c>
      <c r="F18" s="275">
        <v>13.285714285714286</v>
      </c>
      <c r="G18" s="271"/>
      <c r="H18" s="346"/>
      <c r="I18" s="346"/>
      <c r="J18" s="346"/>
    </row>
    <row r="19" spans="1:10" ht="15.95" customHeight="1">
      <c r="A19" s="36"/>
      <c r="B19" s="36"/>
      <c r="C19" s="267" t="s">
        <v>41</v>
      </c>
      <c r="D19" s="345">
        <v>15</v>
      </c>
      <c r="E19" s="345">
        <v>278</v>
      </c>
      <c r="F19" s="275">
        <v>18.533333333333335</v>
      </c>
      <c r="G19" s="271"/>
      <c r="H19" s="346"/>
      <c r="I19" s="346"/>
      <c r="J19" s="346"/>
    </row>
    <row r="20" spans="1:10" ht="15.95" customHeight="1">
      <c r="A20" s="36"/>
      <c r="B20" s="36"/>
      <c r="C20" s="267" t="s">
        <v>42</v>
      </c>
      <c r="D20" s="345">
        <v>4</v>
      </c>
      <c r="E20" s="345">
        <v>64</v>
      </c>
      <c r="F20" s="275">
        <v>16</v>
      </c>
      <c r="G20" s="271"/>
      <c r="H20" s="346"/>
      <c r="I20" s="346"/>
      <c r="J20" s="346"/>
    </row>
    <row r="21" spans="1:10" ht="15.95" customHeight="1">
      <c r="A21" s="36"/>
      <c r="B21" s="36"/>
      <c r="C21" s="267" t="s">
        <v>43</v>
      </c>
      <c r="D21" s="345">
        <v>7</v>
      </c>
      <c r="E21" s="345">
        <v>112</v>
      </c>
      <c r="F21" s="275">
        <v>16</v>
      </c>
      <c r="G21" s="271"/>
      <c r="H21" s="346"/>
      <c r="I21" s="346"/>
      <c r="J21" s="346"/>
    </row>
    <row r="22" spans="1:10" ht="15.95" customHeight="1">
      <c r="A22" s="36"/>
      <c r="B22" s="36"/>
      <c r="C22" s="267" t="s">
        <v>44</v>
      </c>
      <c r="D22" s="345">
        <v>14</v>
      </c>
      <c r="E22" s="345">
        <v>226</v>
      </c>
      <c r="F22" s="275">
        <v>16.142857142857142</v>
      </c>
      <c r="G22" s="271"/>
      <c r="H22" s="346"/>
      <c r="I22" s="346"/>
      <c r="J22" s="346"/>
    </row>
    <row r="23" spans="1:10" ht="15.95" customHeight="1">
      <c r="A23" s="36"/>
      <c r="B23" s="36"/>
      <c r="C23" s="267" t="s">
        <v>45</v>
      </c>
      <c r="D23" s="345">
        <v>4</v>
      </c>
      <c r="E23" s="345">
        <v>83</v>
      </c>
      <c r="F23" s="275">
        <v>20.75</v>
      </c>
      <c r="G23" s="271"/>
      <c r="H23" s="346"/>
      <c r="I23" s="346"/>
      <c r="J23" s="346"/>
    </row>
    <row r="24" spans="1:10" ht="15.95" customHeight="1">
      <c r="A24" s="273" t="s">
        <v>4</v>
      </c>
      <c r="B24" s="276"/>
      <c r="C24" s="277"/>
      <c r="D24" s="273">
        <v>90</v>
      </c>
      <c r="E24" s="354">
        <v>1451</v>
      </c>
      <c r="F24" s="275">
        <v>16.122222222222224</v>
      </c>
      <c r="G24" s="360">
        <v>19</v>
      </c>
      <c r="H24" s="360">
        <v>21</v>
      </c>
      <c r="I24" s="360">
        <v>24</v>
      </c>
      <c r="J24" s="361">
        <v>18</v>
      </c>
    </row>
    <row r="25" spans="1:10" ht="15.95" customHeight="1">
      <c r="A25" s="36"/>
      <c r="B25" s="22" t="s">
        <v>46</v>
      </c>
      <c r="C25" s="270"/>
      <c r="D25" s="345">
        <v>31</v>
      </c>
      <c r="E25" s="345">
        <v>414</v>
      </c>
      <c r="F25" s="275">
        <v>13.35483870967742</v>
      </c>
      <c r="G25" s="23"/>
      <c r="H25" s="23"/>
      <c r="I25" s="23"/>
      <c r="J25" s="23"/>
    </row>
    <row r="26" spans="1:10" ht="15.95" customHeight="1">
      <c r="A26" s="36"/>
      <c r="B26" s="36"/>
      <c r="C26" s="267" t="s">
        <v>33</v>
      </c>
      <c r="D26" s="345">
        <v>8</v>
      </c>
      <c r="E26" s="345">
        <v>118</v>
      </c>
      <c r="F26" s="275">
        <v>14.75</v>
      </c>
      <c r="G26" s="25"/>
      <c r="H26" s="25"/>
      <c r="I26" s="25"/>
      <c r="J26" s="25"/>
    </row>
    <row r="27" spans="1:10" ht="15.95" customHeight="1">
      <c r="A27" s="36"/>
      <c r="B27" s="36"/>
      <c r="C27" s="267" t="s">
        <v>34</v>
      </c>
      <c r="D27" s="345">
        <v>11</v>
      </c>
      <c r="E27" s="345">
        <v>142</v>
      </c>
      <c r="F27" s="275">
        <v>12.909090909090908</v>
      </c>
      <c r="G27" s="25"/>
      <c r="H27" s="25"/>
      <c r="I27" s="25"/>
      <c r="J27" s="25"/>
    </row>
    <row r="28" spans="1:10" ht="15.95" customHeight="1">
      <c r="A28" s="36"/>
      <c r="B28" s="36"/>
      <c r="C28" s="267" t="s">
        <v>39</v>
      </c>
      <c r="D28" s="345">
        <v>12</v>
      </c>
      <c r="E28" s="345">
        <v>154</v>
      </c>
      <c r="F28" s="275">
        <v>12.833333333333334</v>
      </c>
      <c r="G28" s="25"/>
      <c r="H28" s="25"/>
      <c r="I28" s="25"/>
      <c r="J28" s="25"/>
    </row>
    <row r="29" spans="1:10" ht="15.95" customHeight="1">
      <c r="A29" s="36"/>
      <c r="B29" s="22" t="s">
        <v>47</v>
      </c>
      <c r="C29" s="270"/>
      <c r="D29" s="345">
        <v>39</v>
      </c>
      <c r="E29" s="345">
        <v>662</v>
      </c>
      <c r="F29" s="275">
        <v>16.974358974358974</v>
      </c>
      <c r="G29" s="25"/>
      <c r="H29" s="25"/>
      <c r="I29" s="25"/>
      <c r="J29" s="25"/>
    </row>
    <row r="30" spans="1:10" ht="15.95" customHeight="1">
      <c r="A30" s="36"/>
      <c r="B30" s="36"/>
      <c r="C30" s="267" t="s">
        <v>33</v>
      </c>
      <c r="D30" s="345">
        <v>8</v>
      </c>
      <c r="E30" s="345">
        <v>129</v>
      </c>
      <c r="F30" s="275">
        <v>16.125</v>
      </c>
      <c r="G30" s="25"/>
      <c r="H30" s="27"/>
      <c r="I30" s="25"/>
      <c r="J30" s="25"/>
    </row>
    <row r="31" spans="1:10" ht="15.95" customHeight="1">
      <c r="A31" s="36"/>
      <c r="B31" s="36"/>
      <c r="C31" s="267" t="s">
        <v>34</v>
      </c>
      <c r="D31" s="345">
        <v>7</v>
      </c>
      <c r="E31" s="345">
        <v>119</v>
      </c>
      <c r="F31" s="275">
        <v>17</v>
      </c>
      <c r="G31" s="25"/>
      <c r="H31" s="27"/>
      <c r="I31" s="25"/>
      <c r="J31" s="25"/>
    </row>
    <row r="32" spans="1:10" ht="15.95" customHeight="1">
      <c r="A32" s="36"/>
      <c r="B32" s="36"/>
      <c r="C32" s="267" t="s">
        <v>35</v>
      </c>
      <c r="D32" s="345">
        <v>6</v>
      </c>
      <c r="E32" s="345">
        <v>99</v>
      </c>
      <c r="F32" s="275">
        <v>16.5</v>
      </c>
      <c r="G32" s="25"/>
      <c r="H32" s="274"/>
      <c r="I32" s="25"/>
      <c r="J32" s="25"/>
    </row>
    <row r="33" spans="1:10" ht="15.95" customHeight="1">
      <c r="A33" s="36"/>
      <c r="B33" s="36"/>
      <c r="C33" s="267" t="s">
        <v>37</v>
      </c>
      <c r="D33" s="345">
        <v>6</v>
      </c>
      <c r="E33" s="345">
        <v>77</v>
      </c>
      <c r="F33" s="275">
        <v>12.833333333333334</v>
      </c>
      <c r="G33" s="25"/>
      <c r="H33" s="274"/>
      <c r="I33" s="25"/>
      <c r="J33" s="25"/>
    </row>
    <row r="34" spans="1:10" ht="15.95" customHeight="1">
      <c r="A34" s="36"/>
      <c r="B34" s="36"/>
      <c r="C34" s="267" t="s">
        <v>39</v>
      </c>
      <c r="D34" s="345">
        <v>12</v>
      </c>
      <c r="E34" s="345">
        <v>238</v>
      </c>
      <c r="F34" s="275">
        <v>19.833333333333332</v>
      </c>
      <c r="G34" s="25"/>
      <c r="H34" s="274"/>
      <c r="I34" s="25"/>
      <c r="J34" s="25"/>
    </row>
    <row r="35" spans="1:10" ht="15.95" customHeight="1">
      <c r="A35" s="36"/>
      <c r="B35" s="22" t="s">
        <v>48</v>
      </c>
      <c r="C35" s="270"/>
      <c r="D35" s="345">
        <v>20</v>
      </c>
      <c r="E35" s="345">
        <v>375</v>
      </c>
      <c r="F35" s="275">
        <v>18.75</v>
      </c>
      <c r="G35" s="25"/>
      <c r="H35" s="25"/>
      <c r="I35" s="25"/>
      <c r="J35" s="25"/>
    </row>
    <row r="36" spans="1:10" ht="15.95" customHeight="1">
      <c r="A36" s="36"/>
      <c r="B36" s="36"/>
      <c r="C36" s="267" t="s">
        <v>33</v>
      </c>
      <c r="D36" s="345">
        <v>20</v>
      </c>
      <c r="E36" s="345">
        <v>375</v>
      </c>
      <c r="F36" s="275">
        <v>18.75</v>
      </c>
      <c r="G36" s="25"/>
      <c r="H36" s="25"/>
      <c r="I36" s="25"/>
      <c r="J36" s="25"/>
    </row>
    <row r="37" spans="1:10" ht="15.95" customHeight="1"/>
    <row r="38" spans="1:10" ht="15.95" customHeight="1">
      <c r="A38" s="193" t="s">
        <v>245</v>
      </c>
      <c r="B38" s="193"/>
      <c r="D38" s="21"/>
    </row>
    <row r="39" spans="1:10" ht="15.95" customHeight="1"/>
    <row r="40" spans="1:10" ht="15.95" customHeight="1">
      <c r="A40" s="265" t="s">
        <v>248</v>
      </c>
      <c r="B40" s="265"/>
      <c r="D40" s="261"/>
      <c r="E40" s="261"/>
      <c r="F40" s="261"/>
      <c r="G40" s="261"/>
      <c r="H40" s="261"/>
      <c r="I40" s="261"/>
      <c r="J40" s="261"/>
    </row>
    <row r="41" spans="1:10" ht="15.95" customHeight="1">
      <c r="A41" s="246" t="s">
        <v>347</v>
      </c>
      <c r="B41" s="264"/>
      <c r="D41" s="264"/>
      <c r="E41" s="264"/>
      <c r="F41" s="264"/>
      <c r="G41" s="264"/>
      <c r="H41" s="264"/>
      <c r="I41" s="264"/>
      <c r="J41" s="264"/>
    </row>
    <row r="42" spans="1:10" ht="15.95" customHeight="1">
      <c r="A42" s="362" t="s">
        <v>372</v>
      </c>
      <c r="B42" s="233"/>
      <c r="C42" s="9"/>
      <c r="D42" s="233"/>
      <c r="E42" s="233"/>
      <c r="F42" s="233"/>
      <c r="G42" s="233"/>
      <c r="H42" s="233"/>
      <c r="I42" s="233"/>
      <c r="J42" s="233"/>
    </row>
    <row r="43" spans="1:10" ht="15.95" customHeight="1"/>
    <row r="44" spans="1:10">
      <c r="A44" s="335" t="s">
        <v>18</v>
      </c>
    </row>
    <row r="45" spans="1:10">
      <c r="A45" s="6" t="s">
        <v>316</v>
      </c>
    </row>
  </sheetData>
  <hyperlinks>
    <hyperlink ref="A4" location="Inhalt!A1" display="&lt;&lt;&lt; Inhalt" xr:uid="{336F7907-461B-4B41-B43C-20DBE50FE392}"/>
    <hyperlink ref="A38" location="Metadaten!A1" display="&lt;&lt;&lt; Metadaten " xr:uid="{77D35044-3774-4C7F-8B46-E7BE43B96EF6}"/>
  </hyperlinks>
  <pageMargins left="0.7" right="0.7" top="0.78740157499999996" bottom="0.78740157499999996" header="0.3" footer="0.3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0"/>
  <sheetViews>
    <sheetView zoomScaleNormal="100" workbookViewId="0">
      <selection activeCell="D3" sqref="D3"/>
    </sheetView>
  </sheetViews>
  <sheetFormatPr baseColWidth="10" defaultColWidth="11.42578125" defaultRowHeight="15"/>
  <cols>
    <col min="1" max="2" width="4.7109375" style="2" customWidth="1"/>
    <col min="3" max="3" width="25.7109375" style="2" customWidth="1"/>
    <col min="4" max="4" width="20" style="2" customWidth="1"/>
    <col min="5" max="5" width="22.140625" style="2" customWidth="1"/>
    <col min="6" max="6" width="17.85546875" style="2" customWidth="1"/>
    <col min="7" max="16384" width="11.42578125" style="2"/>
  </cols>
  <sheetData>
    <row r="1" spans="1:15" s="14" customFormat="1" ht="18" customHeight="1">
      <c r="A1" s="160" t="s">
        <v>49</v>
      </c>
      <c r="B1" s="160"/>
      <c r="D1" s="160"/>
      <c r="E1" s="160"/>
      <c r="F1" s="160"/>
      <c r="G1" s="160"/>
      <c r="H1" s="160"/>
      <c r="I1" s="160"/>
      <c r="J1" s="160"/>
    </row>
    <row r="2" spans="1:15" ht="15.95" customHeight="1">
      <c r="A2" s="153" t="s">
        <v>344</v>
      </c>
      <c r="B2" s="153"/>
      <c r="D2" s="157"/>
      <c r="E2" s="157"/>
      <c r="F2" s="157"/>
      <c r="G2" s="157"/>
      <c r="H2" s="157"/>
      <c r="I2" s="157"/>
      <c r="J2" s="157"/>
    </row>
    <row r="3" spans="1:15" ht="15.95" customHeight="1">
      <c r="A3" s="153"/>
      <c r="B3" s="153"/>
      <c r="D3" s="157"/>
      <c r="E3" s="157"/>
      <c r="F3" s="157"/>
      <c r="G3" s="157"/>
      <c r="H3" s="157"/>
      <c r="I3" s="157"/>
      <c r="J3" s="157"/>
    </row>
    <row r="4" spans="1:15" ht="15.95" customHeight="1">
      <c r="A4" s="195" t="s">
        <v>244</v>
      </c>
      <c r="B4" s="195"/>
      <c r="D4" s="194"/>
      <c r="E4" s="157"/>
      <c r="F4" s="157"/>
      <c r="G4" s="383"/>
      <c r="H4" s="383"/>
      <c r="I4" s="157"/>
      <c r="J4" s="157"/>
    </row>
    <row r="5" spans="1:15" ht="15.95" customHeight="1">
      <c r="A5" s="153"/>
      <c r="B5" s="153"/>
      <c r="D5" s="157"/>
      <c r="E5" s="157"/>
      <c r="F5" s="157"/>
      <c r="G5" s="157"/>
      <c r="H5" s="157"/>
      <c r="I5" s="157"/>
      <c r="J5" s="157"/>
    </row>
    <row r="6" spans="1:15" ht="15.95" customHeight="1">
      <c r="A6" s="153" t="s">
        <v>50</v>
      </c>
      <c r="B6" s="153"/>
      <c r="D6" s="349"/>
      <c r="E6" s="339"/>
      <c r="F6" s="178"/>
      <c r="G6" s="178"/>
      <c r="H6" s="178"/>
      <c r="I6" s="178"/>
      <c r="J6" s="178"/>
    </row>
    <row r="7" spans="1:15" ht="15.95" customHeight="1">
      <c r="D7" s="268" t="s">
        <v>184</v>
      </c>
      <c r="E7" s="268"/>
      <c r="F7" s="268"/>
      <c r="G7" s="365"/>
      <c r="H7" s="365"/>
      <c r="I7" s="365"/>
      <c r="J7" s="365"/>
    </row>
    <row r="8" spans="1:15" ht="15.95" customHeight="1">
      <c r="D8" s="341" t="s">
        <v>345</v>
      </c>
      <c r="E8" s="282"/>
      <c r="F8" s="340"/>
      <c r="G8" s="268" t="s">
        <v>370</v>
      </c>
      <c r="H8" s="282"/>
      <c r="I8" s="282"/>
      <c r="J8" s="282"/>
    </row>
    <row r="9" spans="1:15" ht="15.95" customHeight="1">
      <c r="A9" s="285"/>
      <c r="B9" s="285"/>
      <c r="C9" s="285"/>
      <c r="D9" s="286" t="s">
        <v>251</v>
      </c>
      <c r="E9" s="283" t="s">
        <v>250</v>
      </c>
      <c r="F9" s="278" t="s">
        <v>49</v>
      </c>
      <c r="G9" s="284" t="s">
        <v>28</v>
      </c>
      <c r="H9" s="49" t="s">
        <v>29</v>
      </c>
      <c r="I9" s="49" t="s">
        <v>30</v>
      </c>
      <c r="J9" s="49" t="s">
        <v>31</v>
      </c>
    </row>
    <row r="10" spans="1:15" ht="15.95" customHeight="1">
      <c r="A10" s="3" t="s">
        <v>3</v>
      </c>
      <c r="B10" s="3"/>
      <c r="D10" s="351">
        <v>279.8</v>
      </c>
      <c r="E10" s="343">
        <v>2690</v>
      </c>
      <c r="F10" s="275">
        <v>9.6140100071479626</v>
      </c>
      <c r="G10" s="358">
        <v>15</v>
      </c>
      <c r="H10" s="358">
        <v>11.983000000000001</v>
      </c>
      <c r="I10" s="358">
        <v>15</v>
      </c>
      <c r="J10" s="358">
        <v>9</v>
      </c>
      <c r="K10" s="359"/>
      <c r="L10" s="3"/>
      <c r="M10" s="402"/>
      <c r="N10" s="6"/>
      <c r="O10" s="403"/>
    </row>
    <row r="11" spans="1:15" ht="15.95" customHeight="1">
      <c r="A11" s="16"/>
      <c r="B11" s="22" t="s">
        <v>32</v>
      </c>
      <c r="C11" s="16"/>
      <c r="D11" s="352">
        <v>279.82</v>
      </c>
      <c r="E11" s="342">
        <v>2690</v>
      </c>
      <c r="F11" s="184">
        <v>9.6140100071479626</v>
      </c>
      <c r="G11" s="40"/>
      <c r="H11" s="40"/>
      <c r="I11" s="40"/>
      <c r="J11" s="40"/>
      <c r="L11" s="36"/>
      <c r="M11" s="22"/>
      <c r="N11" s="270"/>
    </row>
    <row r="12" spans="1:15" ht="15.95" customHeight="1">
      <c r="A12" s="16"/>
      <c r="B12" s="16"/>
      <c r="C12" s="280" t="s">
        <v>33</v>
      </c>
      <c r="D12" s="347">
        <v>28.3</v>
      </c>
      <c r="E12" s="348">
        <v>327</v>
      </c>
      <c r="F12" s="184">
        <v>11.554770318021202</v>
      </c>
      <c r="G12" s="40"/>
      <c r="H12" s="40"/>
      <c r="I12" s="40"/>
      <c r="J12" s="40"/>
      <c r="L12" s="36"/>
      <c r="M12" s="36"/>
      <c r="N12" s="266"/>
    </row>
    <row r="13" spans="1:15" ht="15.95" customHeight="1">
      <c r="A13" s="16"/>
      <c r="B13" s="16"/>
      <c r="C13" s="280" t="s">
        <v>34</v>
      </c>
      <c r="D13" s="347">
        <v>36.299999999999997</v>
      </c>
      <c r="E13" s="348">
        <v>352</v>
      </c>
      <c r="F13" s="184">
        <v>9.6969696969696972</v>
      </c>
      <c r="G13" s="80"/>
      <c r="H13" s="272"/>
      <c r="I13" s="272"/>
      <c r="J13" s="272"/>
      <c r="L13" s="36"/>
      <c r="M13" s="36"/>
      <c r="N13" s="267"/>
    </row>
    <row r="14" spans="1:15" ht="15.95" customHeight="1">
      <c r="A14" s="16"/>
      <c r="B14" s="16"/>
      <c r="C14" s="270" t="s">
        <v>35</v>
      </c>
      <c r="D14" s="347">
        <v>30.5</v>
      </c>
      <c r="E14" s="348">
        <v>340</v>
      </c>
      <c r="F14" s="184">
        <v>11.147540983606557</v>
      </c>
      <c r="G14" s="40"/>
      <c r="H14" s="40"/>
      <c r="I14" s="40"/>
      <c r="J14" s="40"/>
      <c r="L14" s="36"/>
      <c r="M14" s="36"/>
      <c r="N14" s="267"/>
    </row>
    <row r="15" spans="1:15" ht="15.95" customHeight="1">
      <c r="A15" s="16"/>
      <c r="B15" s="16"/>
      <c r="C15" s="280" t="s">
        <v>36</v>
      </c>
      <c r="D15" s="347">
        <v>17.899999999999999</v>
      </c>
      <c r="E15" s="348">
        <v>152</v>
      </c>
      <c r="F15" s="184">
        <v>8.4916201117318444</v>
      </c>
      <c r="G15" s="40"/>
      <c r="H15" s="40"/>
      <c r="I15" s="40"/>
      <c r="J15" s="40"/>
      <c r="L15" s="36"/>
      <c r="M15" s="36"/>
      <c r="N15" s="267"/>
    </row>
    <row r="16" spans="1:15" ht="15.95" customHeight="1">
      <c r="A16" s="16"/>
      <c r="B16" s="16"/>
      <c r="C16" s="280" t="s">
        <v>37</v>
      </c>
      <c r="D16" s="347">
        <v>48.5</v>
      </c>
      <c r="E16" s="348">
        <v>435</v>
      </c>
      <c r="F16" s="184">
        <v>8.9690721649484537</v>
      </c>
      <c r="G16" s="40"/>
      <c r="H16" s="40"/>
      <c r="I16" s="40"/>
      <c r="J16" s="40"/>
      <c r="L16" s="36"/>
      <c r="M16" s="40"/>
      <c r="N16" s="267"/>
    </row>
    <row r="17" spans="1:14" ht="15.95" customHeight="1">
      <c r="A17" s="16"/>
      <c r="B17" s="16"/>
      <c r="C17" s="280" t="s">
        <v>38</v>
      </c>
      <c r="D17" s="347">
        <v>5.8</v>
      </c>
      <c r="E17" s="348">
        <v>41</v>
      </c>
      <c r="F17" s="184">
        <v>7.0689655172413799</v>
      </c>
      <c r="G17" s="40"/>
      <c r="H17" s="40"/>
      <c r="I17" s="40"/>
      <c r="J17" s="40"/>
      <c r="L17" s="36"/>
      <c r="M17" s="36"/>
      <c r="N17" s="267"/>
    </row>
    <row r="18" spans="1:14" ht="15.95" customHeight="1">
      <c r="A18" s="16"/>
      <c r="B18" s="16"/>
      <c r="C18" s="280" t="s">
        <v>39</v>
      </c>
      <c r="D18" s="347">
        <v>22.2</v>
      </c>
      <c r="E18" s="348">
        <v>187</v>
      </c>
      <c r="F18" s="184">
        <v>8.423423423423424</v>
      </c>
      <c r="G18" s="40"/>
      <c r="H18" s="40"/>
      <c r="I18" s="40"/>
      <c r="J18" s="40"/>
      <c r="L18" s="36"/>
      <c r="M18" s="36"/>
      <c r="N18" s="267"/>
    </row>
    <row r="19" spans="1:14" ht="15.95" customHeight="1">
      <c r="A19" s="16"/>
      <c r="B19" s="16"/>
      <c r="C19" s="280" t="s">
        <v>40</v>
      </c>
      <c r="D19" s="347">
        <v>11.5</v>
      </c>
      <c r="E19" s="348">
        <v>93</v>
      </c>
      <c r="F19" s="184">
        <v>8.0869565217391308</v>
      </c>
      <c r="G19" s="40"/>
      <c r="H19" s="40"/>
      <c r="I19" s="40"/>
      <c r="J19" s="40"/>
      <c r="L19" s="36"/>
      <c r="M19" s="36"/>
      <c r="N19" s="267"/>
    </row>
    <row r="20" spans="1:14" ht="15.95" customHeight="1">
      <c r="A20" s="16"/>
      <c r="B20" s="16"/>
      <c r="C20" s="280" t="s">
        <v>41</v>
      </c>
      <c r="D20" s="347">
        <v>26.4</v>
      </c>
      <c r="E20" s="348">
        <v>278</v>
      </c>
      <c r="F20" s="184">
        <v>10.530303030303031</v>
      </c>
      <c r="G20" s="40"/>
      <c r="H20" s="40"/>
      <c r="I20" s="40"/>
      <c r="J20" s="40"/>
      <c r="L20" s="36"/>
      <c r="M20" s="36"/>
      <c r="N20" s="267"/>
    </row>
    <row r="21" spans="1:14" ht="15.95" customHeight="1">
      <c r="A21" s="16"/>
      <c r="B21" s="16"/>
      <c r="C21" s="280" t="s">
        <v>42</v>
      </c>
      <c r="D21" s="347">
        <v>8.98</v>
      </c>
      <c r="E21" s="348">
        <v>64</v>
      </c>
      <c r="F21" s="184">
        <v>7.1269487750556788</v>
      </c>
      <c r="G21" s="40"/>
      <c r="H21" s="40"/>
      <c r="I21" s="40"/>
      <c r="J21" s="40"/>
      <c r="L21" s="36"/>
      <c r="M21" s="36"/>
      <c r="N21" s="267"/>
    </row>
    <row r="22" spans="1:14" ht="15.95" customHeight="1">
      <c r="A22" s="16"/>
      <c r="B22" s="16"/>
      <c r="C22" s="280" t="s">
        <v>43</v>
      </c>
      <c r="D22" s="347">
        <v>11.3</v>
      </c>
      <c r="E22" s="348">
        <v>112</v>
      </c>
      <c r="F22" s="184">
        <v>9.9115044247787605</v>
      </c>
      <c r="G22" s="40"/>
      <c r="H22" s="40"/>
      <c r="I22" s="40"/>
      <c r="J22" s="40"/>
      <c r="L22" s="36"/>
      <c r="M22" s="36"/>
      <c r="N22" s="267"/>
    </row>
    <row r="23" spans="1:14" ht="15.95" customHeight="1">
      <c r="A23" s="16"/>
      <c r="B23" s="16"/>
      <c r="C23" s="280" t="s">
        <v>44</v>
      </c>
      <c r="D23" s="347">
        <v>23.6</v>
      </c>
      <c r="E23" s="348">
        <v>226</v>
      </c>
      <c r="F23" s="184">
        <v>9.5762711864406782</v>
      </c>
      <c r="G23" s="40"/>
      <c r="H23" s="40"/>
      <c r="I23" s="40"/>
      <c r="J23" s="40"/>
      <c r="L23" s="36"/>
      <c r="M23" s="36"/>
      <c r="N23" s="267"/>
    </row>
    <row r="24" spans="1:14" ht="15.95" customHeight="1">
      <c r="A24" s="16"/>
      <c r="B24" s="16"/>
      <c r="C24" s="280" t="s">
        <v>45</v>
      </c>
      <c r="D24" s="347">
        <v>8.9</v>
      </c>
      <c r="E24" s="348">
        <v>83</v>
      </c>
      <c r="F24" s="184">
        <v>9.3258426966292127</v>
      </c>
      <c r="G24" s="40"/>
      <c r="H24" s="40"/>
      <c r="I24" s="40"/>
      <c r="J24" s="40"/>
      <c r="L24" s="36"/>
      <c r="M24" s="36"/>
      <c r="N24" s="267"/>
    </row>
    <row r="25" spans="1:14" ht="15.95" customHeight="1">
      <c r="A25" s="273" t="s">
        <v>4</v>
      </c>
      <c r="B25" s="273"/>
      <c r="C25" s="288"/>
      <c r="D25" s="353">
        <v>241.1</v>
      </c>
      <c r="E25" s="350">
        <v>1888</v>
      </c>
      <c r="F25" s="275">
        <v>7.8307756117793446</v>
      </c>
      <c r="G25" s="360">
        <v>12</v>
      </c>
      <c r="H25" s="360">
        <v>9</v>
      </c>
      <c r="I25" s="360">
        <v>13</v>
      </c>
      <c r="J25" s="361">
        <v>10</v>
      </c>
      <c r="L25" s="273"/>
      <c r="M25" s="276"/>
      <c r="N25" s="277"/>
    </row>
    <row r="26" spans="1:14" ht="15.95" customHeight="1">
      <c r="A26" s="16"/>
      <c r="B26" s="22" t="s">
        <v>46</v>
      </c>
      <c r="C26" s="287"/>
      <c r="D26" s="346">
        <v>76.400000000000006</v>
      </c>
      <c r="E26" s="345">
        <v>414</v>
      </c>
      <c r="F26" s="184">
        <v>5.4188481675392666</v>
      </c>
      <c r="G26" s="1"/>
      <c r="H26" s="1"/>
      <c r="I26" s="1"/>
      <c r="J26" s="1"/>
      <c r="K26" s="344"/>
      <c r="L26" s="36"/>
      <c r="M26" s="22"/>
      <c r="N26" s="270"/>
    </row>
    <row r="27" spans="1:14" ht="15.95" customHeight="1">
      <c r="A27" s="16"/>
      <c r="B27" s="16"/>
      <c r="C27" s="270" t="s">
        <v>33</v>
      </c>
      <c r="D27" s="347">
        <v>20.100000000000001</v>
      </c>
      <c r="E27" s="345">
        <v>118</v>
      </c>
      <c r="F27" s="184">
        <v>5.8706467661691537</v>
      </c>
      <c r="G27" s="1"/>
      <c r="H27" s="1"/>
      <c r="I27" s="1"/>
      <c r="J27" s="1"/>
      <c r="L27" s="36"/>
      <c r="M27" s="36"/>
      <c r="N27" s="267"/>
    </row>
    <row r="28" spans="1:14" ht="15.95" customHeight="1">
      <c r="A28" s="16"/>
      <c r="B28" s="16"/>
      <c r="C28" s="270" t="s">
        <v>34</v>
      </c>
      <c r="D28" s="347">
        <v>25</v>
      </c>
      <c r="E28" s="345">
        <v>142</v>
      </c>
      <c r="F28" s="184">
        <v>5.68</v>
      </c>
      <c r="G28" s="1"/>
      <c r="H28" s="1"/>
      <c r="I28" s="1"/>
      <c r="J28" s="1"/>
      <c r="L28" s="36"/>
      <c r="M28" s="36"/>
      <c r="N28" s="267"/>
    </row>
    <row r="29" spans="1:14" ht="15.95" customHeight="1">
      <c r="A29" s="16"/>
      <c r="B29" s="16"/>
      <c r="C29" s="270" t="s">
        <v>39</v>
      </c>
      <c r="D29" s="347">
        <v>31.4</v>
      </c>
      <c r="E29" s="345">
        <v>154</v>
      </c>
      <c r="F29" s="184">
        <v>4.9044585987261149</v>
      </c>
      <c r="G29" s="1"/>
      <c r="H29" s="1"/>
      <c r="I29" s="1"/>
      <c r="J29" s="1"/>
      <c r="L29" s="36"/>
      <c r="M29" s="36"/>
      <c r="N29" s="267"/>
    </row>
    <row r="30" spans="1:14" ht="15.95" customHeight="1">
      <c r="A30" s="16"/>
      <c r="B30" s="22" t="s">
        <v>47</v>
      </c>
      <c r="C30" s="287"/>
      <c r="D30" s="346">
        <v>72.900000000000006</v>
      </c>
      <c r="E30" s="345">
        <v>662</v>
      </c>
      <c r="F30" s="184">
        <v>9.080932784636488</v>
      </c>
      <c r="G30" s="1"/>
      <c r="H30" s="1"/>
      <c r="I30" s="1"/>
      <c r="J30" s="1"/>
      <c r="L30" s="36"/>
      <c r="M30" s="22"/>
      <c r="N30" s="270"/>
    </row>
    <row r="31" spans="1:14" ht="15.95" customHeight="1">
      <c r="A31" s="16"/>
      <c r="B31" s="16"/>
      <c r="C31" s="270" t="s">
        <v>33</v>
      </c>
      <c r="D31" s="347">
        <v>14.9</v>
      </c>
      <c r="E31" s="345">
        <v>129</v>
      </c>
      <c r="F31" s="184">
        <v>8.6577181208053684</v>
      </c>
      <c r="G31" s="1"/>
      <c r="H31" s="17"/>
      <c r="I31" s="1"/>
      <c r="J31" s="1"/>
      <c r="L31" s="36"/>
      <c r="M31" s="36"/>
      <c r="N31" s="267"/>
    </row>
    <row r="32" spans="1:14" ht="15.95" customHeight="1">
      <c r="A32" s="16"/>
      <c r="B32" s="16"/>
      <c r="C32" s="280" t="s">
        <v>34</v>
      </c>
      <c r="D32" s="347">
        <v>12</v>
      </c>
      <c r="E32" s="345">
        <v>119</v>
      </c>
      <c r="F32" s="184">
        <v>9.9166666666666661</v>
      </c>
      <c r="G32" s="1"/>
      <c r="H32" s="17"/>
      <c r="I32" s="1"/>
      <c r="J32" s="1"/>
      <c r="L32" s="36"/>
      <c r="M32" s="36"/>
      <c r="N32" s="267"/>
    </row>
    <row r="33" spans="1:14" ht="15.95" customHeight="1">
      <c r="A33" s="16"/>
      <c r="B33" s="16"/>
      <c r="C33" s="270" t="s">
        <v>35</v>
      </c>
      <c r="D33" s="347">
        <v>13.2</v>
      </c>
      <c r="E33" s="345">
        <v>99</v>
      </c>
      <c r="F33" s="184">
        <v>7.5</v>
      </c>
      <c r="G33" s="1"/>
      <c r="H33" s="17"/>
      <c r="I33" s="1"/>
      <c r="J33" s="1"/>
      <c r="L33" s="36"/>
      <c r="M33" s="36"/>
      <c r="N33" s="267"/>
    </row>
    <row r="34" spans="1:14" ht="15.95" customHeight="1">
      <c r="A34" s="16"/>
      <c r="B34" s="16"/>
      <c r="C34" s="270" t="s">
        <v>37</v>
      </c>
      <c r="D34" s="347">
        <v>10.199999999999999</v>
      </c>
      <c r="E34" s="345">
        <v>77</v>
      </c>
      <c r="F34" s="184">
        <v>7.549019607843138</v>
      </c>
      <c r="G34" s="1"/>
      <c r="H34" s="17"/>
      <c r="I34" s="1"/>
      <c r="J34" s="1"/>
      <c r="L34" s="36"/>
      <c r="M34" s="36"/>
      <c r="N34" s="267"/>
    </row>
    <row r="35" spans="1:14" ht="15.95" customHeight="1">
      <c r="A35" s="16"/>
      <c r="B35" s="16"/>
      <c r="C35" s="270" t="s">
        <v>39</v>
      </c>
      <c r="D35" s="347">
        <v>22.6</v>
      </c>
      <c r="E35" s="345">
        <v>238</v>
      </c>
      <c r="F35" s="184">
        <v>10.530973451327434</v>
      </c>
      <c r="G35" s="1"/>
      <c r="H35" s="17"/>
      <c r="I35" s="1"/>
      <c r="J35" s="1"/>
      <c r="L35" s="36"/>
      <c r="M35" s="36"/>
      <c r="N35" s="267"/>
    </row>
    <row r="36" spans="1:14" ht="15.95" customHeight="1">
      <c r="A36" s="16"/>
      <c r="B36" s="22" t="s">
        <v>51</v>
      </c>
      <c r="C36" s="287"/>
      <c r="D36" s="346">
        <v>9.1999999999999993</v>
      </c>
      <c r="E36" s="345">
        <v>83</v>
      </c>
      <c r="F36" s="184">
        <v>9.0217391304347831</v>
      </c>
      <c r="G36" s="1"/>
      <c r="H36" s="1"/>
      <c r="I36" s="1"/>
      <c r="J36" s="1"/>
      <c r="L36" s="36"/>
      <c r="M36" s="22"/>
      <c r="N36" s="270"/>
    </row>
    <row r="37" spans="1:14" ht="15.95" customHeight="1">
      <c r="A37" s="16"/>
      <c r="B37" s="22" t="s">
        <v>174</v>
      </c>
      <c r="C37" s="287"/>
      <c r="D37" s="346">
        <v>82.5</v>
      </c>
      <c r="E37" s="345">
        <v>729</v>
      </c>
      <c r="F37" s="184">
        <v>8.836363636363636</v>
      </c>
      <c r="G37" s="1"/>
      <c r="H37" s="1"/>
      <c r="I37" s="1"/>
      <c r="J37" s="1"/>
      <c r="L37" s="36"/>
      <c r="M37" s="36"/>
      <c r="N37" s="267"/>
    </row>
    <row r="38" spans="1:14" ht="15.95" customHeight="1">
      <c r="F38" s="16"/>
    </row>
    <row r="39" spans="1:14" ht="15.95" customHeight="1">
      <c r="A39" s="193" t="s">
        <v>245</v>
      </c>
      <c r="B39" s="193"/>
      <c r="D39" s="21"/>
      <c r="E39" s="6"/>
      <c r="F39" s="16"/>
    </row>
    <row r="40" spans="1:14" ht="15.95" customHeight="1">
      <c r="F40" s="16"/>
    </row>
    <row r="41" spans="1:14" ht="15.95" customHeight="1">
      <c r="A41" s="265" t="s">
        <v>248</v>
      </c>
      <c r="B41" s="265"/>
      <c r="D41" s="224"/>
      <c r="E41" s="224"/>
      <c r="F41" s="224"/>
      <c r="G41" s="224"/>
      <c r="H41" s="224"/>
      <c r="I41" s="224"/>
      <c r="J41" s="224"/>
    </row>
    <row r="42" spans="1:14" ht="15.95" customHeight="1">
      <c r="A42" s="264" t="s">
        <v>371</v>
      </c>
      <c r="B42" s="264"/>
      <c r="D42" s="279"/>
      <c r="E42" s="279"/>
      <c r="F42" s="279"/>
      <c r="G42" s="279"/>
      <c r="H42" s="279"/>
      <c r="I42" s="279"/>
      <c r="J42" s="279"/>
    </row>
    <row r="43" spans="1:14" ht="15.95" customHeight="1">
      <c r="A43" s="264" t="s">
        <v>372</v>
      </c>
      <c r="B43" s="264"/>
      <c r="D43" s="279"/>
      <c r="E43" s="279"/>
      <c r="F43" s="279"/>
      <c r="G43" s="279"/>
      <c r="H43" s="279"/>
      <c r="I43" s="279"/>
      <c r="J43" s="279"/>
    </row>
    <row r="44" spans="1:14" ht="15.95" customHeight="1">
      <c r="A44" s="157"/>
      <c r="B44" s="157"/>
    </row>
    <row r="45" spans="1:14" ht="15.95" customHeight="1">
      <c r="A45" s="224" t="s">
        <v>18</v>
      </c>
      <c r="B45" s="224"/>
      <c r="D45" s="261"/>
      <c r="E45" s="261"/>
      <c r="F45" s="261"/>
      <c r="G45" s="261"/>
      <c r="H45" s="261"/>
      <c r="I45" s="261"/>
      <c r="J45" s="261"/>
    </row>
    <row r="46" spans="1:14" ht="15.95" customHeight="1">
      <c r="A46" s="245" t="s">
        <v>52</v>
      </c>
      <c r="B46" s="157"/>
      <c r="D46" s="264"/>
      <c r="E46" s="264"/>
      <c r="F46" s="264"/>
      <c r="G46" s="264"/>
      <c r="H46" s="264"/>
      <c r="I46" s="264"/>
      <c r="J46" s="264"/>
    </row>
    <row r="47" spans="1:14" ht="15.95" customHeight="1">
      <c r="A47" s="245"/>
      <c r="B47" s="157"/>
      <c r="D47" s="264"/>
      <c r="E47" s="264"/>
      <c r="F47" s="264"/>
      <c r="G47" s="264"/>
      <c r="H47" s="264"/>
      <c r="I47" s="264"/>
      <c r="J47" s="264"/>
    </row>
    <row r="48" spans="1:14">
      <c r="A48" s="157"/>
      <c r="B48" s="157"/>
    </row>
    <row r="49" spans="1:2">
      <c r="A49" s="157"/>
      <c r="B49" s="157"/>
    </row>
    <row r="50" spans="1:2">
      <c r="A50" s="157"/>
      <c r="B50" s="157"/>
    </row>
  </sheetData>
  <hyperlinks>
    <hyperlink ref="A4" location="Inhalt!A1" display="&lt;&lt;&lt; Inhalt" xr:uid="{4E747538-2996-4D96-83FE-C93681A5E78B}"/>
    <hyperlink ref="A39" location="Metadaten!A1" display="&lt;&lt;&lt; Metadaten " xr:uid="{2D61AFBF-9B49-422B-B852-CCDD685263E0}"/>
  </hyperlinks>
  <pageMargins left="0.7" right="0.7" top="0.78740157499999996" bottom="0.78740157499999996" header="0.3" footer="0.3"/>
  <pageSetup paperSize="9" scale="5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7"/>
  <sheetViews>
    <sheetView zoomScaleNormal="100" workbookViewId="0">
      <selection activeCell="A20" sqref="A20"/>
    </sheetView>
  </sheetViews>
  <sheetFormatPr baseColWidth="10" defaultColWidth="11.42578125" defaultRowHeight="12.75"/>
  <cols>
    <col min="1" max="1" width="4.7109375" style="6" customWidth="1"/>
    <col min="2" max="2" width="30.7109375" style="6" customWidth="1"/>
    <col min="3" max="4" width="15.7109375" style="6" customWidth="1"/>
    <col min="5" max="6" width="11.42578125" style="6"/>
    <col min="7" max="7" width="12" style="6" bestFit="1" customWidth="1"/>
    <col min="8" max="8" width="11.42578125" style="6"/>
    <col min="9" max="9" width="12" style="6" bestFit="1" customWidth="1"/>
    <col min="10" max="16384" width="11.42578125" style="6"/>
  </cols>
  <sheetData>
    <row r="1" spans="1:9" s="14" customFormat="1" ht="18" customHeight="1">
      <c r="A1" s="160" t="s">
        <v>53</v>
      </c>
      <c r="C1" s="160"/>
      <c r="D1" s="160"/>
    </row>
    <row r="2" spans="1:9" ht="15.95" customHeight="1">
      <c r="A2" s="153" t="s">
        <v>344</v>
      </c>
      <c r="C2" s="153"/>
      <c r="D2" s="153"/>
    </row>
    <row r="3" spans="1:9" ht="15.95" customHeight="1">
      <c r="A3" s="158"/>
      <c r="C3" s="158"/>
      <c r="D3" s="158"/>
    </row>
    <row r="4" spans="1:9" ht="15.95" customHeight="1">
      <c r="A4" s="195" t="s">
        <v>244</v>
      </c>
      <c r="C4" s="194"/>
      <c r="D4" s="158"/>
    </row>
    <row r="5" spans="1:9" ht="15.95" customHeight="1">
      <c r="A5" s="158"/>
      <c r="C5" s="158"/>
      <c r="D5" s="158"/>
    </row>
    <row r="6" spans="1:9" ht="15.95" customHeight="1">
      <c r="A6" s="153" t="s">
        <v>54</v>
      </c>
      <c r="C6" s="178"/>
      <c r="D6" s="178"/>
    </row>
    <row r="7" spans="1:9" ht="15.95" customHeight="1">
      <c r="A7" s="155"/>
      <c r="C7" s="155"/>
      <c r="D7" s="155"/>
    </row>
    <row r="8" spans="1:9" ht="15.95" customHeight="1">
      <c r="C8" s="232" t="s">
        <v>55</v>
      </c>
      <c r="D8" s="232"/>
    </row>
    <row r="9" spans="1:9" ht="15.95" customHeight="1">
      <c r="A9" s="133"/>
      <c r="B9" s="133"/>
      <c r="C9" s="221" t="s">
        <v>342</v>
      </c>
      <c r="D9" s="222" t="s">
        <v>56</v>
      </c>
    </row>
    <row r="10" spans="1:9" ht="15.95" customHeight="1">
      <c r="A10" s="3" t="s">
        <v>32</v>
      </c>
      <c r="C10" s="184">
        <v>55.9</v>
      </c>
      <c r="D10" s="290">
        <v>40.4</v>
      </c>
      <c r="F10" s="28"/>
      <c r="I10" s="29"/>
    </row>
    <row r="11" spans="1:9" ht="15.95" customHeight="1">
      <c r="A11" s="3" t="s">
        <v>57</v>
      </c>
      <c r="B11" s="36"/>
      <c r="C11" s="184">
        <v>60</v>
      </c>
      <c r="D11" s="353">
        <v>37</v>
      </c>
      <c r="G11" s="30"/>
      <c r="H11" s="28"/>
    </row>
    <row r="12" spans="1:9" ht="15.95" customHeight="1">
      <c r="A12" s="36"/>
      <c r="B12" s="280" t="s">
        <v>46</v>
      </c>
      <c r="C12" s="184">
        <v>96.8</v>
      </c>
      <c r="D12" s="291"/>
      <c r="G12" s="30"/>
      <c r="H12" s="28"/>
    </row>
    <row r="13" spans="1:9" ht="15.95" customHeight="1">
      <c r="A13" s="36"/>
      <c r="B13" s="280" t="s">
        <v>47</v>
      </c>
      <c r="C13" s="184">
        <v>46.2</v>
      </c>
      <c r="D13" s="291"/>
      <c r="G13" s="28"/>
      <c r="H13" s="28"/>
    </row>
    <row r="14" spans="1:9" ht="15.95" customHeight="1">
      <c r="A14" s="36"/>
      <c r="B14" s="280" t="s">
        <v>48</v>
      </c>
      <c r="C14" s="184">
        <v>30</v>
      </c>
      <c r="D14" s="291"/>
      <c r="G14" s="28"/>
      <c r="H14" s="28"/>
    </row>
    <row r="15" spans="1:9" ht="15.95" customHeight="1">
      <c r="B15" s="82"/>
      <c r="C15" s="82"/>
      <c r="D15" s="127"/>
    </row>
    <row r="16" spans="1:9" ht="15.95" customHeight="1">
      <c r="A16" s="193" t="s">
        <v>245</v>
      </c>
      <c r="C16" s="21"/>
    </row>
    <row r="17" spans="1:4" ht="15.95" customHeight="1">
      <c r="A17" s="82"/>
      <c r="C17" s="82"/>
      <c r="D17" s="127"/>
    </row>
    <row r="18" spans="1:4" ht="15.95" customHeight="1">
      <c r="A18" s="105" t="s">
        <v>18</v>
      </c>
    </row>
    <row r="19" spans="1:4" ht="15.95" customHeight="1">
      <c r="A19" s="289" t="s">
        <v>58</v>
      </c>
      <c r="C19" s="289"/>
      <c r="D19" s="289"/>
    </row>
    <row r="28" spans="1:4">
      <c r="C28" s="28"/>
    </row>
    <row r="36" spans="3:3">
      <c r="C36" s="28"/>
    </row>
    <row r="37" spans="3:3">
      <c r="C37" s="28"/>
    </row>
  </sheetData>
  <hyperlinks>
    <hyperlink ref="A4" location="Inhalt!A1" display="&lt;&lt;&lt; Inhalt" xr:uid="{92D0F1A1-1E5A-486B-8EB8-643D14E3E236}"/>
    <hyperlink ref="A16" location="Metadaten!A1" display="&lt;&lt;&lt; Metadaten " xr:uid="{EB708315-3CC5-488C-B211-99FEF7B9FAE8}"/>
  </hyperlinks>
  <pageMargins left="0.7" right="0.7" top="0.78740157499999996" bottom="0.78740157499999996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9"/>
  <sheetViews>
    <sheetView zoomScaleNormal="100" workbookViewId="0">
      <selection activeCell="M19" sqref="M19"/>
    </sheetView>
  </sheetViews>
  <sheetFormatPr baseColWidth="10" defaultColWidth="11.42578125" defaultRowHeight="15.95" customHeight="1"/>
  <cols>
    <col min="1" max="4" width="11.42578125" style="6"/>
    <col min="5" max="5" width="7.28515625" style="6" customWidth="1"/>
    <col min="6" max="6" width="11.42578125" style="6"/>
    <col min="7" max="7" width="14.140625" style="6" customWidth="1"/>
    <col min="8" max="16384" width="11.42578125" style="6"/>
  </cols>
  <sheetData>
    <row r="1" spans="1:12" s="14" customFormat="1" ht="15.95" customHeight="1">
      <c r="A1" s="160" t="s">
        <v>385</v>
      </c>
      <c r="B1" s="161"/>
      <c r="C1" s="161"/>
      <c r="D1" s="161"/>
      <c r="E1" s="161"/>
      <c r="F1" s="161"/>
      <c r="G1" s="161"/>
      <c r="H1" s="103"/>
    </row>
    <row r="2" spans="1:12" ht="15.95" customHeight="1">
      <c r="A2" s="153" t="s">
        <v>170</v>
      </c>
      <c r="B2" s="153"/>
      <c r="C2" s="153"/>
      <c r="D2" s="153"/>
      <c r="E2" s="153"/>
      <c r="F2" s="153"/>
      <c r="G2" s="153"/>
    </row>
    <row r="3" spans="1:12" ht="15.95" customHeight="1">
      <c r="A3" s="153"/>
      <c r="B3" s="153"/>
      <c r="C3" s="153"/>
      <c r="D3" s="153"/>
      <c r="E3" s="153"/>
      <c r="F3" s="153"/>
      <c r="G3" s="153"/>
    </row>
    <row r="4" spans="1:12" ht="15.95" customHeight="1">
      <c r="A4" s="195" t="s">
        <v>244</v>
      </c>
      <c r="B4" s="382"/>
      <c r="C4" s="368"/>
      <c r="D4" s="153"/>
      <c r="E4" s="153"/>
      <c r="F4" s="153"/>
      <c r="H4" s="368"/>
    </row>
    <row r="5" spans="1:12" ht="15.95" customHeight="1">
      <c r="A5" s="153"/>
      <c r="B5" s="153"/>
      <c r="C5" s="153"/>
      <c r="D5" s="153"/>
      <c r="E5" s="153"/>
      <c r="F5" s="153"/>
      <c r="G5" s="153"/>
    </row>
    <row r="6" spans="1:12" ht="15.95" customHeight="1">
      <c r="A6" s="153" t="s">
        <v>59</v>
      </c>
      <c r="B6" s="178"/>
      <c r="C6" s="178"/>
      <c r="D6" s="178"/>
      <c r="E6" s="178"/>
      <c r="F6" s="178"/>
      <c r="G6" s="178"/>
    </row>
    <row r="7" spans="1:12" ht="15.95" customHeight="1">
      <c r="A7" s="155"/>
      <c r="B7" s="155"/>
      <c r="C7" s="155"/>
      <c r="D7" s="155"/>
      <c r="E7" s="155"/>
      <c r="F7" s="155"/>
      <c r="G7" s="155"/>
    </row>
    <row r="8" spans="1:12" ht="15.95" customHeight="1">
      <c r="A8" s="60"/>
      <c r="B8" s="221" t="s">
        <v>60</v>
      </c>
      <c r="C8" s="237" t="s">
        <v>28</v>
      </c>
      <c r="D8" s="237" t="s">
        <v>29</v>
      </c>
      <c r="E8" s="237" t="s">
        <v>30</v>
      </c>
      <c r="F8" s="237" t="s">
        <v>31</v>
      </c>
      <c r="G8" s="237" t="s">
        <v>390</v>
      </c>
      <c r="H8" s="395"/>
      <c r="I8" s="126"/>
      <c r="L8" s="393"/>
    </row>
    <row r="9" spans="1:12" ht="15.95" customHeight="1">
      <c r="A9" s="36" t="s">
        <v>374</v>
      </c>
      <c r="B9" s="181">
        <v>1.69</v>
      </c>
      <c r="C9" s="5" t="s">
        <v>62</v>
      </c>
      <c r="D9" s="12">
        <v>1.1000000000000001</v>
      </c>
      <c r="E9" s="12">
        <v>1.3</v>
      </c>
      <c r="F9" s="12">
        <v>2.5</v>
      </c>
      <c r="G9" s="12">
        <v>1.6</v>
      </c>
      <c r="H9" s="390"/>
      <c r="L9" s="394" t="s">
        <v>384</v>
      </c>
    </row>
    <row r="10" spans="1:12" ht="15.95" customHeight="1">
      <c r="A10" s="36" t="s">
        <v>375</v>
      </c>
      <c r="B10" s="181">
        <v>1.67</v>
      </c>
      <c r="C10" s="31" t="s">
        <v>62</v>
      </c>
      <c r="D10" s="40">
        <v>1.1000000000000001</v>
      </c>
      <c r="E10" s="40">
        <v>1.3</v>
      </c>
      <c r="F10" s="40">
        <v>2.6</v>
      </c>
      <c r="G10" s="40">
        <v>1.6</v>
      </c>
      <c r="H10" s="390"/>
      <c r="L10" s="393"/>
    </row>
    <row r="11" spans="1:12" ht="15.95" customHeight="1">
      <c r="A11" s="36" t="s">
        <v>376</v>
      </c>
      <c r="B11" s="181">
        <v>1.68</v>
      </c>
      <c r="C11" s="31" t="s">
        <v>62</v>
      </c>
      <c r="D11" s="36">
        <v>1.1000000000000001</v>
      </c>
      <c r="E11" s="40">
        <v>1.3</v>
      </c>
      <c r="F11" s="36">
        <v>2.6</v>
      </c>
      <c r="G11" s="36">
        <v>1.6</v>
      </c>
      <c r="H11" s="390"/>
      <c r="L11" s="394"/>
    </row>
    <row r="12" spans="1:12" ht="15.95" customHeight="1">
      <c r="A12" s="36" t="s">
        <v>377</v>
      </c>
      <c r="B12" s="181">
        <v>1.66</v>
      </c>
      <c r="C12" s="31" t="s">
        <v>62</v>
      </c>
      <c r="D12" s="132">
        <v>1.1000000000000001</v>
      </c>
      <c r="E12" s="31">
        <v>1.3</v>
      </c>
      <c r="F12" s="31">
        <v>2.6</v>
      </c>
      <c r="G12" s="128">
        <v>1.6</v>
      </c>
      <c r="H12" s="390"/>
      <c r="L12" s="393"/>
    </row>
    <row r="13" spans="1:12" ht="15.95" customHeight="1">
      <c r="A13" s="348" t="s">
        <v>378</v>
      </c>
      <c r="B13" s="181">
        <v>1.68</v>
      </c>
      <c r="C13" s="31" t="s">
        <v>62</v>
      </c>
      <c r="D13" s="132">
        <v>1.1000000000000001</v>
      </c>
      <c r="E13" s="31">
        <v>1.3</v>
      </c>
      <c r="F13" s="31">
        <v>2.6</v>
      </c>
      <c r="G13" s="31">
        <v>1.6</v>
      </c>
      <c r="H13" s="390"/>
      <c r="L13" s="394"/>
    </row>
    <row r="14" spans="1:12" ht="15.95" customHeight="1">
      <c r="A14" s="348" t="s">
        <v>379</v>
      </c>
      <c r="B14" s="181">
        <v>1.7</v>
      </c>
      <c r="C14" s="32" t="s">
        <v>62</v>
      </c>
      <c r="D14" s="36">
        <v>1.1000000000000001</v>
      </c>
      <c r="E14" s="31">
        <v>1.3</v>
      </c>
      <c r="F14" s="31">
        <v>2.6</v>
      </c>
      <c r="G14" s="31">
        <v>1.6</v>
      </c>
      <c r="H14" s="391"/>
      <c r="L14" s="393"/>
    </row>
    <row r="15" spans="1:12" ht="15.95" customHeight="1">
      <c r="A15" s="9" t="s">
        <v>380</v>
      </c>
      <c r="B15" s="181">
        <v>1.71</v>
      </c>
      <c r="C15" s="32" t="s">
        <v>62</v>
      </c>
      <c r="D15" s="132">
        <v>1.1000000000000001</v>
      </c>
      <c r="E15" s="31">
        <v>1.3</v>
      </c>
      <c r="F15" s="173">
        <v>2.6</v>
      </c>
      <c r="G15" s="32">
        <v>1.6</v>
      </c>
      <c r="H15" s="391"/>
      <c r="L15" s="394"/>
    </row>
    <row r="16" spans="1:12" ht="15.95" customHeight="1">
      <c r="A16" s="9" t="s">
        <v>381</v>
      </c>
      <c r="B16" s="181">
        <v>1.68</v>
      </c>
      <c r="C16" s="32" t="s">
        <v>62</v>
      </c>
      <c r="D16" s="69">
        <v>1.1000000000000001</v>
      </c>
      <c r="E16" s="31">
        <v>1.3</v>
      </c>
      <c r="F16" s="32">
        <v>2.6</v>
      </c>
      <c r="G16" s="32">
        <v>1.6</v>
      </c>
      <c r="H16" s="392"/>
      <c r="L16" s="393"/>
    </row>
    <row r="17" spans="1:12" ht="15.95" customHeight="1">
      <c r="A17" s="9" t="s">
        <v>382</v>
      </c>
      <c r="B17" s="181">
        <v>1.69</v>
      </c>
      <c r="C17" s="32" t="s">
        <v>62</v>
      </c>
      <c r="D17" s="69">
        <v>1.1000000000000001</v>
      </c>
      <c r="E17" s="31">
        <v>1.3</v>
      </c>
      <c r="F17" s="32">
        <v>2.2999999999999998</v>
      </c>
      <c r="G17" s="32">
        <v>1.6</v>
      </c>
      <c r="H17" s="392"/>
      <c r="L17" s="394"/>
    </row>
    <row r="18" spans="1:12" ht="15.95" customHeight="1">
      <c r="A18" s="9" t="s">
        <v>383</v>
      </c>
      <c r="B18" s="184">
        <v>1.66</v>
      </c>
      <c r="C18" s="69" t="s">
        <v>62</v>
      </c>
      <c r="D18" s="69" t="s">
        <v>62</v>
      </c>
      <c r="E18" s="31" t="s">
        <v>62</v>
      </c>
      <c r="F18" s="31" t="s">
        <v>62</v>
      </c>
      <c r="G18" s="31" t="s">
        <v>62</v>
      </c>
      <c r="L18" s="393"/>
    </row>
    <row r="19" spans="1:12" ht="15.95" customHeight="1">
      <c r="A19" s="9"/>
      <c r="B19" s="9"/>
      <c r="C19" s="9"/>
      <c r="E19" s="31"/>
      <c r="F19" s="31"/>
      <c r="G19" s="31"/>
      <c r="L19" s="394"/>
    </row>
    <row r="20" spans="1:12" ht="15.95" customHeight="1">
      <c r="A20" s="193" t="s">
        <v>245</v>
      </c>
      <c r="B20" s="21"/>
      <c r="E20" s="31"/>
      <c r="F20" s="31"/>
      <c r="G20" s="31"/>
      <c r="L20" s="393"/>
    </row>
    <row r="21" spans="1:12" ht="15.95" customHeight="1">
      <c r="E21" s="31"/>
      <c r="F21" s="31"/>
      <c r="G21" s="31"/>
      <c r="L21" s="394"/>
    </row>
    <row r="22" spans="1:12" ht="15.95" customHeight="1">
      <c r="A22" s="263" t="s">
        <v>248</v>
      </c>
      <c r="E22" s="31"/>
      <c r="F22" s="31"/>
      <c r="G22" s="31"/>
      <c r="L22" s="393"/>
    </row>
    <row r="23" spans="1:12" ht="15.95" customHeight="1">
      <c r="A23" s="264" t="s">
        <v>387</v>
      </c>
      <c r="E23" s="31"/>
      <c r="F23" s="31"/>
      <c r="G23" s="31"/>
      <c r="L23" s="394"/>
    </row>
    <row r="24" spans="1:12" ht="15.95" customHeight="1">
      <c r="E24" s="31"/>
      <c r="F24" s="31"/>
      <c r="G24" s="31"/>
      <c r="L24" s="393"/>
    </row>
    <row r="25" spans="1:12" ht="15.95" customHeight="1">
      <c r="A25" s="244" t="s">
        <v>18</v>
      </c>
      <c r="B25" s="9"/>
      <c r="C25" s="9"/>
      <c r="D25" s="9"/>
      <c r="E25" s="32"/>
      <c r="F25" s="32"/>
      <c r="G25" s="32"/>
      <c r="L25" s="394"/>
    </row>
    <row r="26" spans="1:12" ht="15.95" customHeight="1">
      <c r="A26" s="9" t="s">
        <v>392</v>
      </c>
      <c r="B26" s="261"/>
      <c r="C26" s="261"/>
      <c r="D26" s="261"/>
      <c r="E26" s="261"/>
      <c r="F26" s="261"/>
      <c r="G26" s="261"/>
      <c r="H26" s="9"/>
      <c r="L26" s="393"/>
    </row>
    <row r="27" spans="1:12" ht="15.95" customHeight="1">
      <c r="A27" s="6" t="s">
        <v>391</v>
      </c>
      <c r="B27" s="261"/>
      <c r="C27" s="261"/>
      <c r="D27" s="261"/>
      <c r="E27" s="261"/>
      <c r="F27" s="261"/>
      <c r="G27" s="214"/>
    </row>
    <row r="28" spans="1:12" ht="15.95" customHeight="1">
      <c r="A28" s="9" t="s">
        <v>393</v>
      </c>
      <c r="B28" s="9"/>
      <c r="C28" s="9"/>
      <c r="D28" s="9"/>
      <c r="E28" s="9"/>
      <c r="F28" s="9"/>
      <c r="G28" s="9"/>
    </row>
    <row r="29" spans="1:12" ht="15.95" customHeight="1">
      <c r="A29" s="6" t="s">
        <v>394</v>
      </c>
    </row>
  </sheetData>
  <hyperlinks>
    <hyperlink ref="A4" location="Inhalt!A1" display="&lt;&lt;&lt; Inhalt" xr:uid="{BFCC172D-CE0F-4050-98E2-AF0E57CB6E13}"/>
    <hyperlink ref="A20" location="Metadaten!A1" display="&lt;&lt;&lt; Metadaten " xr:uid="{4219629D-9BE7-437B-AC56-9A25DA936574}"/>
  </hyperlinks>
  <pageMargins left="0.7" right="0.7" top="0.78740157499999996" bottom="0.78740157499999996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1"/>
  <sheetViews>
    <sheetView zoomScaleNormal="100" workbookViewId="0">
      <selection activeCell="J16" sqref="J16"/>
    </sheetView>
  </sheetViews>
  <sheetFormatPr baseColWidth="10" defaultColWidth="11.42578125" defaultRowHeight="15.95" customHeight="1"/>
  <cols>
    <col min="1" max="6" width="11.42578125" style="6"/>
    <col min="7" max="7" width="13.7109375" style="6" customWidth="1"/>
    <col min="8" max="16384" width="11.42578125" style="6"/>
  </cols>
  <sheetData>
    <row r="1" spans="1:9" s="14" customFormat="1" ht="15.95" customHeight="1">
      <c r="A1" s="160" t="s">
        <v>63</v>
      </c>
      <c r="B1" s="160"/>
      <c r="C1" s="160"/>
      <c r="D1" s="160"/>
      <c r="E1" s="160"/>
      <c r="F1" s="160"/>
      <c r="G1" s="160"/>
    </row>
    <row r="2" spans="1:9" ht="15.95" customHeight="1">
      <c r="A2" s="153" t="s">
        <v>170</v>
      </c>
      <c r="B2" s="153"/>
      <c r="C2" s="153"/>
      <c r="D2" s="153"/>
      <c r="E2" s="153"/>
      <c r="F2" s="153"/>
      <c r="G2" s="153"/>
    </row>
    <row r="3" spans="1:9" ht="15.95" customHeight="1">
      <c r="A3" s="153"/>
      <c r="B3" s="368"/>
      <c r="C3" s="368"/>
      <c r="D3" s="153"/>
      <c r="E3" s="153"/>
      <c r="F3" s="153"/>
      <c r="G3" s="368"/>
    </row>
    <row r="4" spans="1:9" ht="15.95" customHeight="1">
      <c r="A4" s="195" t="s">
        <v>244</v>
      </c>
      <c r="B4" s="194"/>
      <c r="C4" s="368"/>
      <c r="D4" s="153"/>
      <c r="E4" s="153"/>
      <c r="F4" s="153"/>
      <c r="G4" s="153"/>
    </row>
    <row r="5" spans="1:9" ht="15.95" customHeight="1">
      <c r="A5" s="153"/>
      <c r="B5" s="153"/>
      <c r="C5" s="368"/>
      <c r="D5" s="153"/>
      <c r="E5" s="153"/>
      <c r="F5" s="153"/>
      <c r="G5" s="368"/>
    </row>
    <row r="6" spans="1:9" ht="15.95" customHeight="1">
      <c r="A6" s="153" t="s">
        <v>64</v>
      </c>
      <c r="B6" s="178"/>
      <c r="C6" s="178"/>
      <c r="D6" s="178"/>
      <c r="E6" s="178"/>
      <c r="F6" s="178"/>
      <c r="G6" s="339"/>
    </row>
    <row r="7" spans="1:9" ht="15.95" customHeight="1">
      <c r="A7" s="155"/>
      <c r="B7" s="155"/>
      <c r="C7" s="155"/>
      <c r="D7" s="155"/>
      <c r="E7" s="155"/>
      <c r="F7" s="155"/>
      <c r="G7" s="155"/>
    </row>
    <row r="8" spans="1:9" ht="15.95" customHeight="1">
      <c r="A8" s="60"/>
      <c r="B8" s="221" t="s">
        <v>60</v>
      </c>
      <c r="C8" s="221" t="s">
        <v>28</v>
      </c>
      <c r="D8" s="221" t="s">
        <v>29</v>
      </c>
      <c r="E8" s="221" t="s">
        <v>30</v>
      </c>
      <c r="F8" s="221" t="s">
        <v>31</v>
      </c>
      <c r="G8" s="221" t="s">
        <v>390</v>
      </c>
    </row>
    <row r="9" spans="1:9" ht="15.95" customHeight="1">
      <c r="A9" s="36" t="s">
        <v>374</v>
      </c>
      <c r="B9" s="181">
        <v>64.38</v>
      </c>
      <c r="C9" s="292" t="s">
        <v>62</v>
      </c>
      <c r="D9" s="294">
        <v>9.5</v>
      </c>
      <c r="E9" s="294">
        <v>39.1</v>
      </c>
      <c r="F9" s="128">
        <v>100</v>
      </c>
      <c r="G9" s="294">
        <v>59.7</v>
      </c>
    </row>
    <row r="10" spans="1:9" ht="15.95" customHeight="1">
      <c r="A10" s="36" t="s">
        <v>375</v>
      </c>
      <c r="B10" s="181">
        <v>64.3</v>
      </c>
      <c r="C10" s="292" t="s">
        <v>62</v>
      </c>
      <c r="D10" s="294">
        <v>8.8000000000000007</v>
      </c>
      <c r="E10" s="294">
        <v>34.5</v>
      </c>
      <c r="F10" s="128">
        <v>100</v>
      </c>
      <c r="G10" s="294">
        <v>58.8</v>
      </c>
      <c r="I10" s="126"/>
    </row>
    <row r="11" spans="1:9" ht="15.95" customHeight="1">
      <c r="A11" s="36" t="s">
        <v>376</v>
      </c>
      <c r="B11" s="181">
        <v>64.22</v>
      </c>
      <c r="C11" s="292" t="s">
        <v>62</v>
      </c>
      <c r="D11" s="294">
        <v>8.5</v>
      </c>
      <c r="E11" s="294">
        <v>35.9</v>
      </c>
      <c r="F11" s="128">
        <v>100</v>
      </c>
      <c r="G11" s="294">
        <v>59.2</v>
      </c>
      <c r="I11" s="357"/>
    </row>
    <row r="12" spans="1:9" ht="15.95" customHeight="1">
      <c r="A12" s="36" t="s">
        <v>377</v>
      </c>
      <c r="B12" s="181">
        <v>64.12</v>
      </c>
      <c r="C12" s="292" t="s">
        <v>62</v>
      </c>
      <c r="D12" s="294">
        <v>8.1</v>
      </c>
      <c r="E12" s="294">
        <v>35.799999999999997</v>
      </c>
      <c r="F12" s="128">
        <v>100</v>
      </c>
      <c r="G12" s="294">
        <v>62.2</v>
      </c>
    </row>
    <row r="13" spans="1:9" ht="15.95" customHeight="1">
      <c r="A13" s="82" t="s">
        <v>378</v>
      </c>
      <c r="B13" s="181">
        <v>65.42</v>
      </c>
      <c r="C13" s="37" t="s">
        <v>62</v>
      </c>
      <c r="D13" s="294">
        <v>7.9</v>
      </c>
      <c r="E13" s="294">
        <v>36.5</v>
      </c>
      <c r="F13" s="128">
        <v>100</v>
      </c>
      <c r="G13" s="294">
        <v>61.8</v>
      </c>
    </row>
    <row r="14" spans="1:9" ht="15.95" customHeight="1">
      <c r="A14" s="82" t="s">
        <v>379</v>
      </c>
      <c r="B14" s="181">
        <v>66.47</v>
      </c>
      <c r="C14" s="37" t="s">
        <v>62</v>
      </c>
      <c r="D14" s="294">
        <v>7.6</v>
      </c>
      <c r="E14" s="294">
        <v>36.299999999999997</v>
      </c>
      <c r="F14" s="128">
        <v>100</v>
      </c>
      <c r="G14" s="128">
        <v>62</v>
      </c>
      <c r="I14" s="357"/>
    </row>
    <row r="15" spans="1:9" ht="15.95" customHeight="1">
      <c r="A15" s="9" t="s">
        <v>380</v>
      </c>
      <c r="B15" s="181">
        <v>64.599999999999994</v>
      </c>
      <c r="C15" s="10" t="s">
        <v>62</v>
      </c>
      <c r="D15" s="294">
        <v>7.9</v>
      </c>
      <c r="E15" s="294">
        <v>36.9</v>
      </c>
      <c r="F15" s="128">
        <v>94</v>
      </c>
      <c r="G15" s="294">
        <v>59.2</v>
      </c>
    </row>
    <row r="16" spans="1:9" ht="15.95" customHeight="1">
      <c r="A16" s="9" t="s">
        <v>381</v>
      </c>
      <c r="B16" s="181">
        <v>64.28</v>
      </c>
      <c r="C16" s="10" t="s">
        <v>62</v>
      </c>
      <c r="D16" s="128">
        <v>8</v>
      </c>
      <c r="E16" s="294">
        <v>36.4</v>
      </c>
      <c r="F16" s="294">
        <v>93.5</v>
      </c>
      <c r="G16" s="128">
        <v>60</v>
      </c>
    </row>
    <row r="17" spans="1:7" ht="15.95" customHeight="1">
      <c r="A17" s="9" t="s">
        <v>382</v>
      </c>
      <c r="B17" s="181">
        <v>64.13</v>
      </c>
      <c r="C17" s="10"/>
      <c r="D17" s="292">
        <v>7.7</v>
      </c>
      <c r="E17" s="292">
        <v>38.1</v>
      </c>
      <c r="F17" s="292">
        <v>93.7</v>
      </c>
      <c r="G17" s="292">
        <v>60.7</v>
      </c>
    </row>
    <row r="18" spans="1:7" ht="15.95" customHeight="1">
      <c r="A18" s="9" t="s">
        <v>383</v>
      </c>
      <c r="B18" s="184">
        <v>63.23</v>
      </c>
      <c r="C18" s="10"/>
    </row>
    <row r="19" spans="1:7" ht="15.95" customHeight="1">
      <c r="A19" s="105"/>
      <c r="B19" s="105"/>
      <c r="C19" s="105"/>
      <c r="D19" s="105"/>
      <c r="E19" s="105"/>
      <c r="F19" s="105"/>
      <c r="G19" s="105"/>
    </row>
    <row r="20" spans="1:7" ht="15.95" customHeight="1">
      <c r="A20" s="193" t="s">
        <v>245</v>
      </c>
      <c r="B20" s="21"/>
      <c r="D20" s="159"/>
      <c r="E20" s="159"/>
      <c r="F20" s="159"/>
      <c r="G20" s="159"/>
    </row>
    <row r="21" spans="1:7" ht="15.95" customHeight="1">
      <c r="A21" s="159"/>
      <c r="B21" s="159"/>
      <c r="C21" s="159"/>
      <c r="D21" s="159"/>
      <c r="E21" s="159"/>
      <c r="F21" s="159"/>
      <c r="G21" s="159"/>
    </row>
    <row r="22" spans="1:7" ht="15.95" customHeight="1">
      <c r="A22" s="263" t="s">
        <v>248</v>
      </c>
      <c r="B22" s="224"/>
      <c r="C22" s="224"/>
      <c r="D22" s="224"/>
      <c r="E22" s="224"/>
      <c r="F22" s="224"/>
      <c r="G22" s="224"/>
    </row>
    <row r="23" spans="1:7" ht="15.95" customHeight="1">
      <c r="A23" s="264" t="s">
        <v>387</v>
      </c>
      <c r="B23" s="224"/>
      <c r="C23" s="224"/>
      <c r="D23" s="224"/>
      <c r="E23" s="224"/>
      <c r="F23" s="224"/>
      <c r="G23" s="224"/>
    </row>
    <row r="24" spans="1:7" ht="15.95" customHeight="1">
      <c r="A24" s="9"/>
      <c r="B24" s="224"/>
      <c r="C24" s="224"/>
      <c r="D24" s="224"/>
      <c r="E24" s="224"/>
      <c r="F24" s="224"/>
      <c r="G24" s="224"/>
    </row>
    <row r="25" spans="1:7" ht="15.95" customHeight="1">
      <c r="A25" s="244" t="s">
        <v>18</v>
      </c>
      <c r="B25" s="231"/>
      <c r="C25" s="231"/>
      <c r="D25" s="231"/>
      <c r="E25" s="231"/>
      <c r="F25" s="231"/>
      <c r="G25" s="231"/>
    </row>
    <row r="26" spans="1:7" ht="15.95" customHeight="1">
      <c r="A26" s="9" t="s">
        <v>388</v>
      </c>
      <c r="B26" s="231"/>
      <c r="C26" s="231"/>
      <c r="D26" s="231"/>
      <c r="E26" s="231"/>
      <c r="F26" s="231"/>
      <c r="G26" s="231"/>
    </row>
    <row r="27" spans="1:7" ht="15.95" customHeight="1">
      <c r="A27" s="9" t="s">
        <v>392</v>
      </c>
      <c r="B27" s="261"/>
      <c r="C27" s="261"/>
      <c r="D27" s="261"/>
      <c r="E27" s="261"/>
      <c r="F27" s="261"/>
      <c r="G27" s="214"/>
    </row>
    <row r="28" spans="1:7" ht="15.95" customHeight="1">
      <c r="A28" s="9" t="s">
        <v>389</v>
      </c>
      <c r="B28" s="261"/>
      <c r="C28" s="261"/>
      <c r="D28" s="261"/>
      <c r="E28" s="261"/>
      <c r="F28" s="261"/>
      <c r="G28" s="214"/>
    </row>
    <row r="29" spans="1:7" ht="15.95" customHeight="1">
      <c r="A29" s="9"/>
      <c r="B29" s="9"/>
      <c r="C29" s="9"/>
      <c r="D29" s="9"/>
      <c r="E29" s="9"/>
      <c r="F29" s="9"/>
      <c r="G29" s="9"/>
    </row>
    <row r="30" spans="1:7" ht="15.95" customHeight="1">
      <c r="A30" s="9"/>
      <c r="B30" s="9"/>
      <c r="C30" s="9"/>
      <c r="D30" s="9"/>
      <c r="E30" s="9"/>
      <c r="F30" s="9"/>
      <c r="G30" s="9"/>
    </row>
    <row r="31" spans="1:7" ht="15.95" customHeight="1">
      <c r="A31" s="9"/>
      <c r="B31" s="9"/>
      <c r="C31" s="9"/>
      <c r="D31" s="9"/>
      <c r="E31" s="9"/>
      <c r="F31" s="9"/>
      <c r="G31" s="9"/>
    </row>
  </sheetData>
  <hyperlinks>
    <hyperlink ref="A4" location="Inhalt!A1" display="&lt;&lt;&lt; Inhalt" xr:uid="{FDD0FE23-AC9A-4FB2-855E-6D2EA3761790}"/>
    <hyperlink ref="A20" location="Metadaten!A1" display="&lt;&lt;&lt; Metadaten " xr:uid="{30AD06A3-0400-4743-AAC4-D0E6BC5995DC}"/>
  </hyperlinks>
  <pageMargins left="0.7" right="0.7" top="0.78740157499999996" bottom="0.78740157499999996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28</vt:i4>
      </vt:variant>
    </vt:vector>
  </HeadingPairs>
  <TitlesOfParts>
    <vt:vector size="56" baseType="lpstr">
      <vt:lpstr>Metadaten</vt:lpstr>
      <vt:lpstr>Inhalt</vt:lpstr>
      <vt:lpstr>10.1.1</vt:lpstr>
      <vt:lpstr>10.1.2</vt:lpstr>
      <vt:lpstr>10.1.3</vt:lpstr>
      <vt:lpstr>10.1.4</vt:lpstr>
      <vt:lpstr>10.1.5</vt:lpstr>
      <vt:lpstr>10.1.6</vt:lpstr>
      <vt:lpstr>10.1.6a</vt:lpstr>
      <vt:lpstr>10.1.6b</vt:lpstr>
      <vt:lpstr>10.1.7</vt:lpstr>
      <vt:lpstr>10.1.8</vt:lpstr>
      <vt:lpstr>10.1.9</vt:lpstr>
      <vt:lpstr>10.1.11</vt:lpstr>
      <vt:lpstr>10.2.1</vt:lpstr>
      <vt:lpstr>10.2.2</vt:lpstr>
      <vt:lpstr>10.2.3</vt:lpstr>
      <vt:lpstr>10.2.4</vt:lpstr>
      <vt:lpstr>10.2.5</vt:lpstr>
      <vt:lpstr>10.3.1</vt:lpstr>
      <vt:lpstr>10.3.2</vt:lpstr>
      <vt:lpstr>10.3.3</vt:lpstr>
      <vt:lpstr>10.3.4</vt:lpstr>
      <vt:lpstr>10.4.1</vt:lpstr>
      <vt:lpstr>10.4.2</vt:lpstr>
      <vt:lpstr>10.4.3</vt:lpstr>
      <vt:lpstr>10.4.4</vt:lpstr>
      <vt:lpstr>10.4.5</vt:lpstr>
      <vt:lpstr>'10.1.1'!Druckbereich</vt:lpstr>
      <vt:lpstr>'10.1.11'!Druckbereich</vt:lpstr>
      <vt:lpstr>'10.1.2'!Druckbereich</vt:lpstr>
      <vt:lpstr>'10.1.3'!Druckbereich</vt:lpstr>
      <vt:lpstr>'10.1.4'!Druckbereich</vt:lpstr>
      <vt:lpstr>'10.1.5'!Druckbereich</vt:lpstr>
      <vt:lpstr>'10.1.6'!Druckbereich</vt:lpstr>
      <vt:lpstr>'10.1.6a'!Druckbereich</vt:lpstr>
      <vt:lpstr>'10.1.6b'!Druckbereich</vt:lpstr>
      <vt:lpstr>'10.1.7'!Druckbereich</vt:lpstr>
      <vt:lpstr>'10.1.8'!Druckbereich</vt:lpstr>
      <vt:lpstr>'10.1.9'!Druckbereich</vt:lpstr>
      <vt:lpstr>'10.2.1'!Druckbereich</vt:lpstr>
      <vt:lpstr>'10.2.2'!Druckbereich</vt:lpstr>
      <vt:lpstr>'10.2.3'!Druckbereich</vt:lpstr>
      <vt:lpstr>'10.2.4'!Druckbereich</vt:lpstr>
      <vt:lpstr>'10.2.5'!Druckbereich</vt:lpstr>
      <vt:lpstr>'10.3.1'!Druckbereich</vt:lpstr>
      <vt:lpstr>'10.3.2'!Druckbereich</vt:lpstr>
      <vt:lpstr>'10.3.3'!Druckbereich</vt:lpstr>
      <vt:lpstr>'10.3.4'!Druckbereich</vt:lpstr>
      <vt:lpstr>'10.4.1'!Druckbereich</vt:lpstr>
      <vt:lpstr>'10.4.2'!Druckbereich</vt:lpstr>
      <vt:lpstr>'10.4.3'!Druckbereich</vt:lpstr>
      <vt:lpstr>'10.4.4'!Druckbereich</vt:lpstr>
      <vt:lpstr>'10.4.5'!Druckbereich</vt:lpstr>
      <vt:lpstr>Inhalt!Druckbereich</vt:lpstr>
      <vt:lpstr>Metadaten!Druckbereich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Tellenbach Adina</cp:lastModifiedBy>
  <cp:lastPrinted>2023-02-24T12:12:33Z</cp:lastPrinted>
  <dcterms:created xsi:type="dcterms:W3CDTF">2016-12-14T15:21:28Z</dcterms:created>
  <dcterms:modified xsi:type="dcterms:W3CDTF">2024-06-11T15:04:34Z</dcterms:modified>
</cp:coreProperties>
</file>