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G:\Egovernment\Statistikportal\Bereich-Aktuelle_Zahlen\06_Soziales\Vermoegens_und_Erwerbsverteilung\"/>
    </mc:Choice>
  </mc:AlternateContent>
  <xr:revisionPtr revIDLastSave="0" documentId="13_ncr:1_{1DE0F190-FA54-48DF-93C2-9911F4AA3B93}" xr6:coauthVersionLast="36" xr6:coauthVersionMax="36" xr10:uidLastSave="{00000000-0000-0000-0000-000000000000}"/>
  <bookViews>
    <workbookView xWindow="675" yWindow="975" windowWidth="13110" windowHeight="10980" tabRatio="953" activeTab="1" xr2:uid="{00000000-000D-0000-FFFF-FFFF00000000}"/>
  </bookViews>
  <sheets>
    <sheet name="Metadaten" sheetId="102" r:id="rId1"/>
    <sheet name="Inhalt" sheetId="90" r:id="rId2"/>
    <sheet name="Jahrestabellen" sheetId="100" r:id="rId3"/>
    <sheet name="6.1.1" sheetId="53" r:id="rId4"/>
    <sheet name="6.1.2" sheetId="54" r:id="rId5"/>
    <sheet name="6.2.1" sheetId="55" r:id="rId6"/>
    <sheet name="6.2.2" sheetId="56" r:id="rId7"/>
    <sheet name="6.2.3" sheetId="57" r:id="rId8"/>
    <sheet name="6.2.4" sheetId="58" r:id="rId9"/>
    <sheet name="6.2.5" sheetId="83" r:id="rId10"/>
    <sheet name="6.2.6" sheetId="82" r:id="rId11"/>
    <sheet name="6.3.1" sheetId="59" r:id="rId12"/>
    <sheet name="6.3.2" sheetId="60" r:id="rId13"/>
    <sheet name="6.3.3" sheetId="61" r:id="rId14"/>
    <sheet name="6.3.4" sheetId="62" r:id="rId15"/>
    <sheet name="6.3.5" sheetId="85" r:id="rId16"/>
    <sheet name="6.3.6" sheetId="84" r:id="rId17"/>
    <sheet name="6.4.1" sheetId="63" r:id="rId18"/>
    <sheet name="6.4.2" sheetId="64" r:id="rId19"/>
    <sheet name="6.4.3" sheetId="65" r:id="rId20"/>
    <sheet name="6.4.4" sheetId="66" r:id="rId21"/>
    <sheet name="6.5.1" sheetId="67" r:id="rId22"/>
    <sheet name="6.5.2" sheetId="68" r:id="rId23"/>
    <sheet name="6.5.3" sheetId="69" r:id="rId24"/>
    <sheet name="6.5.4" sheetId="70" r:id="rId25"/>
    <sheet name="6.6.1" sheetId="87" r:id="rId26"/>
    <sheet name="6.6.2" sheetId="86" r:id="rId27"/>
    <sheet name="6.7.1" sheetId="80" r:id="rId28"/>
    <sheet name="6.7.2" sheetId="88" r:id="rId29"/>
    <sheet name="6.7.3" sheetId="81" r:id="rId30"/>
    <sheet name="6.7.4" sheetId="89" r:id="rId31"/>
    <sheet name="Zeitreihen" sheetId="101" r:id="rId32"/>
    <sheet name="7.10" sheetId="71" r:id="rId33"/>
    <sheet name="7.11" sheetId="72" r:id="rId34"/>
    <sheet name="7.12" sheetId="76" r:id="rId35"/>
    <sheet name="7.13" sheetId="77" r:id="rId36"/>
    <sheet name="7.15" sheetId="73" r:id="rId37"/>
    <sheet name="7.16" sheetId="74" r:id="rId38"/>
    <sheet name="7.17" sheetId="78" r:id="rId39"/>
    <sheet name="7.18" sheetId="79" r:id="rId40"/>
  </sheets>
  <calcPr calcId="191029"/>
  <customWorkbookViews>
    <customWorkbookView name="Zoomansicht" guid="{9E4C61FA-E6D1-438A-8921-8C22C886D6BA}" maximized="1" windowWidth="1270" windowHeight="806" activeSheetId="1"/>
  </customWorkbookViews>
</workbook>
</file>

<file path=xl/calcChain.xml><?xml version="1.0" encoding="utf-8"?>
<calcChain xmlns="http://schemas.openxmlformats.org/spreadsheetml/2006/main">
  <c r="A33" i="83" l="1"/>
  <c r="D20" i="54"/>
  <c r="D20" i="53"/>
  <c r="D14" i="53"/>
  <c r="D10" i="78"/>
  <c r="D21" i="54"/>
  <c r="D15" i="54"/>
  <c r="D21" i="53"/>
  <c r="D15" i="53"/>
  <c r="D14" i="73"/>
  <c r="D14" i="71"/>
  <c r="D50" i="70"/>
  <c r="D49" i="70"/>
  <c r="D48" i="70"/>
  <c r="D47" i="70"/>
  <c r="D44" i="70"/>
  <c r="D43" i="70"/>
  <c r="D42" i="70"/>
  <c r="D41" i="70"/>
  <c r="D38" i="70"/>
  <c r="D37" i="70"/>
  <c r="D36" i="70"/>
  <c r="D35" i="70"/>
  <c r="D32" i="70"/>
  <c r="D31" i="70"/>
  <c r="D30" i="70"/>
  <c r="D29" i="70"/>
  <c r="D26" i="70"/>
  <c r="D25" i="70"/>
  <c r="D24" i="70"/>
  <c r="D23" i="70"/>
  <c r="D20" i="70"/>
  <c r="D19" i="70"/>
  <c r="D18" i="70"/>
  <c r="D17" i="70"/>
  <c r="D12" i="70"/>
  <c r="D13" i="70"/>
  <c r="D14" i="70"/>
  <c r="D11" i="70"/>
  <c r="D11" i="69"/>
  <c r="D12" i="69"/>
  <c r="D13" i="69"/>
  <c r="D14" i="69"/>
  <c r="D15" i="69"/>
  <c r="D16" i="69"/>
  <c r="D17" i="69"/>
  <c r="D10" i="69"/>
  <c r="D13" i="61"/>
  <c r="D14" i="61"/>
  <c r="D15" i="61"/>
  <c r="D16" i="61"/>
  <c r="D17" i="61"/>
  <c r="D10" i="61"/>
  <c r="D50" i="62"/>
  <c r="D49" i="62"/>
  <c r="D48" i="62"/>
  <c r="D47" i="62"/>
  <c r="D44" i="62"/>
  <c r="D43" i="62"/>
  <c r="D42" i="62"/>
  <c r="D41" i="62"/>
  <c r="D38" i="62"/>
  <c r="D37" i="62"/>
  <c r="D36" i="62"/>
  <c r="D35" i="62"/>
  <c r="D32" i="62"/>
  <c r="D31" i="62"/>
  <c r="D30" i="62"/>
  <c r="D29" i="62"/>
  <c r="D26" i="62"/>
  <c r="D25" i="62"/>
  <c r="D24" i="62"/>
  <c r="D23" i="62"/>
  <c r="D20" i="62"/>
  <c r="D19" i="62"/>
  <c r="D18" i="62"/>
  <c r="D17" i="62"/>
  <c r="D12" i="62"/>
  <c r="D13" i="62"/>
  <c r="D14" i="62"/>
  <c r="D11" i="62"/>
  <c r="D19" i="54"/>
  <c r="D18" i="54"/>
  <c r="D14" i="54"/>
  <c r="D13" i="54"/>
  <c r="D12" i="54"/>
  <c r="D9" i="54"/>
  <c r="D19" i="53"/>
  <c r="D18" i="53"/>
  <c r="D13" i="53"/>
  <c r="D12" i="53"/>
  <c r="D9" i="53"/>
</calcChain>
</file>

<file path=xl/sharedStrings.xml><?xml version="1.0" encoding="utf-8"?>
<sst xmlns="http://schemas.openxmlformats.org/spreadsheetml/2006/main" count="1215" uniqueCount="267">
  <si>
    <t xml:space="preserve"> </t>
  </si>
  <si>
    <t>0 CHF</t>
  </si>
  <si>
    <t>Total</t>
  </si>
  <si>
    <t>Durchschnitt</t>
  </si>
  <si>
    <t>.</t>
  </si>
  <si>
    <t>Änderung in %</t>
  </si>
  <si>
    <t>Steuerverwaltung</t>
  </si>
  <si>
    <t>1 Grundeigentum</t>
  </si>
  <si>
    <t>5 Schulden</t>
  </si>
  <si>
    <t>in CHF</t>
  </si>
  <si>
    <t>Vermögens- und Erwerbsindikatoren von Personen</t>
  </si>
  <si>
    <t>Anzahl erfasste Personen</t>
  </si>
  <si>
    <t>Vermögen</t>
  </si>
  <si>
    <t>Median</t>
  </si>
  <si>
    <t>Dezilverhältnis (D9/D5)</t>
  </si>
  <si>
    <t>Gini-Koeffizient</t>
  </si>
  <si>
    <t>Erwerb</t>
  </si>
  <si>
    <t>Vermögens- und Erwerbsindikatoren von Haushalten</t>
  </si>
  <si>
    <t>Anzahl erfasste Haushalte</t>
  </si>
  <si>
    <t>Anzahl Personen</t>
  </si>
  <si>
    <t>Anteil Personen</t>
  </si>
  <si>
    <t>Durchschnittsvermögen</t>
  </si>
  <si>
    <t>Vermögensklassen</t>
  </si>
  <si>
    <t>&lt;50'001 CHF</t>
  </si>
  <si>
    <t>50'001 - 100'000 CHF</t>
  </si>
  <si>
    <t>100'001 - 200'000 CHF</t>
  </si>
  <si>
    <t>200'001 - 300'000 CHF</t>
  </si>
  <si>
    <t>300'001 - 400'000 CHF</t>
  </si>
  <si>
    <t>400'001 - 500'000 CHF</t>
  </si>
  <si>
    <t>500'001 - 1 Mio. CHF</t>
  </si>
  <si>
    <t xml:space="preserve">1+ Mio. CHF </t>
  </si>
  <si>
    <t>Personen</t>
  </si>
  <si>
    <t>Anteil</t>
  </si>
  <si>
    <t>Anzahl</t>
  </si>
  <si>
    <t>%</t>
  </si>
  <si>
    <t>CHF</t>
  </si>
  <si>
    <t>Vermögensverteilung und Durchschnittsvermögen der Personen nach Vermögensklassen</t>
  </si>
  <si>
    <t>Erwerbsverteilung der Personen in Dezilen</t>
  </si>
  <si>
    <t>1. Dezil</t>
  </si>
  <si>
    <t>2. Dezil</t>
  </si>
  <si>
    <t>3. Dezil</t>
  </si>
  <si>
    <t>4. Dezil</t>
  </si>
  <si>
    <t>5. Dezil</t>
  </si>
  <si>
    <t>6. Dezil</t>
  </si>
  <si>
    <t>7. Dezil</t>
  </si>
  <si>
    <t>8. Dezil</t>
  </si>
  <si>
    <t>9. Dezil</t>
  </si>
  <si>
    <t>10. Dezil</t>
  </si>
  <si>
    <t>Vermögensverteilung der Personen in Dezilen</t>
  </si>
  <si>
    <t>Mio. CHF</t>
  </si>
  <si>
    <t>Vermögensanteil kumuliert</t>
  </si>
  <si>
    <t>Vermögenssumme kumuliert</t>
  </si>
  <si>
    <t>15-29 Jahre</t>
  </si>
  <si>
    <t>30-49 Jahre</t>
  </si>
  <si>
    <t>50-64 Jahre</t>
  </si>
  <si>
    <t>Durchschnittserwerb</t>
  </si>
  <si>
    <t>1. Quartil</t>
  </si>
  <si>
    <t>3. Quartil</t>
  </si>
  <si>
    <t>P5</t>
  </si>
  <si>
    <t>P95</t>
  </si>
  <si>
    <t>85+ Jahre</t>
  </si>
  <si>
    <t>65-84 Jahre</t>
  </si>
  <si>
    <t>Anteil der Personen nach Vermögensklassen und Altersgruppen</t>
  </si>
  <si>
    <t>Erwerbsverteilung und Durchschnittserwerb der Haushalte nach Erwerbsklassen</t>
  </si>
  <si>
    <t>Erwerbsklassen</t>
  </si>
  <si>
    <t>&lt;15'001 CHF</t>
  </si>
  <si>
    <t>15'001-30'000 CHF</t>
  </si>
  <si>
    <t>30'001-60'000 CHF</t>
  </si>
  <si>
    <t>60'001-120'000 CHF</t>
  </si>
  <si>
    <t>120'001-240'000 CHF</t>
  </si>
  <si>
    <t>240'001+ CHF</t>
  </si>
  <si>
    <t>Vermögensverteilung und Durchschnittsvermögen der Haushalte nach Vermögensklassen</t>
  </si>
  <si>
    <t>T 6.3.1</t>
  </si>
  <si>
    <t>Haushalte</t>
  </si>
  <si>
    <t>Vermögensverteilung der Haushalte in Dezilen</t>
  </si>
  <si>
    <t>Anteil Haushalte</t>
  </si>
  <si>
    <t>Durchschnitt und Quartile des Vermögens von Haushalten nach Haushaltsgrösse</t>
  </si>
  <si>
    <t>Alle Haushalte</t>
  </si>
  <si>
    <t>1 Person</t>
  </si>
  <si>
    <t>2 Personen</t>
  </si>
  <si>
    <t>3 Personen</t>
  </si>
  <si>
    <t>4 Personen</t>
  </si>
  <si>
    <t>5 Personen</t>
  </si>
  <si>
    <t>6+ Personen</t>
  </si>
  <si>
    <t>Erwerbsverteilung und Durchschnittserwerb der Personen nach Erwerbsklassen</t>
  </si>
  <si>
    <t>Erwerbsanteil kumuliert</t>
  </si>
  <si>
    <t>Erwerbssumme kumuliert</t>
  </si>
  <si>
    <t>Anteil der Personen nach Erwerbsklassen und Altersgruppen</t>
  </si>
  <si>
    <t>Erwerbsverteilung der Haushalte in Dezilen</t>
  </si>
  <si>
    <t>Durchschnitt und Quartile des Erwerbs von Haushalten nach Haushaltsgrösse</t>
  </si>
  <si>
    <t>Vermögensindikatoren der Personen seit 2000</t>
  </si>
  <si>
    <t>In den Jahren 2000 bis 2010 wird der Vermögensstand per 31. Dezember abgebildet, während es sich ab dem Jahr 2011 um den Vermögensstand per 1. Januar handelt.</t>
  </si>
  <si>
    <t>Vermögensverteilung und Durchschnittsvermögen der Personen nach Vermögensklassen seit 2000</t>
  </si>
  <si>
    <t>50'001 - 1 Mio. CHF</t>
  </si>
  <si>
    <t>Erwerbsindikatoren der Personen seit 2000</t>
  </si>
  <si>
    <t>Erwerbsverteilung und Durchschnittserwerb der Personen nach Erwerbsklassen seit 2000</t>
  </si>
  <si>
    <t>15'001-120'000 CHF</t>
  </si>
  <si>
    <t>120'001+ CHF</t>
  </si>
  <si>
    <t>Durchschnitt (CHF)</t>
  </si>
  <si>
    <t>Median (CHF)</t>
  </si>
  <si>
    <t>Erfasstes Vermögen</t>
  </si>
  <si>
    <t>Erfasster Erwerb</t>
  </si>
  <si>
    <t>Steuerjahr</t>
  </si>
  <si>
    <t>Durchschnitt und Quantile des Vermögens von Personen nach Altersgruppen</t>
  </si>
  <si>
    <t>Durchschnitt und Quantile des Vermögens von Haushalten</t>
  </si>
  <si>
    <t>Durchschnitt und Quantile des Erwerbs von Personen nach Altersgruppen</t>
  </si>
  <si>
    <t>Durchschnitt und Quantile des Erwerbs von Haushalten</t>
  </si>
  <si>
    <t>Erläuterungen zur Tabelle:</t>
  </si>
  <si>
    <t>Erläuterung zur Tabelle:</t>
  </si>
  <si>
    <t>Die Begriffe Durchschnitt, Median, Dezilverhältnis und Gini-Koeffizient sind im Glossar dieser Publikation erläutert.</t>
  </si>
  <si>
    <t>Lesebeispiel:</t>
  </si>
  <si>
    <t>Im Steuerjahr 2011 trat das geltende Steuergesetz in Kraft. Die Einführung eines Freibetrags auf Hausrat und Fahrzeuge wirkte sich inbesondere auf tiefere Vermögen aus, was bei Vergleichen mit früheren Jahren zu berücksichtigen ist.</t>
  </si>
  <si>
    <t>Im Steuerjahr 2011 trat das geltende Steuergesetz in Kraft. Die Einführung eines Freibetrags auf Hausrat und Fahrzeuge wirkte sich insbesondere auf den Median und das Dezilverhältnis aus, was bei Vergleichen mit früheren Jahren zu berücksichtigen ist.</t>
  </si>
  <si>
    <t>Vermögensindikatoren der Haushalte seit 2011</t>
  </si>
  <si>
    <t>Vermögensverteilung und Durchschnittsvermögen der Haushalte nach Vermögensklassen seit 2011</t>
  </si>
  <si>
    <t>Anzahl Haushalte</t>
  </si>
  <si>
    <t>Erwerbsindikatoren der Haushalte seit 2011</t>
  </si>
  <si>
    <t>Erwerbsverteilung und Durchschnittserwerb der Haushalte nach Erwerbsklassen seit 2011</t>
  </si>
  <si>
    <t>10'001 - 50'000 CHF</t>
  </si>
  <si>
    <t>1 - 1'000 CHF</t>
  </si>
  <si>
    <t>1'001 - 5'000 CHF</t>
  </si>
  <si>
    <t>5'001 - 10'000 CHF</t>
  </si>
  <si>
    <t>100'001+ CHF</t>
  </si>
  <si>
    <t>3 Bewegl. Privatvermögen</t>
  </si>
  <si>
    <t>3.1 Bankguthaben</t>
  </si>
  <si>
    <t>3.2 Wertschriften</t>
  </si>
  <si>
    <t>4 Bruttovermögen</t>
  </si>
  <si>
    <t>Verteilung von Bruttovermögen und Schulden der Personen nach Grössenklassen</t>
  </si>
  <si>
    <t>T 6.2.6</t>
  </si>
  <si>
    <t>Verteilung von Bruttovermögen und Schulden der Haushalte nach Grössenklassen</t>
  </si>
  <si>
    <t>T 6.3.6</t>
  </si>
  <si>
    <t>Verteilung von Vermögen und Erwerb der Personen nach Grössenklassen</t>
  </si>
  <si>
    <t>Verteilung von Vermögen und Erwerb der Haushalte nach Grössenklassen</t>
  </si>
  <si>
    <t>Durchschnitt und Quantile verschiedener Vermögenspositionen von Personen</t>
  </si>
  <si>
    <t>Durchschnitt und Quantile verschiedener Vermögenspositionen von Haushalten</t>
  </si>
  <si>
    <t>Vermögens- und Erwerbssteuer - Verteilung der steuerpflichtigen Personen nach Steuerbetrag und Altersgruppe</t>
  </si>
  <si>
    <t>Vermögens- und Erwerbssteuer - Verteilung der Steuern nach Steuerbetrag und Altersgruppe der steuerpflichtigen Personen</t>
  </si>
  <si>
    <t>Vermögens- und Erwerbssteuer - Verteilung der steuerpflichtigen Haushalte nach Steuerbetrag und Haushaltsgrösse</t>
  </si>
  <si>
    <t>Vermögens- und Erwerbssteuer - Verteilung der Steuern nach Steuerbetrag und Grösse der steuerpflichtigen Haushalte</t>
  </si>
  <si>
    <t>6.1.1</t>
  </si>
  <si>
    <t>6.1.2</t>
  </si>
  <si>
    <t>6.2.1</t>
  </si>
  <si>
    <t>6.2.2</t>
  </si>
  <si>
    <t>6.2.3</t>
  </si>
  <si>
    <t>6.2.4</t>
  </si>
  <si>
    <t>6.2.5</t>
  </si>
  <si>
    <t>6.2.6</t>
  </si>
  <si>
    <t>6.3.1</t>
  </si>
  <si>
    <t>6.3.2</t>
  </si>
  <si>
    <t>6.3.3</t>
  </si>
  <si>
    <t>6.3.4</t>
  </si>
  <si>
    <t>6.3.5</t>
  </si>
  <si>
    <t>6.3.6</t>
  </si>
  <si>
    <t>6.4.1</t>
  </si>
  <si>
    <t>6.4.2</t>
  </si>
  <si>
    <t>6.4.3</t>
  </si>
  <si>
    <t>6.4.4</t>
  </si>
  <si>
    <t>6.5.1</t>
  </si>
  <si>
    <t>6.5.2</t>
  </si>
  <si>
    <t>6.5.3</t>
  </si>
  <si>
    <t>6.5.4</t>
  </si>
  <si>
    <t>6.6.1</t>
  </si>
  <si>
    <t>6.6.2</t>
  </si>
  <si>
    <t>6.7.1</t>
  </si>
  <si>
    <t>6.7.2</t>
  </si>
  <si>
    <t>6.7.3</t>
  </si>
  <si>
    <t>6.7.4</t>
  </si>
  <si>
    <t>7.10</t>
  </si>
  <si>
    <t>7.11</t>
  </si>
  <si>
    <t>7.12</t>
  </si>
  <si>
    <t>7.13</t>
  </si>
  <si>
    <t xml:space="preserve">Erwerbsindikatoren der Personen seit 2000 </t>
  </si>
  <si>
    <t>7.15</t>
  </si>
  <si>
    <t xml:space="preserve">Erwerbsverteilung und Durchschnittserwerb der Personen nach Erwerbsklassen seit 2000 </t>
  </si>
  <si>
    <t>7.16</t>
  </si>
  <si>
    <t xml:space="preserve">Erwerbsindikatoren der Haushalte seit 2011 </t>
  </si>
  <si>
    <t>7.17</t>
  </si>
  <si>
    <t xml:space="preserve">Erwerbsverteilung und Durchschnittserwerb der Haushalte nach Erwerbsklassen seit 2011 </t>
  </si>
  <si>
    <t>7.18</t>
  </si>
  <si>
    <t>StJ 2018</t>
  </si>
  <si>
    <t>Steuerjahr 2018</t>
  </si>
  <si>
    <t>Vermögens- und Erwerbssteuer – Verteilung der steuerpflichtigen Personen nach Steuerbetrag und Altersgruppe</t>
  </si>
  <si>
    <t>Vermögens- und Erwerbssteuer – Verteilung der Steuern nach Steuerbetrag und Altersgruppe der steuerpflichtigen Personen</t>
  </si>
  <si>
    <t>Vermögens- und Erwerbssteuer – Verteilung der steuerpflichtigen Haushalte nach Steuerbetrag und Haushaltsgrösse</t>
  </si>
  <si>
    <t>Vermögens- und Erwerbssteuer – Verteilung der Steuern nach Steuerbetrag und Grösse der steuerpflichtigen Haushalte</t>
  </si>
  <si>
    <t>Titel</t>
  </si>
  <si>
    <t>Tabelle</t>
  </si>
  <si>
    <t>StJ 2019</t>
  </si>
  <si>
    <t>Steuerjahr 2019</t>
  </si>
  <si>
    <t>80% der Steuerpflichtigen deklarieren für das Steuerjahr 2019 einen Anteil von 11.2% des gesamten Vermögens. Dies entspricht einer deklarierten Vermögenssumme von CHF 1753.7 Mio.</t>
  </si>
  <si>
    <t>50.4% der Steuerpflichtigen deklarieren für das Steuerjahr 2019 ein Vermögen, das unter CHF 50001 liegt. Das durchschnittliche Vermögen in dieser Vermögensklasse beläuft sich auf CHF 9484.</t>
  </si>
  <si>
    <t>Ein Viertel der 65- bis 84-Jährigen weist für das Steuerjahr 2019 ein Vermögen von weniger als CHF 41093 aus. Die oberen 5% in dieser Altersgruppe deklarieren ein Vermögen von mindestens CHF 3424609.</t>
  </si>
  <si>
    <t>26.8% der 65- bis 84-Jährigen weisen für das Steuerjahr 2019 ein Vermögen von weniger als CHF 50001 aus. 15.5% der Steuerpflichtigen in dieser Altersgruppe deklarieren ein Vermögen von mehr als CHF 1 Mio.</t>
  </si>
  <si>
    <t>35.6% der Steuerpflichtigen weisen für das Steuerjahr 2019 Bruttovermögen und Schulden von jeweils weniger als CHF 50001 aus. 0.4% der Steuerpflichtigen weisen ein Bruttovermögen zwischen CHF 500001 und CHF 1 Mio. aus, während ihre Schulden mehr als CHF 1 Mio. betragen.</t>
  </si>
  <si>
    <t>Ein Viertel der Zwei-Personen-Haushalte weist für das Steuerjahr 2019 ein Vermögen von weniger als CHF 24905 aus. Das oberste Viertel der Zwei-Personen-Haushalte deklariert ein Vermögen von mehr als CHF 735207.</t>
  </si>
  <si>
    <t>Drei Viertel der steuerpflichtigen Haushalte weisen für das Steuerjahr 2019 Bankguthaben von weniger als CHF 236875 aus.</t>
  </si>
  <si>
    <t>23.5% der steuerpflichtigen Haushalte weisen für das Steuerjahr 2019 Bruttovermögen und Schulden von jeweils weniger als CHF 50'001 aus. 1.1% der steuerpflichtigen Haushalte weisen ein Bruttovermögen zwischen CHF 500001 und CHF 1 Mio. aus, während ihre Schulden mehr als CHF 1 Mio. betragen.</t>
  </si>
  <si>
    <t>15.3% der Steuerpflichtigen weisen für das Steuerjahr 2019 ein Vermögen von weniger als CHF 50001 und einen Erwerb zwischen CHF 60001 und CHF 120000 aus.</t>
  </si>
  <si>
    <t>15.4% der steuerpflichtigen Haushalte weisen für das Steuerjahr 2019 ein Vermögen von weniger als CHF 50001 und einen Erwerb zwischen CHF 60001 und CHF 120000 aus.</t>
  </si>
  <si>
    <t>45.7% der 30- bis 49-jährigen steuerpflichtigen Personen haben für das Steuerjahr 2019 Vermögens- und Erwerbssteuern in Höhe von CHF 1001 bis CHF 5000 bezahlt.</t>
  </si>
  <si>
    <t xml:space="preserve">Die 30- bis 49-jährigen steuerpflichtigen Personen, welche Vermögens- und Erwerbssteuern in Höhe von CHF 1 001 bis CHF 5 000 bezahlen, tragen im Steuerjahr 2019 einen Anteil von 6.9% zu den hier berücksichtigten Erträgen aus der Vermögens- und Erwerbssteuer bei. Vermögens- und Erwerbssteuern, die nicht inländischen natürlichen Personen zugeordnet werden können, sind ausgeklammert.
</t>
  </si>
  <si>
    <t>31.2% der Zweipersonenhaushalte haben für das Steuerjahr 2019 Vermögens- und Erwerbssteuern in Höhe von CHF 1001 bis CHF 5000 bezahlt.</t>
  </si>
  <si>
    <t>Die Zweipersonenhaushalte, die Vermögens- und Erwerbssteuern in Höhe von CHF 1001 bis CHF 5000 bezahlen, tragen im Steuerjahr 2019 einen Anteil von 2.7% zu den hier berücksichtigten Erträgen aus der Vermögens- und Erwerbssteuer bei. Vermögens- und Erwerbssteuern, die nicht inländischen natürlichen Personen zugeordnet werden können, sind ausgeklammert.</t>
  </si>
  <si>
    <t>Für das Steuerjahr 2019 deklariert die Hälfte der Bevölkerung ein Vermögen, das unter CHF 48404 liegt. Die obersten 10% der deklarierten Vermögen sind im Minimum gerundet mindestens 16-mal höher als das mittlere Vermögen (Dezilverhältnis).</t>
  </si>
  <si>
    <t>Jahrestabellen</t>
  </si>
  <si>
    <t>Zeitreihen</t>
  </si>
  <si>
    <t>Tabelle 6.1.1</t>
  </si>
  <si>
    <t>Tabelle 6.1.2</t>
  </si>
  <si>
    <t>Tabelle 6.2.1</t>
  </si>
  <si>
    <t>Tabelle 6.2.2</t>
  </si>
  <si>
    <t>Tabelle 6.2.3</t>
  </si>
  <si>
    <t>Tabelle 6.2.4</t>
  </si>
  <si>
    <t>Tabelle 6.2.5</t>
  </si>
  <si>
    <t>Tabelle 6.2.6</t>
  </si>
  <si>
    <t>Tabelle 6.3.1</t>
  </si>
  <si>
    <t>Tabelle 6.3.2</t>
  </si>
  <si>
    <t>Tabelle 6.3.3</t>
  </si>
  <si>
    <t>Tabelle 6.3.4</t>
  </si>
  <si>
    <t>Tabelle 6.3.5</t>
  </si>
  <si>
    <t>Tabelle 6.3.6</t>
  </si>
  <si>
    <t>Tabelle 6.4.1</t>
  </si>
  <si>
    <t>Tabelle 6.4.2</t>
  </si>
  <si>
    <t>Tabelle 6.4.3</t>
  </si>
  <si>
    <t>Tabelle 6.4.4</t>
  </si>
  <si>
    <t>Tabelle 6.5.1</t>
  </si>
  <si>
    <t>Tabelle 6.5.2</t>
  </si>
  <si>
    <t>Tabelle 6.5.3</t>
  </si>
  <si>
    <t>Tabelle 6.5.4</t>
  </si>
  <si>
    <t>Tabelle 6.6.1</t>
  </si>
  <si>
    <t>Tabelle 6.6.2</t>
  </si>
  <si>
    <t>Tabelle 6.7.1</t>
  </si>
  <si>
    <t>Tabelle 6.7.2</t>
  </si>
  <si>
    <t>Tabelle 6.7.3</t>
  </si>
  <si>
    <t>Tabelle 6.7.4</t>
  </si>
  <si>
    <t>Tabelle 7.10</t>
  </si>
  <si>
    <t>Tabelle 7.11</t>
  </si>
  <si>
    <t>Tabelle 7.12</t>
  </si>
  <si>
    <t>Tabelle 7.13</t>
  </si>
  <si>
    <t>Tabelle 7.15</t>
  </si>
  <si>
    <t>Tabelle 7.16</t>
  </si>
  <si>
    <t>Tabelle 7.17</t>
  </si>
  <si>
    <t>Tabelle 7.18</t>
  </si>
  <si>
    <t>&lt;&lt;&lt; Inhalt</t>
  </si>
  <si>
    <t>&lt;&lt;&lt; Metadaten</t>
  </si>
  <si>
    <t>Fürstentum Liechtenstein</t>
  </si>
  <si>
    <t>Erscheinungsdatum:</t>
  </si>
  <si>
    <t>Version:</t>
  </si>
  <si>
    <t>Ersetzt Version vom:</t>
  </si>
  <si>
    <t>-</t>
  </si>
  <si>
    <t>Berichtsjahr:</t>
  </si>
  <si>
    <t xml:space="preserve">Erscheinungsweise: </t>
  </si>
  <si>
    <t>Jährlich</t>
  </si>
  <si>
    <t xml:space="preserve">Herausgeber: </t>
  </si>
  <si>
    <t>Amt für Statistik Liechtenstein</t>
  </si>
  <si>
    <t>Bearbeitung:</t>
  </si>
  <si>
    <t>Auskunft:</t>
  </si>
  <si>
    <t>simon.gstöhl@llv.li, +423 236 68 77</t>
  </si>
  <si>
    <t xml:space="preserve">Sprache: </t>
  </si>
  <si>
    <t>Deutsch</t>
  </si>
  <si>
    <t>Nutzungsbedingungen:</t>
  </si>
  <si>
    <t>CC BY</t>
  </si>
  <si>
    <t>Publikations-ID:</t>
  </si>
  <si>
    <t>Vermögen und Erwerb 2019</t>
  </si>
  <si>
    <t>411.2019.01</t>
  </si>
  <si>
    <t>Simon Gstöhl</t>
  </si>
  <si>
    <t>Datenquelle:</t>
  </si>
  <si>
    <t>Vermögens- und Erwerbsverteilung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</si>
</sst>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 #,##0.00_ ;_ * \-#,##0.00_ ;_ * &quot;-&quot;??_ ;_ @_ "/>
    <numFmt numFmtId="164" formatCode="0.0%"/>
    <numFmt numFmtId="165" formatCode="#,##0.0"/>
    <numFmt numFmtId="166" formatCode="0.000"/>
    <numFmt numFmtId="167" formatCode="[$CHF]\ #,##0"/>
    <numFmt numFmtId="168" formatCode="#,##0_ ;\-#,##0\ "/>
    <numFmt numFmtId="169" formatCode="_ * #,##0;_ * \-#,##0;_ * &quot;-&quot;;_ @_ "/>
    <numFmt numFmtId="170" formatCode="0.0%;\-0.0%;&quot;-&quot;"/>
    <numFmt numFmtId="171" formatCode="#,##0.0;\-#,##0.0;&quot;-&quot;"/>
    <numFmt numFmtId="172" formatCode="_(* #,##0_);_(* \(#,##0\);_(* &quot;-&quot;_);_(@_)"/>
  </numFmts>
  <fonts count="74">
    <font>
      <sz val="10"/>
      <name val="Arial"/>
    </font>
    <font>
      <sz val="11"/>
      <color theme="1"/>
      <name val="Calibri"/>
      <family val="2"/>
      <scheme val="minor"/>
    </font>
    <font>
      <sz val="10"/>
      <name val="Arial"/>
      <family val="2"/>
    </font>
    <font>
      <sz val="8"/>
      <name val="Arial"/>
      <family val="2"/>
    </font>
    <font>
      <b/>
      <sz val="10"/>
      <name val="Arial"/>
      <family val="2"/>
    </font>
    <font>
      <sz val="10"/>
      <name val="Arial"/>
      <family val="2"/>
    </font>
    <font>
      <u/>
      <sz val="10"/>
      <color indexed="12"/>
      <name val="Arial"/>
      <family val="2"/>
    </font>
    <font>
      <sz val="10"/>
      <color indexed="8"/>
      <name val="Arial"/>
      <family val="2"/>
    </font>
    <font>
      <sz val="10"/>
      <name val="Arial"/>
      <family val="2"/>
    </font>
    <font>
      <sz val="11"/>
      <color indexed="8"/>
      <name val="Calibri"/>
      <family val="2"/>
    </font>
    <font>
      <sz val="10"/>
      <name val="Times New Roman"/>
      <family val="1"/>
    </font>
    <font>
      <u/>
      <sz val="8"/>
      <color indexed="12"/>
      <name val="Arial"/>
      <family val="2"/>
    </font>
    <font>
      <b/>
      <sz val="18"/>
      <color indexed="62"/>
      <name val="Cambria"/>
      <family val="2"/>
    </font>
    <font>
      <sz val="11"/>
      <color indexed="8"/>
      <name val="Arial"/>
      <family val="2"/>
    </font>
    <font>
      <sz val="11"/>
      <color indexed="9"/>
      <name val="Arial"/>
      <family val="2"/>
    </font>
    <font>
      <sz val="11"/>
      <color indexed="20"/>
      <name val="Arial"/>
      <family val="2"/>
    </font>
    <font>
      <b/>
      <sz val="11"/>
      <color indexed="10"/>
      <name val="Arial"/>
      <family val="2"/>
    </font>
    <font>
      <b/>
      <sz val="11"/>
      <color indexed="9"/>
      <name val="Arial"/>
      <family val="2"/>
    </font>
    <font>
      <i/>
      <sz val="11"/>
      <color indexed="23"/>
      <name val="Arial"/>
      <family val="2"/>
    </font>
    <font>
      <sz val="11"/>
      <color indexed="17"/>
      <name val="Arial"/>
      <family val="2"/>
    </font>
    <font>
      <b/>
      <sz val="15"/>
      <color indexed="62"/>
      <name val="Arial"/>
      <family val="2"/>
    </font>
    <font>
      <b/>
      <sz val="13"/>
      <color indexed="62"/>
      <name val="Arial"/>
      <family val="2"/>
    </font>
    <font>
      <b/>
      <sz val="11"/>
      <color indexed="62"/>
      <name val="Arial"/>
      <family val="2"/>
    </font>
    <font>
      <sz val="11"/>
      <color indexed="62"/>
      <name val="Arial"/>
      <family val="2"/>
    </font>
    <font>
      <sz val="11"/>
      <color indexed="10"/>
      <name val="Arial"/>
      <family val="2"/>
    </font>
    <font>
      <sz val="11"/>
      <color indexed="19"/>
      <name val="Arial"/>
      <family val="2"/>
    </font>
    <font>
      <b/>
      <sz val="11"/>
      <color indexed="63"/>
      <name val="Arial"/>
      <family val="2"/>
    </font>
    <font>
      <sz val="10"/>
      <name val="MS Sans"/>
    </font>
    <font>
      <b/>
      <sz val="11"/>
      <color indexed="8"/>
      <name val="Arial"/>
      <family val="2"/>
    </font>
    <font>
      <sz val="11"/>
      <color theme="1"/>
      <name val="Calibri"/>
      <family val="2"/>
      <scheme val="minor"/>
    </font>
    <font>
      <sz val="10"/>
      <color theme="1"/>
      <name val="Arial"/>
      <family val="2"/>
    </font>
    <font>
      <sz val="11"/>
      <color theme="0"/>
      <name val="Calibri"/>
      <family val="2"/>
      <scheme val="minor"/>
    </font>
    <font>
      <sz val="10"/>
      <color theme="0"/>
      <name val="Arial"/>
      <family val="2"/>
    </font>
    <font>
      <b/>
      <sz val="11"/>
      <color rgb="FF3F3F3F"/>
      <name val="Calibri"/>
      <family val="2"/>
      <scheme val="minor"/>
    </font>
    <font>
      <b/>
      <sz val="10"/>
      <color rgb="FF3F3F3F"/>
      <name val="Arial"/>
      <family val="2"/>
    </font>
    <font>
      <b/>
      <sz val="11"/>
      <color rgb="FFFA7D00"/>
      <name val="Calibri"/>
      <family val="2"/>
      <scheme val="minor"/>
    </font>
    <font>
      <b/>
      <sz val="10"/>
      <color rgb="FFFA7D00"/>
      <name val="Arial"/>
      <family val="2"/>
    </font>
    <font>
      <u/>
      <sz val="11"/>
      <color rgb="FF800080"/>
      <name val="Calibri"/>
      <family val="2"/>
      <scheme val="minor"/>
    </font>
    <font>
      <sz val="11"/>
      <color rgb="FF3F3F76"/>
      <name val="Calibri"/>
      <family val="2"/>
      <scheme val="minor"/>
    </font>
    <font>
      <sz val="10"/>
      <color rgb="FF3F3F76"/>
      <name val="Arial"/>
      <family val="2"/>
    </font>
    <font>
      <b/>
      <sz val="11"/>
      <color theme="1"/>
      <name val="Calibri"/>
      <family val="2"/>
      <scheme val="minor"/>
    </font>
    <font>
      <b/>
      <sz val="10"/>
      <color theme="1"/>
      <name val="Arial"/>
      <family val="2"/>
    </font>
    <font>
      <i/>
      <sz val="11"/>
      <color rgb="FF7F7F7F"/>
      <name val="Calibri"/>
      <family val="2"/>
      <scheme val="minor"/>
    </font>
    <font>
      <i/>
      <sz val="10"/>
      <color rgb="FF7F7F7F"/>
      <name val="Arial"/>
      <family val="2"/>
    </font>
    <font>
      <sz val="11"/>
      <color rgb="FF006100"/>
      <name val="Calibri"/>
      <family val="2"/>
      <scheme val="minor"/>
    </font>
    <font>
      <sz val="10"/>
      <color rgb="FF006100"/>
      <name val="Arial"/>
      <family val="2"/>
    </font>
    <font>
      <u/>
      <sz val="11"/>
      <color rgb="FF0000FF"/>
      <name val="Calibri"/>
      <family val="2"/>
      <scheme val="minor"/>
    </font>
    <font>
      <sz val="11"/>
      <color rgb="FF9C6500"/>
      <name val="Calibri"/>
      <family val="2"/>
      <scheme val="minor"/>
    </font>
    <font>
      <sz val="10"/>
      <color rgb="FF9C6500"/>
      <name val="Arial"/>
      <family val="2"/>
    </font>
    <font>
      <sz val="11"/>
      <color rgb="FF9C0006"/>
      <name val="Calibri"/>
      <family val="2"/>
      <scheme val="minor"/>
    </font>
    <font>
      <sz val="10"/>
      <color rgb="FF9C0006"/>
      <name val="Arial"/>
      <family val="2"/>
    </font>
    <font>
      <sz val="11"/>
      <color indexed="8"/>
      <name val="Calibri"/>
      <family val="2"/>
      <scheme val="minor"/>
    </font>
    <font>
      <b/>
      <sz val="18"/>
      <color theme="3"/>
      <name val="Cambria"/>
      <family val="2"/>
      <scheme val="major"/>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theme="3"/>
      <name val="Calibri"/>
      <family val="2"/>
      <scheme val="minor"/>
    </font>
    <font>
      <b/>
      <sz val="11"/>
      <color theme="3"/>
      <name val="Arial"/>
      <family val="2"/>
    </font>
    <font>
      <sz val="18"/>
      <color theme="3"/>
      <name val="Cambria"/>
      <family val="2"/>
      <scheme val="major"/>
    </font>
    <font>
      <sz val="11"/>
      <color rgb="FFFA7D00"/>
      <name val="Calibri"/>
      <family val="2"/>
      <scheme val="minor"/>
    </font>
    <font>
      <sz val="10"/>
      <color rgb="FFFA7D00"/>
      <name val="Arial"/>
      <family val="2"/>
    </font>
    <font>
      <sz val="11"/>
      <color rgb="FFFF0000"/>
      <name val="Calibri"/>
      <family val="2"/>
      <scheme val="minor"/>
    </font>
    <font>
      <sz val="10"/>
      <color rgb="FFFF0000"/>
      <name val="Arial"/>
      <family val="2"/>
    </font>
    <font>
      <b/>
      <sz val="11"/>
      <color theme="0"/>
      <name val="Calibri"/>
      <family val="2"/>
      <scheme val="minor"/>
    </font>
    <font>
      <b/>
      <sz val="10"/>
      <color theme="0"/>
      <name val="Arial"/>
      <family val="2"/>
    </font>
    <font>
      <b/>
      <sz val="11"/>
      <name val="Arial"/>
      <family val="2"/>
    </font>
    <font>
      <b/>
      <sz val="12"/>
      <color theme="1"/>
      <name val="Calibri"/>
      <family val="2"/>
      <scheme val="minor"/>
    </font>
    <font>
      <sz val="10"/>
      <name val="Calibri"/>
      <family val="2"/>
      <scheme val="minor"/>
    </font>
    <font>
      <b/>
      <sz val="10"/>
      <name val="Calibri"/>
      <family val="2"/>
      <scheme val="minor"/>
    </font>
    <font>
      <b/>
      <sz val="12"/>
      <name val="Calibri"/>
      <family val="2"/>
      <scheme val="minor"/>
    </font>
    <font>
      <sz val="12"/>
      <name val="Calibri"/>
      <family val="2"/>
      <scheme val="minor"/>
    </font>
    <font>
      <b/>
      <u/>
      <sz val="10"/>
      <name val="Calibri"/>
      <family val="2"/>
      <scheme val="minor"/>
    </font>
    <font>
      <u/>
      <sz val="10"/>
      <color indexed="12"/>
      <name val="Calibri"/>
      <family val="2"/>
      <scheme val="minor"/>
    </font>
  </fonts>
  <fills count="51">
    <fill>
      <patternFill patternType="none"/>
    </fill>
    <fill>
      <patternFill patternType="gray125"/>
    </fill>
    <fill>
      <patternFill patternType="solid">
        <fgColor indexed="45"/>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51"/>
      </patternFill>
    </fill>
    <fill>
      <patternFill patternType="solid">
        <fgColor indexed="43"/>
      </patternFill>
    </fill>
    <fill>
      <patternFill patternType="solid">
        <fgColor indexed="49"/>
      </patternFill>
    </fill>
    <fill>
      <patternFill patternType="solid">
        <fgColor indexed="53"/>
      </patternFill>
    </fill>
    <fill>
      <patternFill patternType="solid">
        <fgColor indexed="56"/>
      </patternFill>
    </fill>
    <fill>
      <patternFill patternType="solid">
        <fgColor indexed="54"/>
      </patternFill>
    </fill>
    <fill>
      <patternFill patternType="solid">
        <fgColor indexed="10"/>
      </patternFill>
    </fill>
    <fill>
      <patternFill patternType="solid">
        <fgColor indexed="9"/>
      </patternFill>
    </fill>
    <fill>
      <patternFill patternType="solid">
        <fgColor indexed="5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theme="3"/>
        <bgColor indexed="64"/>
      </patternFill>
    </fill>
    <fill>
      <patternFill patternType="solid">
        <fgColor theme="3" tint="0.79998168889431442"/>
        <bgColor indexed="64"/>
      </patternFill>
    </fill>
  </fills>
  <borders count="20">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top style="thin">
        <color indexed="56"/>
      </top>
      <bottom style="double">
        <color indexed="56"/>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n">
        <color indexed="64"/>
      </bottom>
      <diagonal/>
    </border>
  </borders>
  <cellStyleXfs count="244">
    <xf numFmtId="0" fontId="0" fillId="0" borderId="0"/>
    <xf numFmtId="0" fontId="29" fillId="18" borderId="0" applyNumberFormat="0" applyBorder="0" applyAlignment="0" applyProtection="0"/>
    <xf numFmtId="0" fontId="30" fillId="18" borderId="0" applyNumberFormat="0" applyBorder="0" applyAlignment="0" applyProtection="0"/>
    <xf numFmtId="0" fontId="29" fillId="19" borderId="0" applyNumberFormat="0" applyBorder="0" applyAlignment="0" applyProtection="0"/>
    <xf numFmtId="0" fontId="30" fillId="19" borderId="0" applyNumberFormat="0" applyBorder="0" applyAlignment="0" applyProtection="0"/>
    <xf numFmtId="0" fontId="29" fillId="20" borderId="0" applyNumberFormat="0" applyBorder="0" applyAlignment="0" applyProtection="0"/>
    <xf numFmtId="0" fontId="30" fillId="20" borderId="0" applyNumberFormat="0" applyBorder="0" applyAlignment="0" applyProtection="0"/>
    <xf numFmtId="0" fontId="29" fillId="21" borderId="0" applyNumberFormat="0" applyBorder="0" applyAlignment="0" applyProtection="0"/>
    <xf numFmtId="0" fontId="30" fillId="21" borderId="0" applyNumberFormat="0" applyBorder="0" applyAlignment="0" applyProtection="0"/>
    <xf numFmtId="0" fontId="29" fillId="22" borderId="0" applyNumberFormat="0" applyBorder="0" applyAlignment="0" applyProtection="0"/>
    <xf numFmtId="0" fontId="30" fillId="22" borderId="0" applyNumberFormat="0" applyBorder="0" applyAlignment="0" applyProtection="0"/>
    <xf numFmtId="0" fontId="29" fillId="23" borderId="0" applyNumberFormat="0" applyBorder="0" applyAlignment="0" applyProtection="0"/>
    <xf numFmtId="0" fontId="30" fillId="23"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5" borderId="0" applyNumberFormat="0" applyBorder="0" applyAlignment="0" applyProtection="0"/>
    <xf numFmtId="0" fontId="13" fillId="4" borderId="0" applyNumberFormat="0" applyBorder="0" applyAlignment="0" applyProtection="0"/>
    <xf numFmtId="0" fontId="13" fillId="8" borderId="0" applyNumberFormat="0" applyBorder="0" applyAlignment="0" applyProtection="0"/>
    <xf numFmtId="0" fontId="29" fillId="24" borderId="0" applyNumberFormat="0" applyBorder="0" applyAlignment="0" applyProtection="0"/>
    <xf numFmtId="0" fontId="30" fillId="24" borderId="0" applyNumberFormat="0" applyBorder="0" applyAlignment="0" applyProtection="0"/>
    <xf numFmtId="0" fontId="29" fillId="25" borderId="0" applyNumberFormat="0" applyBorder="0" applyAlignment="0" applyProtection="0"/>
    <xf numFmtId="0" fontId="30" fillId="25" borderId="0" applyNumberFormat="0" applyBorder="0" applyAlignment="0" applyProtection="0"/>
    <xf numFmtId="0" fontId="29" fillId="26" borderId="0" applyNumberFormat="0" applyBorder="0" applyAlignment="0" applyProtection="0"/>
    <xf numFmtId="0" fontId="30" fillId="26" borderId="0" applyNumberFormat="0" applyBorder="0" applyAlignment="0" applyProtection="0"/>
    <xf numFmtId="0" fontId="29" fillId="27" borderId="0" applyNumberFormat="0" applyBorder="0" applyAlignment="0" applyProtection="0"/>
    <xf numFmtId="0" fontId="30" fillId="27" borderId="0" applyNumberFormat="0" applyBorder="0" applyAlignment="0" applyProtection="0"/>
    <xf numFmtId="0" fontId="29" fillId="28" borderId="0" applyNumberFormat="0" applyBorder="0" applyAlignment="0" applyProtection="0"/>
    <xf numFmtId="0" fontId="30" fillId="28" borderId="0" applyNumberFormat="0" applyBorder="0" applyAlignment="0" applyProtection="0"/>
    <xf numFmtId="0" fontId="29" fillId="29" borderId="0" applyNumberFormat="0" applyBorder="0" applyAlignment="0" applyProtection="0"/>
    <xf numFmtId="0" fontId="30" fillId="29" borderId="0" applyNumberFormat="0" applyBorder="0" applyAlignment="0" applyProtection="0"/>
    <xf numFmtId="0" fontId="13" fillId="4"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2" borderId="0" applyNumberFormat="0" applyBorder="0" applyAlignment="0" applyProtection="0"/>
    <xf numFmtId="0" fontId="13" fillId="4" borderId="0" applyNumberFormat="0" applyBorder="0" applyAlignment="0" applyProtection="0"/>
    <xf numFmtId="0" fontId="13" fillId="8" borderId="0" applyNumberFormat="0" applyBorder="0" applyAlignment="0" applyProtection="0"/>
    <xf numFmtId="0" fontId="31" fillId="30" borderId="0" applyNumberFormat="0" applyBorder="0" applyAlignment="0" applyProtection="0"/>
    <xf numFmtId="0" fontId="32" fillId="30" borderId="0" applyNumberFormat="0" applyBorder="0" applyAlignment="0" applyProtection="0"/>
    <xf numFmtId="0" fontId="31" fillId="31" borderId="0" applyNumberFormat="0" applyBorder="0" applyAlignment="0" applyProtection="0"/>
    <xf numFmtId="0" fontId="32" fillId="31" borderId="0" applyNumberFormat="0" applyBorder="0" applyAlignment="0" applyProtection="0"/>
    <xf numFmtId="0" fontId="31" fillId="32" borderId="0" applyNumberFormat="0" applyBorder="0" applyAlignment="0" applyProtection="0"/>
    <xf numFmtId="0" fontId="32" fillId="32" borderId="0" applyNumberFormat="0" applyBorder="0" applyAlignment="0" applyProtection="0"/>
    <xf numFmtId="0" fontId="31" fillId="33" borderId="0" applyNumberFormat="0" applyBorder="0" applyAlignment="0" applyProtection="0"/>
    <xf numFmtId="0" fontId="32" fillId="33" borderId="0" applyNumberFormat="0" applyBorder="0" applyAlignment="0" applyProtection="0"/>
    <xf numFmtId="0" fontId="31" fillId="34" borderId="0" applyNumberFormat="0" applyBorder="0" applyAlignment="0" applyProtection="0"/>
    <xf numFmtId="0" fontId="32" fillId="34" borderId="0" applyNumberFormat="0" applyBorder="0" applyAlignment="0" applyProtection="0"/>
    <xf numFmtId="0" fontId="31" fillId="35" borderId="0" applyNumberFormat="0" applyBorder="0" applyAlignment="0" applyProtection="0"/>
    <xf numFmtId="0" fontId="32" fillId="35" borderId="0" applyNumberFormat="0" applyBorder="0" applyAlignment="0" applyProtection="0"/>
    <xf numFmtId="0" fontId="14" fillId="4"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2" borderId="0" applyNumberFormat="0" applyBorder="0" applyAlignment="0" applyProtection="0"/>
    <xf numFmtId="0" fontId="14" fillId="4" borderId="0" applyNumberFormat="0" applyBorder="0" applyAlignment="0" applyProtection="0"/>
    <xf numFmtId="0" fontId="14" fillId="7" borderId="0" applyNumberFormat="0" applyBorder="0" applyAlignment="0" applyProtection="0"/>
    <xf numFmtId="0" fontId="14" fillId="13"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4" borderId="0" applyNumberFormat="0" applyBorder="0" applyAlignment="0" applyProtection="0"/>
    <xf numFmtId="0" fontId="14" fillId="11" borderId="0" applyNumberFormat="0" applyBorder="0" applyAlignment="0" applyProtection="0"/>
    <xf numFmtId="0" fontId="14" fillId="15" borderId="0" applyNumberFormat="0" applyBorder="0" applyAlignment="0" applyProtection="0"/>
    <xf numFmtId="0" fontId="31" fillId="36" borderId="0" applyNumberFormat="0" applyBorder="0" applyAlignment="0" applyProtection="0"/>
    <xf numFmtId="0" fontId="32" fillId="36" borderId="0" applyNumberFormat="0" applyBorder="0" applyAlignment="0" applyProtection="0"/>
    <xf numFmtId="0" fontId="31" fillId="37" borderId="0" applyNumberFormat="0" applyBorder="0" applyAlignment="0" applyProtection="0"/>
    <xf numFmtId="0" fontId="32" fillId="37" borderId="0" applyNumberFormat="0" applyBorder="0" applyAlignment="0" applyProtection="0"/>
    <xf numFmtId="0" fontId="31" fillId="38" borderId="0" applyNumberFormat="0" applyBorder="0" applyAlignment="0" applyProtection="0"/>
    <xf numFmtId="0" fontId="32" fillId="38" borderId="0" applyNumberFormat="0" applyBorder="0" applyAlignment="0" applyProtection="0"/>
    <xf numFmtId="0" fontId="31" fillId="39" borderId="0" applyNumberFormat="0" applyBorder="0" applyAlignment="0" applyProtection="0"/>
    <xf numFmtId="0" fontId="32" fillId="39" borderId="0" applyNumberFormat="0" applyBorder="0" applyAlignment="0" applyProtection="0"/>
    <xf numFmtId="0" fontId="31" fillId="40" borderId="0" applyNumberFormat="0" applyBorder="0" applyAlignment="0" applyProtection="0"/>
    <xf numFmtId="0" fontId="32" fillId="40" borderId="0" applyNumberFormat="0" applyBorder="0" applyAlignment="0" applyProtection="0"/>
    <xf numFmtId="0" fontId="31" fillId="41" borderId="0" applyNumberFormat="0" applyBorder="0" applyAlignment="0" applyProtection="0"/>
    <xf numFmtId="0" fontId="32" fillId="41" borderId="0" applyNumberFormat="0" applyBorder="0" applyAlignment="0" applyProtection="0"/>
    <xf numFmtId="0" fontId="33" fillId="42" borderId="10" applyNumberFormat="0" applyAlignment="0" applyProtection="0"/>
    <xf numFmtId="0" fontId="34" fillId="42" borderId="10" applyNumberFormat="0" applyAlignment="0" applyProtection="0"/>
    <xf numFmtId="0" fontId="15" fillId="3" borderId="0" applyNumberFormat="0" applyBorder="0" applyAlignment="0" applyProtection="0"/>
    <xf numFmtId="0" fontId="35" fillId="42" borderId="11" applyNumberFormat="0" applyAlignment="0" applyProtection="0"/>
    <xf numFmtId="0" fontId="36" fillId="42" borderId="11" applyNumberFormat="0" applyAlignment="0" applyProtection="0"/>
    <xf numFmtId="0" fontId="37" fillId="0" borderId="0" applyNumberFormat="0" applyFill="0" applyBorder="0" applyAlignment="0" applyProtection="0"/>
    <xf numFmtId="0" fontId="16" fillId="16" borderId="2" applyNumberFormat="0" applyAlignment="0" applyProtection="0"/>
    <xf numFmtId="0" fontId="17" fillId="17" borderId="3" applyNumberFormat="0" applyAlignment="0" applyProtection="0"/>
    <xf numFmtId="172" fontId="5" fillId="0" borderId="0" applyFont="0" applyFill="0" applyBorder="0" applyAlignment="0" applyProtection="0"/>
    <xf numFmtId="0" fontId="38" fillId="43" borderId="11" applyNumberFormat="0" applyAlignment="0" applyProtection="0"/>
    <xf numFmtId="0" fontId="39" fillId="43" borderId="11" applyNumberFormat="0" applyAlignment="0" applyProtection="0"/>
    <xf numFmtId="0" fontId="40" fillId="0" borderId="12" applyNumberFormat="0" applyFill="0" applyAlignment="0" applyProtection="0"/>
    <xf numFmtId="0" fontId="41" fillId="0" borderId="12" applyNumberFormat="0" applyFill="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18" fillId="0" borderId="0" applyNumberFormat="0" applyFill="0" applyBorder="0" applyAlignment="0" applyProtection="0"/>
    <xf numFmtId="0" fontId="19" fillId="4" borderId="0" applyNumberFormat="0" applyBorder="0" applyAlignment="0" applyProtection="0"/>
    <xf numFmtId="0" fontId="44" fillId="44" borderId="0" applyNumberFormat="0" applyBorder="0" applyAlignment="0" applyProtection="0"/>
    <xf numFmtId="0" fontId="45" fillId="44" borderId="0" applyNumberFormat="0" applyBorder="0" applyAlignment="0" applyProtection="0"/>
    <xf numFmtId="0" fontId="20" fillId="0" borderId="4"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6" fillId="0" borderId="0" applyNumberFormat="0" applyFill="0" applyBorder="0" applyAlignment="0" applyProtection="0">
      <alignment vertical="top"/>
      <protection locked="0"/>
    </xf>
    <xf numFmtId="0" fontId="46" fillId="0" borderId="0" applyNumberFormat="0" applyFill="0" applyBorder="0" applyAlignment="0" applyProtection="0"/>
    <xf numFmtId="0" fontId="11" fillId="0" borderId="0" applyNumberFormat="0" applyFill="0" applyBorder="0" applyAlignment="0" applyProtection="0">
      <alignment vertical="top"/>
      <protection locked="0"/>
    </xf>
    <xf numFmtId="0" fontId="23" fillId="10" borderId="2" applyNumberFormat="0" applyAlignment="0" applyProtection="0"/>
    <xf numFmtId="43" fontId="5" fillId="0" borderId="0" applyFont="0" applyFill="0" applyBorder="0" applyAlignment="0" applyProtection="0"/>
    <xf numFmtId="43" fontId="29" fillId="0" borderId="0" applyFont="0" applyFill="0" applyBorder="0" applyAlignment="0" applyProtection="0"/>
    <xf numFmtId="43" fontId="5" fillId="0" borderId="0" applyFont="0" applyFill="0" applyBorder="0" applyAlignment="0" applyProtection="0"/>
    <xf numFmtId="43" fontId="29" fillId="0" borderId="0" applyFont="0" applyFill="0" applyBorder="0" applyAlignment="0" applyProtection="0"/>
    <xf numFmtId="43" fontId="5" fillId="0" borderId="0" applyFont="0" applyFill="0" applyBorder="0" applyAlignment="0" applyProtection="0"/>
    <xf numFmtId="43" fontId="30"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0" fontId="24" fillId="0" borderId="7" applyNumberFormat="0" applyFill="0" applyAlignment="0" applyProtection="0"/>
    <xf numFmtId="0" fontId="47" fillId="45" borderId="0" applyNumberFormat="0" applyBorder="0" applyAlignment="0" applyProtection="0"/>
    <xf numFmtId="0" fontId="48" fillId="45" borderId="0" applyNumberFormat="0" applyBorder="0" applyAlignment="0" applyProtection="0"/>
    <xf numFmtId="0" fontId="25" fillId="10" borderId="0" applyNumberFormat="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5" fillId="0" borderId="0"/>
    <xf numFmtId="0" fontId="5" fillId="0" borderId="0"/>
    <xf numFmtId="0" fontId="3" fillId="0" borderId="0"/>
    <xf numFmtId="0" fontId="3" fillId="0" borderId="0"/>
    <xf numFmtId="0" fontId="3" fillId="0" borderId="0"/>
    <xf numFmtId="0" fontId="29" fillId="0" borderId="0"/>
    <xf numFmtId="0" fontId="29" fillId="0" borderId="0"/>
    <xf numFmtId="0" fontId="3" fillId="0" borderId="0"/>
    <xf numFmtId="0" fontId="5" fillId="0" borderId="0"/>
    <xf numFmtId="0" fontId="5" fillId="0" borderId="0"/>
    <xf numFmtId="0" fontId="10" fillId="0" borderId="0"/>
    <xf numFmtId="0" fontId="10" fillId="0" borderId="0"/>
    <xf numFmtId="0" fontId="5" fillId="0" borderId="0"/>
    <xf numFmtId="0" fontId="10" fillId="0" borderId="0"/>
    <xf numFmtId="0" fontId="3" fillId="0" borderId="0"/>
    <xf numFmtId="0" fontId="9" fillId="0" borderId="0"/>
    <xf numFmtId="0" fontId="5" fillId="0" borderId="0"/>
    <xf numFmtId="0" fontId="5" fillId="0" borderId="0"/>
    <xf numFmtId="0" fontId="9" fillId="0" borderId="0"/>
    <xf numFmtId="0" fontId="29" fillId="0" borderId="0"/>
    <xf numFmtId="0" fontId="29" fillId="0" borderId="0"/>
    <xf numFmtId="0" fontId="9" fillId="0" borderId="0"/>
    <xf numFmtId="0" fontId="9" fillId="0" borderId="0"/>
    <xf numFmtId="0" fontId="29" fillId="0" borderId="0"/>
    <xf numFmtId="0" fontId="9" fillId="0" borderId="0"/>
    <xf numFmtId="0" fontId="29" fillId="0" borderId="0"/>
    <xf numFmtId="0" fontId="29" fillId="0" borderId="0"/>
    <xf numFmtId="0" fontId="9" fillId="0" borderId="0"/>
    <xf numFmtId="0" fontId="29" fillId="0" borderId="0"/>
    <xf numFmtId="0" fontId="5" fillId="0" borderId="0"/>
    <xf numFmtId="0" fontId="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3" fillId="0" borderId="0"/>
    <xf numFmtId="0" fontId="5" fillId="8" borderId="8" applyNumberFormat="0" applyFont="0" applyAlignment="0" applyProtection="0"/>
    <xf numFmtId="0" fontId="29" fillId="46" borderId="13" applyNumberFormat="0" applyFont="0" applyAlignment="0" applyProtection="0"/>
    <xf numFmtId="0" fontId="30" fillId="46" borderId="13" applyNumberFormat="0" applyFont="0" applyAlignment="0" applyProtection="0"/>
    <xf numFmtId="0" fontId="26" fillId="16" borderId="1" applyNumberFormat="0" applyAlignment="0" applyProtection="0"/>
    <xf numFmtId="9" fontId="2" fillId="0" borderId="0" applyFont="0" applyFill="0" applyBorder="0" applyAlignment="0" applyProtection="0"/>
    <xf numFmtId="9" fontId="5" fillId="0" borderId="0" applyFont="0" applyFill="0" applyBorder="0" applyAlignment="0" applyProtection="0"/>
    <xf numFmtId="9" fontId="30" fillId="0" borderId="0" applyFont="0" applyFill="0" applyBorder="0" applyAlignment="0" applyProtection="0"/>
    <xf numFmtId="9" fontId="5"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8" fillId="0" borderId="0" applyFont="0" applyFill="0" applyBorder="0" applyAlignment="0" applyProtection="0"/>
    <xf numFmtId="9" fontId="5" fillId="0" borderId="0" applyFont="0" applyFill="0" applyBorder="0" applyAlignment="0" applyProtection="0"/>
    <xf numFmtId="0" fontId="49" fillId="47" borderId="0" applyNumberFormat="0" applyBorder="0" applyAlignment="0" applyProtection="0"/>
    <xf numFmtId="0" fontId="50" fillId="47" borderId="0" applyNumberFormat="0" applyBorder="0" applyAlignment="0" applyProtection="0"/>
    <xf numFmtId="0" fontId="5" fillId="0" borderId="0"/>
    <xf numFmtId="0" fontId="30" fillId="0" borderId="0"/>
    <xf numFmtId="0" fontId="51" fillId="0" borderId="0"/>
    <xf numFmtId="0" fontId="29" fillId="0" borderId="0"/>
    <xf numFmtId="0" fontId="29" fillId="0" borderId="0"/>
    <xf numFmtId="0" fontId="51" fillId="0" borderId="0"/>
    <xf numFmtId="0" fontId="27" fillId="0" borderId="0"/>
    <xf numFmtId="0" fontId="5" fillId="0" borderId="0"/>
    <xf numFmtId="0" fontId="30" fillId="0" borderId="0"/>
    <xf numFmtId="0" fontId="5" fillId="0" borderId="0"/>
    <xf numFmtId="0" fontId="51" fillId="0" borderId="0"/>
    <xf numFmtId="0" fontId="7" fillId="0" borderId="0">
      <alignment vertical="top"/>
    </xf>
    <xf numFmtId="0" fontId="12" fillId="0" borderId="0" applyNumberFormat="0" applyFill="0" applyBorder="0" applyAlignment="0" applyProtection="0"/>
    <xf numFmtId="0" fontId="28" fillId="0" borderId="9" applyNumberFormat="0" applyFill="0" applyAlignment="0" applyProtection="0"/>
    <xf numFmtId="0" fontId="52" fillId="0" borderId="0" applyNumberFormat="0" applyFill="0" applyBorder="0" applyAlignment="0" applyProtection="0"/>
    <xf numFmtId="0" fontId="53" fillId="0" borderId="14" applyNumberFormat="0" applyFill="0" applyAlignment="0" applyProtection="0"/>
    <xf numFmtId="0" fontId="54" fillId="0" borderId="14" applyNumberFormat="0" applyFill="0" applyAlignment="0" applyProtection="0"/>
    <xf numFmtId="0" fontId="55" fillId="0" borderId="15" applyNumberFormat="0" applyFill="0" applyAlignment="0" applyProtection="0"/>
    <xf numFmtId="0" fontId="56" fillId="0" borderId="15" applyNumberFormat="0" applyFill="0" applyAlignment="0" applyProtection="0"/>
    <xf numFmtId="0" fontId="57" fillId="0" borderId="16" applyNumberFormat="0" applyFill="0" applyAlignment="0" applyProtection="0"/>
    <xf numFmtId="0" fontId="58" fillId="0" borderId="16" applyNumberFormat="0" applyFill="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60" fillId="0" borderId="17" applyNumberFormat="0" applyFill="0" applyAlignment="0" applyProtection="0"/>
    <xf numFmtId="0" fontId="61" fillId="0" borderId="17" applyNumberFormat="0" applyFill="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24" fillId="0" borderId="0" applyNumberFormat="0" applyFill="0" applyBorder="0" applyAlignment="0" applyProtection="0"/>
    <xf numFmtId="0" fontId="64" fillId="48" borderId="18" applyNumberFormat="0" applyAlignment="0" applyProtection="0"/>
    <xf numFmtId="0" fontId="65" fillId="48" borderId="18" applyNumberFormat="0" applyAlignment="0" applyProtection="0"/>
    <xf numFmtId="0" fontId="1" fillId="0" borderId="0"/>
    <xf numFmtId="0" fontId="1" fillId="46" borderId="13" applyNumberFormat="0" applyFont="0" applyAlignment="0" applyProtection="0"/>
    <xf numFmtId="0" fontId="1" fillId="18" borderId="0" applyNumberFormat="0" applyBorder="0" applyAlignment="0" applyProtection="0"/>
    <xf numFmtId="0" fontId="1" fillId="24" borderId="0" applyNumberFormat="0" applyBorder="0" applyAlignment="0" applyProtection="0"/>
    <xf numFmtId="0" fontId="1" fillId="19" borderId="0" applyNumberFormat="0" applyBorder="0" applyAlignment="0" applyProtection="0"/>
    <xf numFmtId="0" fontId="1" fillId="25" borderId="0" applyNumberFormat="0" applyBorder="0" applyAlignment="0" applyProtection="0"/>
    <xf numFmtId="0" fontId="1" fillId="20" borderId="0" applyNumberFormat="0" applyBorder="0" applyAlignment="0" applyProtection="0"/>
    <xf numFmtId="0" fontId="1" fillId="26" borderId="0" applyNumberFormat="0" applyBorder="0" applyAlignment="0" applyProtection="0"/>
    <xf numFmtId="0" fontId="1" fillId="21"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8" borderId="0" applyNumberFormat="0" applyBorder="0" applyAlignment="0" applyProtection="0"/>
    <xf numFmtId="0" fontId="1" fillId="23" borderId="0" applyNumberFormat="0" applyBorder="0" applyAlignment="0" applyProtection="0"/>
    <xf numFmtId="0" fontId="1" fillId="29" borderId="0" applyNumberFormat="0" applyBorder="0" applyAlignment="0" applyProtection="0"/>
  </cellStyleXfs>
  <cellXfs count="111">
    <xf numFmtId="0" fontId="0" fillId="0" borderId="0" xfId="0"/>
    <xf numFmtId="0" fontId="4" fillId="0" borderId="0" xfId="0" applyFont="1"/>
    <xf numFmtId="0" fontId="4" fillId="0" borderId="0" xfId="0" applyFont="1" applyAlignment="1">
      <alignment horizontal="right"/>
    </xf>
    <xf numFmtId="0" fontId="0" fillId="0" borderId="0" xfId="0" applyAlignment="1">
      <alignment horizontal="right"/>
    </xf>
    <xf numFmtId="0" fontId="0" fillId="0" borderId="0" xfId="0" applyAlignment="1">
      <alignment horizontal="left" indent="2"/>
    </xf>
    <xf numFmtId="49" fontId="0" fillId="0" borderId="0" xfId="0" applyNumberFormat="1" applyAlignment="1">
      <alignment horizontal="right"/>
    </xf>
    <xf numFmtId="49" fontId="6" fillId="0" borderId="0" xfId="96" applyNumberFormat="1" applyAlignment="1" applyProtection="1">
      <alignment horizontal="right"/>
    </xf>
    <xf numFmtId="0" fontId="66" fillId="0" borderId="0" xfId="0" applyFont="1"/>
    <xf numFmtId="0" fontId="67" fillId="0" borderId="0" xfId="0" applyFont="1"/>
    <xf numFmtId="0" fontId="68" fillId="0" borderId="0" xfId="0" applyFont="1"/>
    <xf numFmtId="0" fontId="68" fillId="0" borderId="0" xfId="0" applyFont="1" applyBorder="1"/>
    <xf numFmtId="0" fontId="68" fillId="0" borderId="0" xfId="0" applyFont="1" applyBorder="1" applyAlignment="1">
      <alignment horizontal="left"/>
    </xf>
    <xf numFmtId="3" fontId="68" fillId="0" borderId="0" xfId="0" applyNumberFormat="1" applyFont="1" applyBorder="1"/>
    <xf numFmtId="164" fontId="68" fillId="0" borderId="0" xfId="181" applyNumberFormat="1" applyFont="1" applyBorder="1"/>
    <xf numFmtId="3" fontId="68" fillId="0" borderId="0" xfId="0" applyNumberFormat="1" applyFont="1" applyBorder="1" applyAlignment="1">
      <alignment horizontal="right"/>
    </xf>
    <xf numFmtId="0" fontId="68" fillId="0" borderId="0" xfId="0" applyFont="1" applyBorder="1" applyAlignment="1">
      <alignment horizontal="left" indent="1"/>
    </xf>
    <xf numFmtId="3" fontId="68" fillId="0" borderId="0" xfId="0" applyNumberFormat="1" applyFont="1" applyFill="1" applyBorder="1" applyAlignment="1">
      <alignment horizontal="right"/>
    </xf>
    <xf numFmtId="166" fontId="68" fillId="0" borderId="0" xfId="0" applyNumberFormat="1" applyFont="1" applyFill="1" applyBorder="1" applyAlignment="1">
      <alignment horizontal="right"/>
    </xf>
    <xf numFmtId="166" fontId="68" fillId="0" borderId="0" xfId="0" applyNumberFormat="1" applyFont="1" applyFill="1" applyBorder="1"/>
    <xf numFmtId="1" fontId="68" fillId="0" borderId="0" xfId="0" applyNumberFormat="1" applyFont="1" applyBorder="1"/>
    <xf numFmtId="166" fontId="68" fillId="0" borderId="0" xfId="0" applyNumberFormat="1" applyFont="1" applyBorder="1" applyAlignment="1">
      <alignment horizontal="right"/>
    </xf>
    <xf numFmtId="164" fontId="68" fillId="0" borderId="0" xfId="0" applyNumberFormat="1" applyFont="1" applyBorder="1" applyAlignment="1">
      <alignment horizontal="right"/>
    </xf>
    <xf numFmtId="164" fontId="68" fillId="0" borderId="0" xfId="0" applyNumberFormat="1" applyFont="1" applyBorder="1"/>
    <xf numFmtId="0" fontId="68" fillId="0" borderId="0" xfId="0" applyFont="1" applyAlignment="1">
      <alignment horizontal="left"/>
    </xf>
    <xf numFmtId="165" fontId="68" fillId="0" borderId="0" xfId="0" applyNumberFormat="1" applyFont="1" applyBorder="1"/>
    <xf numFmtId="3" fontId="68" fillId="0" borderId="0" xfId="199" applyNumberFormat="1" applyFont="1" applyBorder="1" applyAlignment="1">
      <alignment horizontal="right"/>
    </xf>
    <xf numFmtId="166" fontId="68" fillId="0" borderId="0" xfId="199" applyNumberFormat="1" applyFont="1" applyBorder="1" applyAlignment="1">
      <alignment horizontal="right"/>
    </xf>
    <xf numFmtId="165" fontId="68" fillId="0" borderId="0" xfId="199" applyNumberFormat="1" applyFont="1" applyBorder="1"/>
    <xf numFmtId="166" fontId="68" fillId="0" borderId="0" xfId="199" applyNumberFormat="1" applyFont="1" applyFill="1" applyBorder="1" applyAlignment="1">
      <alignment horizontal="right"/>
    </xf>
    <xf numFmtId="166" fontId="68" fillId="0" borderId="0" xfId="0" applyNumberFormat="1" applyFont="1" applyBorder="1"/>
    <xf numFmtId="166" fontId="68" fillId="0" borderId="0" xfId="199" applyNumberFormat="1" applyFont="1" applyBorder="1"/>
    <xf numFmtId="0" fontId="68" fillId="0" borderId="0" xfId="0" applyFont="1" applyBorder="1" applyAlignment="1">
      <alignment vertical="top" wrapText="1"/>
    </xf>
    <xf numFmtId="2" fontId="68" fillId="0" borderId="0" xfId="0" applyNumberFormat="1" applyFont="1" applyBorder="1" applyAlignment="1">
      <alignment horizontal="right"/>
    </xf>
    <xf numFmtId="2" fontId="68" fillId="0" borderId="0" xfId="199" applyNumberFormat="1" applyFont="1" applyBorder="1" applyAlignment="1">
      <alignment horizontal="right"/>
    </xf>
    <xf numFmtId="3" fontId="68" fillId="0" borderId="0" xfId="199" applyNumberFormat="1" applyFont="1" applyFill="1" applyBorder="1" applyAlignment="1">
      <alignment horizontal="right"/>
    </xf>
    <xf numFmtId="2" fontId="68" fillId="0" borderId="0" xfId="199" applyNumberFormat="1" applyFont="1" applyFill="1" applyBorder="1" applyAlignment="1">
      <alignment horizontal="right"/>
    </xf>
    <xf numFmtId="166" fontId="68" fillId="0" borderId="0" xfId="199" applyNumberFormat="1" applyFont="1" applyFill="1" applyBorder="1"/>
    <xf numFmtId="0" fontId="68" fillId="0" borderId="0" xfId="0" applyFont="1" applyFill="1" applyBorder="1"/>
    <xf numFmtId="170" fontId="68" fillId="0" borderId="0" xfId="0" applyNumberFormat="1" applyFont="1" applyBorder="1"/>
    <xf numFmtId="170" fontId="68" fillId="0" borderId="0" xfId="0" applyNumberFormat="1" applyFont="1" applyFill="1" applyBorder="1"/>
    <xf numFmtId="164" fontId="68" fillId="0" borderId="0" xfId="0" applyNumberFormat="1" applyFont="1" applyFill="1" applyBorder="1"/>
    <xf numFmtId="169" fontId="68" fillId="0" borderId="0" xfId="0" applyNumberFormat="1" applyFont="1" applyBorder="1"/>
    <xf numFmtId="0" fontId="69" fillId="0" borderId="0" xfId="0" applyFont="1" applyFill="1" applyBorder="1"/>
    <xf numFmtId="3" fontId="68" fillId="0" borderId="0" xfId="0" applyNumberFormat="1" applyFont="1" applyFill="1" applyBorder="1"/>
    <xf numFmtId="167" fontId="68" fillId="0" borderId="0" xfId="0" applyNumberFormat="1" applyFont="1" applyFill="1" applyBorder="1"/>
    <xf numFmtId="0" fontId="69" fillId="0" borderId="0" xfId="0" applyFont="1" applyBorder="1"/>
    <xf numFmtId="0" fontId="68" fillId="0" borderId="0" xfId="0" quotePrefix="1" applyFont="1" applyBorder="1" applyAlignment="1">
      <alignment horizontal="left" indent="1"/>
    </xf>
    <xf numFmtId="0" fontId="68" fillId="0" borderId="0" xfId="0" applyFont="1" applyFill="1" applyBorder="1" applyAlignment="1">
      <alignment horizontal="left" indent="1"/>
    </xf>
    <xf numFmtId="168" fontId="68" fillId="0" borderId="0" xfId="0" applyNumberFormat="1" applyFont="1" applyFill="1" applyBorder="1"/>
    <xf numFmtId="168" fontId="68" fillId="0" borderId="0" xfId="0" applyNumberFormat="1" applyFont="1" applyBorder="1"/>
    <xf numFmtId="169" fontId="68" fillId="0" borderId="0" xfId="0" applyNumberFormat="1" applyFont="1" applyFill="1" applyBorder="1"/>
    <xf numFmtId="170" fontId="68" fillId="0" borderId="0" xfId="181" applyNumberFormat="1" applyFont="1" applyBorder="1"/>
    <xf numFmtId="171" fontId="68" fillId="0" borderId="0" xfId="0" applyNumberFormat="1" applyFont="1" applyBorder="1"/>
    <xf numFmtId="164" fontId="68" fillId="0" borderId="0" xfId="181" applyNumberFormat="1" applyFont="1" applyBorder="1" applyAlignment="1">
      <alignment horizontal="right"/>
    </xf>
    <xf numFmtId="170" fontId="68" fillId="0" borderId="0" xfId="181" applyNumberFormat="1" applyFont="1" applyFill="1" applyBorder="1"/>
    <xf numFmtId="171" fontId="68" fillId="0" borderId="0" xfId="0" applyNumberFormat="1" applyFont="1" applyFill="1" applyBorder="1"/>
    <xf numFmtId="0" fontId="71" fillId="0" borderId="0" xfId="0" applyFont="1" applyBorder="1"/>
    <xf numFmtId="0" fontId="69" fillId="0" borderId="0" xfId="0" applyFont="1" applyBorder="1" applyAlignment="1">
      <alignment horizontal="right"/>
    </xf>
    <xf numFmtId="0" fontId="69" fillId="0" borderId="0" xfId="0" applyFont="1" applyBorder="1" applyAlignment="1">
      <alignment horizontal="left"/>
    </xf>
    <xf numFmtId="167" fontId="68" fillId="0" borderId="0" xfId="0" applyNumberFormat="1" applyFont="1" applyBorder="1" applyAlignment="1">
      <alignment horizontal="right"/>
    </xf>
    <xf numFmtId="0" fontId="68" fillId="0" borderId="0" xfId="0" applyFont="1" applyBorder="1" applyAlignment="1">
      <alignment horizontal="right"/>
    </xf>
    <xf numFmtId="3" fontId="68" fillId="0" borderId="0" xfId="0" applyNumberFormat="1" applyFont="1" applyBorder="1" applyAlignment="1">
      <alignment horizontal="left"/>
    </xf>
    <xf numFmtId="9" fontId="68" fillId="0" borderId="0" xfId="181" applyFont="1" applyBorder="1"/>
    <xf numFmtId="164" fontId="68" fillId="0" borderId="0" xfId="0" applyNumberFormat="1" applyFont="1" applyFill="1" applyBorder="1" applyAlignment="1">
      <alignment horizontal="right"/>
    </xf>
    <xf numFmtId="164" fontId="68" fillId="0" borderId="0" xfId="181" applyNumberFormat="1" applyFont="1" applyFill="1" applyBorder="1"/>
    <xf numFmtId="0" fontId="71" fillId="0" borderId="0" xfId="0" applyFont="1" applyBorder="1" applyAlignment="1"/>
    <xf numFmtId="0" fontId="70" fillId="0" borderId="0" xfId="0" applyFont="1" applyBorder="1" applyAlignment="1"/>
    <xf numFmtId="0" fontId="68" fillId="0" borderId="0" xfId="0" applyFont="1" applyFill="1" applyBorder="1" applyAlignment="1">
      <alignment horizontal="right"/>
    </xf>
    <xf numFmtId="20" fontId="68" fillId="0" borderId="0" xfId="0" applyNumberFormat="1" applyFont="1" applyBorder="1"/>
    <xf numFmtId="170" fontId="68" fillId="0" borderId="0" xfId="0" applyNumberFormat="1" applyFont="1" applyFill="1" applyBorder="1" applyAlignment="1">
      <alignment horizontal="right"/>
    </xf>
    <xf numFmtId="170" fontId="68" fillId="0" borderId="0" xfId="0" applyNumberFormat="1" applyFont="1" applyBorder="1" applyAlignment="1">
      <alignment horizontal="right"/>
    </xf>
    <xf numFmtId="0" fontId="64" fillId="49" borderId="0" xfId="0" applyFont="1" applyFill="1"/>
    <xf numFmtId="49" fontId="32" fillId="49" borderId="0" xfId="0" applyNumberFormat="1" applyFont="1" applyFill="1" applyAlignment="1">
      <alignment horizontal="right"/>
    </xf>
    <xf numFmtId="0" fontId="68" fillId="0" borderId="19" xfId="0" applyFont="1" applyBorder="1"/>
    <xf numFmtId="0" fontId="69" fillId="0" borderId="19" xfId="0" applyFont="1" applyBorder="1"/>
    <xf numFmtId="0" fontId="69" fillId="0" borderId="19" xfId="0" applyFont="1" applyBorder="1" applyAlignment="1">
      <alignment horizontal="center"/>
    </xf>
    <xf numFmtId="0" fontId="69" fillId="0" borderId="19" xfId="0" applyFont="1" applyBorder="1" applyAlignment="1">
      <alignment vertical="top" wrapText="1"/>
    </xf>
    <xf numFmtId="0" fontId="69" fillId="0" borderId="19" xfId="0" applyFont="1" applyFill="1" applyBorder="1"/>
    <xf numFmtId="0" fontId="69" fillId="0" borderId="19" xfId="0" applyFont="1" applyFill="1" applyBorder="1" applyAlignment="1">
      <alignment vertical="top"/>
    </xf>
    <xf numFmtId="0" fontId="68" fillId="0" borderId="19" xfId="0" applyFont="1" applyFill="1" applyBorder="1"/>
    <xf numFmtId="3" fontId="68" fillId="50" borderId="0" xfId="0" applyNumberFormat="1" applyFont="1" applyFill="1" applyBorder="1" applyAlignment="1">
      <alignment horizontal="right"/>
    </xf>
    <xf numFmtId="166" fontId="68" fillId="50" borderId="0" xfId="0" applyNumberFormat="1" applyFont="1" applyFill="1" applyBorder="1" applyAlignment="1">
      <alignment horizontal="right"/>
    </xf>
    <xf numFmtId="0" fontId="69" fillId="50" borderId="0" xfId="0" applyFont="1" applyFill="1" applyBorder="1" applyAlignment="1">
      <alignment horizontal="left"/>
    </xf>
    <xf numFmtId="164" fontId="68" fillId="50" borderId="0" xfId="0" applyNumberFormat="1" applyFont="1" applyFill="1" applyBorder="1"/>
    <xf numFmtId="3" fontId="68" fillId="50" borderId="0" xfId="0" applyNumberFormat="1" applyFont="1" applyFill="1" applyBorder="1"/>
    <xf numFmtId="0" fontId="68" fillId="0" borderId="19" xfId="0" applyFont="1" applyBorder="1" applyAlignment="1">
      <alignment vertical="top" wrapText="1"/>
    </xf>
    <xf numFmtId="0" fontId="68" fillId="0" borderId="19" xfId="0" applyFont="1" applyBorder="1" applyAlignment="1">
      <alignment horizontal="right" vertical="top" wrapText="1"/>
    </xf>
    <xf numFmtId="170" fontId="68" fillId="50" borderId="0" xfId="181" applyNumberFormat="1" applyFont="1" applyFill="1" applyBorder="1"/>
    <xf numFmtId="171" fontId="68" fillId="50" borderId="0" xfId="0" applyNumberFormat="1" applyFont="1" applyFill="1" applyBorder="1"/>
    <xf numFmtId="0" fontId="69" fillId="50" borderId="0" xfId="0" applyFont="1" applyFill="1" applyBorder="1"/>
    <xf numFmtId="0" fontId="69" fillId="0" borderId="19" xfId="0" applyFont="1" applyFill="1" applyBorder="1" applyAlignment="1">
      <alignment horizontal="right"/>
    </xf>
    <xf numFmtId="0" fontId="72" fillId="0" borderId="0" xfId="0" applyFont="1" applyBorder="1"/>
    <xf numFmtId="170" fontId="68" fillId="50" borderId="0" xfId="0" applyNumberFormat="1" applyFont="1" applyFill="1" applyBorder="1"/>
    <xf numFmtId="0" fontId="70" fillId="0" borderId="0" xfId="0" applyFont="1" applyBorder="1" applyAlignment="1">
      <alignment horizontal="left" vertical="top"/>
    </xf>
    <xf numFmtId="0" fontId="69" fillId="0" borderId="19" xfId="0" applyFont="1" applyBorder="1" applyAlignment="1">
      <alignment horizontal="left" vertical="top"/>
    </xf>
    <xf numFmtId="0" fontId="69" fillId="0" borderId="19" xfId="0" applyFont="1" applyBorder="1" applyAlignment="1">
      <alignment horizontal="left"/>
    </xf>
    <xf numFmtId="0" fontId="70" fillId="0" borderId="0" xfId="0" applyFont="1" applyBorder="1" applyAlignment="1">
      <alignment vertical="top"/>
    </xf>
    <xf numFmtId="0" fontId="68" fillId="0" borderId="19" xfId="0" applyFont="1" applyBorder="1" applyAlignment="1"/>
    <xf numFmtId="0" fontId="68" fillId="0" borderId="19" xfId="0" quotePrefix="1" applyFont="1" applyBorder="1" applyAlignment="1">
      <alignment vertical="top" wrapText="1"/>
    </xf>
    <xf numFmtId="0" fontId="71" fillId="0" borderId="0" xfId="0" applyFont="1" applyBorder="1" applyAlignment="1">
      <alignment wrapText="1"/>
    </xf>
    <xf numFmtId="0" fontId="73" fillId="0" borderId="0" xfId="96" applyFont="1" applyBorder="1" applyAlignment="1" applyProtection="1"/>
    <xf numFmtId="0" fontId="70" fillId="0" borderId="0" xfId="0" applyFont="1"/>
    <xf numFmtId="14" fontId="68" fillId="0" borderId="0" xfId="0" applyNumberFormat="1" applyFont="1" applyAlignment="1">
      <alignment horizontal="left"/>
    </xf>
    <xf numFmtId="0" fontId="69" fillId="0" borderId="0" xfId="0" applyFont="1" applyBorder="1" applyAlignment="1">
      <alignment horizontal="left"/>
    </xf>
    <xf numFmtId="0" fontId="68" fillId="0" borderId="0" xfId="0" applyFont="1" applyBorder="1" applyAlignment="1">
      <alignment horizontal="left" vertical="top" wrapText="1"/>
    </xf>
    <xf numFmtId="0" fontId="68" fillId="0" borderId="0" xfId="0" applyFont="1" applyBorder="1" applyAlignment="1">
      <alignment wrapText="1"/>
    </xf>
    <xf numFmtId="0" fontId="68" fillId="0" borderId="0" xfId="0" applyFont="1" applyBorder="1" applyAlignment="1">
      <alignment vertical="top" wrapText="1"/>
    </xf>
    <xf numFmtId="0" fontId="68" fillId="0" borderId="0" xfId="0" applyFont="1" applyBorder="1" applyAlignment="1"/>
    <xf numFmtId="0" fontId="69" fillId="0" borderId="19" xfId="0" applyFont="1" applyBorder="1" applyAlignment="1">
      <alignment horizontal="left" vertical="top" wrapText="1"/>
    </xf>
    <xf numFmtId="0" fontId="69" fillId="0" borderId="19" xfId="0" applyFont="1" applyBorder="1" applyAlignment="1"/>
    <xf numFmtId="0" fontId="69" fillId="0" borderId="19" xfId="0" applyFont="1" applyBorder="1" applyAlignment="1">
      <alignment vertical="top" wrapText="1"/>
    </xf>
  </cellXfs>
  <cellStyles count="244">
    <cellStyle name="20 % - Akzent1" xfId="1" builtinId="30" customBuiltin="1"/>
    <cellStyle name="20 % - Akzent1 2" xfId="2" xr:uid="{00000000-0005-0000-0000-000001000000}"/>
    <cellStyle name="20 % - Akzent1 3" xfId="232" xr:uid="{00000000-0005-0000-0000-000002000000}"/>
    <cellStyle name="20 % - Akzent2" xfId="3" builtinId="34" customBuiltin="1"/>
    <cellStyle name="20 % - Akzent2 2" xfId="4" xr:uid="{00000000-0005-0000-0000-000004000000}"/>
    <cellStyle name="20 % - Akzent2 3" xfId="234" xr:uid="{00000000-0005-0000-0000-000005000000}"/>
    <cellStyle name="20 % - Akzent3" xfId="5" builtinId="38" customBuiltin="1"/>
    <cellStyle name="20 % - Akzent3 2" xfId="6" xr:uid="{00000000-0005-0000-0000-000007000000}"/>
    <cellStyle name="20 % - Akzent3 3" xfId="236" xr:uid="{00000000-0005-0000-0000-000008000000}"/>
    <cellStyle name="20 % - Akzent4" xfId="7" builtinId="42" customBuiltin="1"/>
    <cellStyle name="20 % - Akzent4 2" xfId="8" xr:uid="{00000000-0005-0000-0000-00000A000000}"/>
    <cellStyle name="20 % - Akzent4 3" xfId="238" xr:uid="{00000000-0005-0000-0000-00000B000000}"/>
    <cellStyle name="20 % - Akzent5" xfId="9" builtinId="46" customBuiltin="1"/>
    <cellStyle name="20 % - Akzent5 2" xfId="10" xr:uid="{00000000-0005-0000-0000-00000D000000}"/>
    <cellStyle name="20 % - Akzent5 3" xfId="240" xr:uid="{00000000-0005-0000-0000-00000E000000}"/>
    <cellStyle name="20 % - Akzent6" xfId="11" builtinId="50" customBuiltin="1"/>
    <cellStyle name="20 % - Akzent6 2" xfId="12" xr:uid="{00000000-0005-0000-0000-000010000000}"/>
    <cellStyle name="20 % - Akzent6 3" xfId="242" xr:uid="{00000000-0005-0000-0000-000011000000}"/>
    <cellStyle name="20% - Accent1" xfId="13" xr:uid="{00000000-0005-0000-0000-000012000000}"/>
    <cellStyle name="20% - Accent2" xfId="14" xr:uid="{00000000-0005-0000-0000-000013000000}"/>
    <cellStyle name="20% - Accent3" xfId="15" xr:uid="{00000000-0005-0000-0000-000014000000}"/>
    <cellStyle name="20% - Accent4" xfId="16" xr:uid="{00000000-0005-0000-0000-000015000000}"/>
    <cellStyle name="20% - Accent5" xfId="17" xr:uid="{00000000-0005-0000-0000-000016000000}"/>
    <cellStyle name="20% - Accent6" xfId="18" xr:uid="{00000000-0005-0000-0000-000017000000}"/>
    <cellStyle name="40 % - Akzent1" xfId="19" builtinId="31" customBuiltin="1"/>
    <cellStyle name="40 % - Akzent1 2" xfId="20" xr:uid="{00000000-0005-0000-0000-000019000000}"/>
    <cellStyle name="40 % - Akzent1 3" xfId="233" xr:uid="{00000000-0005-0000-0000-00001A000000}"/>
    <cellStyle name="40 % - Akzent2" xfId="21" builtinId="35" customBuiltin="1"/>
    <cellStyle name="40 % - Akzent2 2" xfId="22" xr:uid="{00000000-0005-0000-0000-00001C000000}"/>
    <cellStyle name="40 % - Akzent2 3" xfId="235" xr:uid="{00000000-0005-0000-0000-00001D000000}"/>
    <cellStyle name="40 % - Akzent3" xfId="23" builtinId="39" customBuiltin="1"/>
    <cellStyle name="40 % - Akzent3 2" xfId="24" xr:uid="{00000000-0005-0000-0000-00001F000000}"/>
    <cellStyle name="40 % - Akzent3 3" xfId="237" xr:uid="{00000000-0005-0000-0000-000020000000}"/>
    <cellStyle name="40 % - Akzent4" xfId="25" builtinId="43" customBuiltin="1"/>
    <cellStyle name="40 % - Akzent4 2" xfId="26" xr:uid="{00000000-0005-0000-0000-000022000000}"/>
    <cellStyle name="40 % - Akzent4 3" xfId="239" xr:uid="{00000000-0005-0000-0000-000023000000}"/>
    <cellStyle name="40 % - Akzent5" xfId="27" builtinId="47" customBuiltin="1"/>
    <cellStyle name="40 % - Akzent5 2" xfId="28" xr:uid="{00000000-0005-0000-0000-000025000000}"/>
    <cellStyle name="40 % - Akzent5 3" xfId="241" xr:uid="{00000000-0005-0000-0000-000026000000}"/>
    <cellStyle name="40 % - Akzent6" xfId="29" builtinId="51" customBuiltin="1"/>
    <cellStyle name="40 % - Akzent6 2" xfId="30" xr:uid="{00000000-0005-0000-0000-000028000000}"/>
    <cellStyle name="40 % - Akzent6 3" xfId="243" xr:uid="{00000000-0005-0000-0000-000029000000}"/>
    <cellStyle name="40% - Accent1" xfId="31" xr:uid="{00000000-0005-0000-0000-00002A000000}"/>
    <cellStyle name="40% - Accent2" xfId="32" xr:uid="{00000000-0005-0000-0000-00002B000000}"/>
    <cellStyle name="40% - Accent3" xfId="33" xr:uid="{00000000-0005-0000-0000-00002C000000}"/>
    <cellStyle name="40% - Accent4" xfId="34" xr:uid="{00000000-0005-0000-0000-00002D000000}"/>
    <cellStyle name="40% - Accent5" xfId="35" xr:uid="{00000000-0005-0000-0000-00002E000000}"/>
    <cellStyle name="40% - Accent6" xfId="36" xr:uid="{00000000-0005-0000-0000-00002F000000}"/>
    <cellStyle name="60 % - Akzent1" xfId="37" builtinId="32" customBuiltin="1"/>
    <cellStyle name="60 % - Akzent1 2" xfId="38" xr:uid="{00000000-0005-0000-0000-000031000000}"/>
    <cellStyle name="60 % - Akzent2" xfId="39" builtinId="36" customBuiltin="1"/>
    <cellStyle name="60 % - Akzent2 2" xfId="40" xr:uid="{00000000-0005-0000-0000-000033000000}"/>
    <cellStyle name="60 % - Akzent3" xfId="41" builtinId="40" customBuiltin="1"/>
    <cellStyle name="60 % - Akzent3 2" xfId="42" xr:uid="{00000000-0005-0000-0000-000035000000}"/>
    <cellStyle name="60 % - Akzent4" xfId="43" builtinId="44" customBuiltin="1"/>
    <cellStyle name="60 % - Akzent4 2" xfId="44" xr:uid="{00000000-0005-0000-0000-000037000000}"/>
    <cellStyle name="60 % - Akzent5" xfId="45" builtinId="48" customBuiltin="1"/>
    <cellStyle name="60 % - Akzent5 2" xfId="46" xr:uid="{00000000-0005-0000-0000-000039000000}"/>
    <cellStyle name="60 % - Akzent6" xfId="47" builtinId="52" customBuiltin="1"/>
    <cellStyle name="60 % - Akzent6 2" xfId="48" xr:uid="{00000000-0005-0000-0000-00003B000000}"/>
    <cellStyle name="60% - Accent1" xfId="49" xr:uid="{00000000-0005-0000-0000-00003C000000}"/>
    <cellStyle name="60% - Accent2" xfId="50" xr:uid="{00000000-0005-0000-0000-00003D000000}"/>
    <cellStyle name="60% - Accent3" xfId="51" xr:uid="{00000000-0005-0000-0000-00003E000000}"/>
    <cellStyle name="60% - Accent4" xfId="52" xr:uid="{00000000-0005-0000-0000-00003F000000}"/>
    <cellStyle name="60% - Accent5" xfId="53" xr:uid="{00000000-0005-0000-0000-000040000000}"/>
    <cellStyle name="60% - Accent6" xfId="54" xr:uid="{00000000-0005-0000-0000-000041000000}"/>
    <cellStyle name="Accent1" xfId="55" xr:uid="{00000000-0005-0000-0000-000042000000}"/>
    <cellStyle name="Accent2" xfId="56" xr:uid="{00000000-0005-0000-0000-000043000000}"/>
    <cellStyle name="Accent3" xfId="57" xr:uid="{00000000-0005-0000-0000-000044000000}"/>
    <cellStyle name="Accent4" xfId="58" xr:uid="{00000000-0005-0000-0000-000045000000}"/>
    <cellStyle name="Accent5" xfId="59" xr:uid="{00000000-0005-0000-0000-000046000000}"/>
    <cellStyle name="Accent6" xfId="60" xr:uid="{00000000-0005-0000-0000-000047000000}"/>
    <cellStyle name="Akzent1" xfId="61" builtinId="29" customBuiltin="1"/>
    <cellStyle name="Akzent1 2" xfId="62" xr:uid="{00000000-0005-0000-0000-000049000000}"/>
    <cellStyle name="Akzent2" xfId="63" builtinId="33" customBuiltin="1"/>
    <cellStyle name="Akzent2 2" xfId="64" xr:uid="{00000000-0005-0000-0000-00004B000000}"/>
    <cellStyle name="Akzent3" xfId="65" builtinId="37" customBuiltin="1"/>
    <cellStyle name="Akzent3 2" xfId="66" xr:uid="{00000000-0005-0000-0000-00004D000000}"/>
    <cellStyle name="Akzent4" xfId="67" builtinId="41" customBuiltin="1"/>
    <cellStyle name="Akzent4 2" xfId="68" xr:uid="{00000000-0005-0000-0000-00004F000000}"/>
    <cellStyle name="Akzent5" xfId="69" builtinId="45" customBuiltin="1"/>
    <cellStyle name="Akzent5 2" xfId="70" xr:uid="{00000000-0005-0000-0000-000051000000}"/>
    <cellStyle name="Akzent6" xfId="71" builtinId="49" customBuiltin="1"/>
    <cellStyle name="Akzent6 2" xfId="72" xr:uid="{00000000-0005-0000-0000-000053000000}"/>
    <cellStyle name="Ausgabe" xfId="73" builtinId="21" customBuiltin="1"/>
    <cellStyle name="Ausgabe 2" xfId="74" xr:uid="{00000000-0005-0000-0000-000055000000}"/>
    <cellStyle name="Bad" xfId="75" xr:uid="{00000000-0005-0000-0000-000056000000}"/>
    <cellStyle name="Berechnung" xfId="76" builtinId="22" customBuiltin="1"/>
    <cellStyle name="Berechnung 2" xfId="77" xr:uid="{00000000-0005-0000-0000-000058000000}"/>
    <cellStyle name="Besuchter Hyperlink 2" xfId="78" xr:uid="{00000000-0005-0000-0000-000059000000}"/>
    <cellStyle name="Calculation" xfId="79" xr:uid="{00000000-0005-0000-0000-00005A000000}"/>
    <cellStyle name="Check Cell" xfId="80" xr:uid="{00000000-0005-0000-0000-00005B000000}"/>
    <cellStyle name="Dezimal [0] 2" xfId="81" xr:uid="{00000000-0005-0000-0000-00005C000000}"/>
    <cellStyle name="Eingabe" xfId="82" builtinId="20" customBuiltin="1"/>
    <cellStyle name="Eingabe 2" xfId="83" xr:uid="{00000000-0005-0000-0000-00005E000000}"/>
    <cellStyle name="Ergebnis" xfId="84" builtinId="25" customBuiltin="1"/>
    <cellStyle name="Ergebnis 2" xfId="85" xr:uid="{00000000-0005-0000-0000-000060000000}"/>
    <cellStyle name="Erklärender Text" xfId="86" builtinId="53" customBuiltin="1"/>
    <cellStyle name="Erklärender Text 2" xfId="87" xr:uid="{00000000-0005-0000-0000-000062000000}"/>
    <cellStyle name="Explanatory Text" xfId="88" xr:uid="{00000000-0005-0000-0000-000063000000}"/>
    <cellStyle name="Good" xfId="89" xr:uid="{00000000-0005-0000-0000-000064000000}"/>
    <cellStyle name="Gut" xfId="90" builtinId="26" customBuiltin="1"/>
    <cellStyle name="Gut 2" xfId="91" xr:uid="{00000000-0005-0000-0000-000066000000}"/>
    <cellStyle name="Heading 1" xfId="92" xr:uid="{00000000-0005-0000-0000-000067000000}"/>
    <cellStyle name="Heading 2" xfId="93" xr:uid="{00000000-0005-0000-0000-000068000000}"/>
    <cellStyle name="Heading 3" xfId="94" xr:uid="{00000000-0005-0000-0000-000069000000}"/>
    <cellStyle name="Heading 4" xfId="95" xr:uid="{00000000-0005-0000-0000-00006A000000}"/>
    <cellStyle name="Hyperlink 2" xfId="97" xr:uid="{00000000-0005-0000-0000-00006C000000}"/>
    <cellStyle name="Hyperlink 2 2" xfId="98" xr:uid="{00000000-0005-0000-0000-00006D000000}"/>
    <cellStyle name="Input" xfId="99" xr:uid="{00000000-0005-0000-0000-00006E000000}"/>
    <cellStyle name="Komma 2" xfId="100" xr:uid="{00000000-0005-0000-0000-000070000000}"/>
    <cellStyle name="Komma 2 2" xfId="101" xr:uid="{00000000-0005-0000-0000-000071000000}"/>
    <cellStyle name="Komma 2 2 2" xfId="102" xr:uid="{00000000-0005-0000-0000-000072000000}"/>
    <cellStyle name="Komma 2 3" xfId="103" xr:uid="{00000000-0005-0000-0000-000073000000}"/>
    <cellStyle name="Komma 2 3 2" xfId="104" xr:uid="{00000000-0005-0000-0000-000074000000}"/>
    <cellStyle name="Komma 3" xfId="105" xr:uid="{00000000-0005-0000-0000-000075000000}"/>
    <cellStyle name="Komma 3 2" xfId="106" xr:uid="{00000000-0005-0000-0000-000076000000}"/>
    <cellStyle name="Komma 4" xfId="107" xr:uid="{00000000-0005-0000-0000-000077000000}"/>
    <cellStyle name="Link" xfId="96" builtinId="8"/>
    <cellStyle name="Linked Cell" xfId="108" xr:uid="{00000000-0005-0000-0000-000078000000}"/>
    <cellStyle name="Neutral" xfId="109" builtinId="28" customBuiltin="1"/>
    <cellStyle name="Neutral 2" xfId="110" xr:uid="{00000000-0005-0000-0000-00007A000000}"/>
    <cellStyle name="Neutral 2 2" xfId="111" xr:uid="{00000000-0005-0000-0000-00007B000000}"/>
    <cellStyle name="Normal 10" xfId="112" xr:uid="{00000000-0005-0000-0000-00007C000000}"/>
    <cellStyle name="Normal 10 2" xfId="113" xr:uid="{00000000-0005-0000-0000-00007D000000}"/>
    <cellStyle name="Normal 10 2 2" xfId="114" xr:uid="{00000000-0005-0000-0000-00007E000000}"/>
    <cellStyle name="Normal 10 2 2 2" xfId="115" xr:uid="{00000000-0005-0000-0000-00007F000000}"/>
    <cellStyle name="Normal 10 2 3" xfId="116" xr:uid="{00000000-0005-0000-0000-000080000000}"/>
    <cellStyle name="Normal 10 3" xfId="117" xr:uid="{00000000-0005-0000-0000-000081000000}"/>
    <cellStyle name="Normal 10 3 2" xfId="118" xr:uid="{00000000-0005-0000-0000-000082000000}"/>
    <cellStyle name="Normal 10 4" xfId="119" xr:uid="{00000000-0005-0000-0000-000083000000}"/>
    <cellStyle name="Normal 11" xfId="120" xr:uid="{00000000-0005-0000-0000-000084000000}"/>
    <cellStyle name="Normal 11 2" xfId="121" xr:uid="{00000000-0005-0000-0000-000085000000}"/>
    <cellStyle name="Normal 12" xfId="122" xr:uid="{00000000-0005-0000-0000-000086000000}"/>
    <cellStyle name="Normal 12 2" xfId="123" xr:uid="{00000000-0005-0000-0000-000087000000}"/>
    <cellStyle name="Normal 13" xfId="124" xr:uid="{00000000-0005-0000-0000-000088000000}"/>
    <cellStyle name="Normal 14" xfId="125" xr:uid="{00000000-0005-0000-0000-000089000000}"/>
    <cellStyle name="Normal 15" xfId="126" xr:uid="{00000000-0005-0000-0000-00008A000000}"/>
    <cellStyle name="Normal 16" xfId="127" xr:uid="{00000000-0005-0000-0000-00008B000000}"/>
    <cellStyle name="Normal 17" xfId="128" xr:uid="{00000000-0005-0000-0000-00008C000000}"/>
    <cellStyle name="Normal 18" xfId="129" xr:uid="{00000000-0005-0000-0000-00008D000000}"/>
    <cellStyle name="Normal 2" xfId="130" xr:uid="{00000000-0005-0000-0000-00008E000000}"/>
    <cellStyle name="Normal 2 2" xfId="131" xr:uid="{00000000-0005-0000-0000-00008F000000}"/>
    <cellStyle name="Normal 2 3" xfId="132" xr:uid="{00000000-0005-0000-0000-000090000000}"/>
    <cellStyle name="Normal 2 4" xfId="133" xr:uid="{00000000-0005-0000-0000-000091000000}"/>
    <cellStyle name="Normal 2_STO" xfId="134" xr:uid="{00000000-0005-0000-0000-000092000000}"/>
    <cellStyle name="Normal 3" xfId="135" xr:uid="{00000000-0005-0000-0000-000093000000}"/>
    <cellStyle name="Normal 3 2" xfId="136" xr:uid="{00000000-0005-0000-0000-000094000000}"/>
    <cellStyle name="Normal 3 2 2" xfId="137" xr:uid="{00000000-0005-0000-0000-000095000000}"/>
    <cellStyle name="Normal 3 3" xfId="138" xr:uid="{00000000-0005-0000-0000-000096000000}"/>
    <cellStyle name="Normal 3 3 2" xfId="139" xr:uid="{00000000-0005-0000-0000-000097000000}"/>
    <cellStyle name="Normal 3 4" xfId="140" xr:uid="{00000000-0005-0000-0000-000098000000}"/>
    <cellStyle name="Normal 4" xfId="141" xr:uid="{00000000-0005-0000-0000-000099000000}"/>
    <cellStyle name="Normal 4 2" xfId="142" xr:uid="{00000000-0005-0000-0000-00009A000000}"/>
    <cellStyle name="Normal 4 2 2" xfId="143" xr:uid="{00000000-0005-0000-0000-00009B000000}"/>
    <cellStyle name="Normal 4 3" xfId="144" xr:uid="{00000000-0005-0000-0000-00009C000000}"/>
    <cellStyle name="Normal 4 3 2" xfId="145" xr:uid="{00000000-0005-0000-0000-00009D000000}"/>
    <cellStyle name="Normal 4 4" xfId="146" xr:uid="{00000000-0005-0000-0000-00009E000000}"/>
    <cellStyle name="Normal 5" xfId="147" xr:uid="{00000000-0005-0000-0000-00009F000000}"/>
    <cellStyle name="Normal 5 2" xfId="148" xr:uid="{00000000-0005-0000-0000-0000A0000000}"/>
    <cellStyle name="Normal 6" xfId="149" xr:uid="{00000000-0005-0000-0000-0000A1000000}"/>
    <cellStyle name="Normal 6 2" xfId="150" xr:uid="{00000000-0005-0000-0000-0000A2000000}"/>
    <cellStyle name="Normal 7" xfId="151" xr:uid="{00000000-0005-0000-0000-0000A3000000}"/>
    <cellStyle name="Normal 7 2" xfId="152" xr:uid="{00000000-0005-0000-0000-0000A4000000}"/>
    <cellStyle name="Normal 7 2 2" xfId="153" xr:uid="{00000000-0005-0000-0000-0000A5000000}"/>
    <cellStyle name="Normal 7 2 2 2" xfId="154" xr:uid="{00000000-0005-0000-0000-0000A6000000}"/>
    <cellStyle name="Normal 7 2 3" xfId="155" xr:uid="{00000000-0005-0000-0000-0000A7000000}"/>
    <cellStyle name="Normal 7 3" xfId="156" xr:uid="{00000000-0005-0000-0000-0000A8000000}"/>
    <cellStyle name="Normal 7 3 2" xfId="157" xr:uid="{00000000-0005-0000-0000-0000A9000000}"/>
    <cellStyle name="Normal 7 4" xfId="158" xr:uid="{00000000-0005-0000-0000-0000AA000000}"/>
    <cellStyle name="Normal 7 5" xfId="159" xr:uid="{00000000-0005-0000-0000-0000AB000000}"/>
    <cellStyle name="Normal 8" xfId="160" xr:uid="{00000000-0005-0000-0000-0000AC000000}"/>
    <cellStyle name="Normal 8 2" xfId="161" xr:uid="{00000000-0005-0000-0000-0000AD000000}"/>
    <cellStyle name="Normal 8 2 2" xfId="162" xr:uid="{00000000-0005-0000-0000-0000AE000000}"/>
    <cellStyle name="Normal 8 2 2 2" xfId="163" xr:uid="{00000000-0005-0000-0000-0000AF000000}"/>
    <cellStyle name="Normal 8 2 3" xfId="164" xr:uid="{00000000-0005-0000-0000-0000B0000000}"/>
    <cellStyle name="Normal 8 3" xfId="165" xr:uid="{00000000-0005-0000-0000-0000B1000000}"/>
    <cellStyle name="Normal 8 3 2" xfId="166" xr:uid="{00000000-0005-0000-0000-0000B2000000}"/>
    <cellStyle name="Normal 8 4" xfId="167" xr:uid="{00000000-0005-0000-0000-0000B3000000}"/>
    <cellStyle name="Normal 9" xfId="168" xr:uid="{00000000-0005-0000-0000-0000B4000000}"/>
    <cellStyle name="Normal 9 2" xfId="169" xr:uid="{00000000-0005-0000-0000-0000B5000000}"/>
    <cellStyle name="Normal 9 2 2" xfId="170" xr:uid="{00000000-0005-0000-0000-0000B6000000}"/>
    <cellStyle name="Normal 9 2 2 2" xfId="171" xr:uid="{00000000-0005-0000-0000-0000B7000000}"/>
    <cellStyle name="Normal 9 2 3" xfId="172" xr:uid="{00000000-0005-0000-0000-0000B8000000}"/>
    <cellStyle name="Normal 9 3" xfId="173" xr:uid="{00000000-0005-0000-0000-0000B9000000}"/>
    <cellStyle name="Normal 9 3 2" xfId="174" xr:uid="{00000000-0005-0000-0000-0000BA000000}"/>
    <cellStyle name="Normal 9 4" xfId="175" xr:uid="{00000000-0005-0000-0000-0000BB000000}"/>
    <cellStyle name="Normal_0212-07" xfId="176" xr:uid="{00000000-0005-0000-0000-0000BC000000}"/>
    <cellStyle name="Note" xfId="177" xr:uid="{00000000-0005-0000-0000-0000BD000000}"/>
    <cellStyle name="Notiz 2" xfId="178" xr:uid="{00000000-0005-0000-0000-0000BE000000}"/>
    <cellStyle name="Notiz 3" xfId="179" xr:uid="{00000000-0005-0000-0000-0000BF000000}"/>
    <cellStyle name="Notiz 4" xfId="231" xr:uid="{00000000-0005-0000-0000-0000C0000000}"/>
    <cellStyle name="Output" xfId="180" xr:uid="{00000000-0005-0000-0000-0000C1000000}"/>
    <cellStyle name="Prozent" xfId="181" builtinId="5"/>
    <cellStyle name="Prozent 2" xfId="182" xr:uid="{00000000-0005-0000-0000-0000C3000000}"/>
    <cellStyle name="Prozent 2 2" xfId="183" xr:uid="{00000000-0005-0000-0000-0000C4000000}"/>
    <cellStyle name="Prozent 2 2 2" xfId="184" xr:uid="{00000000-0005-0000-0000-0000C5000000}"/>
    <cellStyle name="Prozent 3" xfId="185" xr:uid="{00000000-0005-0000-0000-0000C6000000}"/>
    <cellStyle name="Prozent 3 2" xfId="186" xr:uid="{00000000-0005-0000-0000-0000C7000000}"/>
    <cellStyle name="Prozent 3 2 2" xfId="187" xr:uid="{00000000-0005-0000-0000-0000C8000000}"/>
    <cellStyle name="Prozent 3 3" xfId="188" xr:uid="{00000000-0005-0000-0000-0000C9000000}"/>
    <cellStyle name="Prozent 3 4" xfId="189" xr:uid="{00000000-0005-0000-0000-0000CA000000}"/>
    <cellStyle name="Prozent 3 5" xfId="190" xr:uid="{00000000-0005-0000-0000-0000CB000000}"/>
    <cellStyle name="Prozent 4" xfId="191" xr:uid="{00000000-0005-0000-0000-0000CC000000}"/>
    <cellStyle name="Prozent 4 2" xfId="192" xr:uid="{00000000-0005-0000-0000-0000CD000000}"/>
    <cellStyle name="Prozent 4 3" xfId="193" xr:uid="{00000000-0005-0000-0000-0000CE000000}"/>
    <cellStyle name="Prozent 4 4" xfId="194" xr:uid="{00000000-0005-0000-0000-0000CF000000}"/>
    <cellStyle name="Prozent 5" xfId="195" xr:uid="{00000000-0005-0000-0000-0000D0000000}"/>
    <cellStyle name="Prozent 5 2" xfId="196" xr:uid="{00000000-0005-0000-0000-0000D1000000}"/>
    <cellStyle name="Schlecht" xfId="197" builtinId="27" customBuiltin="1"/>
    <cellStyle name="Schlecht 2" xfId="198" xr:uid="{00000000-0005-0000-0000-0000D3000000}"/>
    <cellStyle name="Standard" xfId="0" builtinId="0"/>
    <cellStyle name="Standard 2" xfId="199" xr:uid="{00000000-0005-0000-0000-0000D5000000}"/>
    <cellStyle name="Standard 2 2" xfId="200" xr:uid="{00000000-0005-0000-0000-0000D6000000}"/>
    <cellStyle name="Standard 2 2 2" xfId="201" xr:uid="{00000000-0005-0000-0000-0000D7000000}"/>
    <cellStyle name="Standard 3" xfId="202" xr:uid="{00000000-0005-0000-0000-0000D8000000}"/>
    <cellStyle name="Standard 3 2" xfId="203" xr:uid="{00000000-0005-0000-0000-0000D9000000}"/>
    <cellStyle name="Standard 3 2 2" xfId="204" xr:uid="{00000000-0005-0000-0000-0000DA000000}"/>
    <cellStyle name="Standard 3 3" xfId="205" xr:uid="{00000000-0005-0000-0000-0000DB000000}"/>
    <cellStyle name="Standard 3 4" xfId="206" xr:uid="{00000000-0005-0000-0000-0000DC000000}"/>
    <cellStyle name="Standard 4" xfId="207" xr:uid="{00000000-0005-0000-0000-0000DD000000}"/>
    <cellStyle name="Standard 4 2" xfId="208" xr:uid="{00000000-0005-0000-0000-0000DE000000}"/>
    <cellStyle name="Standard 5" xfId="209" xr:uid="{00000000-0005-0000-0000-0000DF000000}"/>
    <cellStyle name="Standard 6" xfId="230" xr:uid="{00000000-0005-0000-0000-0000E0000000}"/>
    <cellStyle name="Style 1" xfId="210" xr:uid="{00000000-0005-0000-0000-0000E1000000}"/>
    <cellStyle name="Title" xfId="211" xr:uid="{00000000-0005-0000-0000-0000E2000000}"/>
    <cellStyle name="Total" xfId="212" xr:uid="{00000000-0005-0000-0000-0000E3000000}"/>
    <cellStyle name="Überschrift" xfId="213" builtinId="15" customBuiltin="1"/>
    <cellStyle name="Überschrift 1" xfId="214" builtinId="16" customBuiltin="1"/>
    <cellStyle name="Überschrift 1 2" xfId="215" xr:uid="{00000000-0005-0000-0000-0000E6000000}"/>
    <cellStyle name="Überschrift 2" xfId="216" builtinId="17" customBuiltin="1"/>
    <cellStyle name="Überschrift 2 2" xfId="217" xr:uid="{00000000-0005-0000-0000-0000E8000000}"/>
    <cellStyle name="Überschrift 3" xfId="218" builtinId="18" customBuiltin="1"/>
    <cellStyle name="Überschrift 3 2" xfId="219" xr:uid="{00000000-0005-0000-0000-0000EA000000}"/>
    <cellStyle name="Überschrift 4" xfId="220" builtinId="19" customBuiltin="1"/>
    <cellStyle name="Überschrift 4 2" xfId="221" xr:uid="{00000000-0005-0000-0000-0000EC000000}"/>
    <cellStyle name="Überschrift 5" xfId="222" xr:uid="{00000000-0005-0000-0000-0000ED000000}"/>
    <cellStyle name="Verknüpfte Zelle" xfId="223" builtinId="24" customBuiltin="1"/>
    <cellStyle name="Verknüpfte Zelle 2" xfId="224" xr:uid="{00000000-0005-0000-0000-0000EF000000}"/>
    <cellStyle name="Warnender Text" xfId="225" builtinId="11" customBuiltin="1"/>
    <cellStyle name="Warnender Text 2" xfId="226" xr:uid="{00000000-0005-0000-0000-0000F1000000}"/>
    <cellStyle name="Warning Text" xfId="227" xr:uid="{00000000-0005-0000-0000-0000F2000000}"/>
    <cellStyle name="Zelle überprüfen" xfId="228" builtinId="23" customBuiltin="1"/>
    <cellStyle name="Zelle überprüfen 2" xfId="229" xr:uid="{00000000-0005-0000-0000-0000F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EA7B6-BE66-4F73-B709-F15F97D34807}">
  <sheetPr>
    <tabColor theme="3" tint="0.59999389629810485"/>
  </sheetPr>
  <dimension ref="A1:B14"/>
  <sheetViews>
    <sheetView workbookViewId="0"/>
  </sheetViews>
  <sheetFormatPr baseColWidth="10" defaultRowHeight="12.75"/>
  <cols>
    <col min="1" max="1" width="20.140625" style="9" customWidth="1"/>
    <col min="2" max="2" width="31.5703125" style="9" customWidth="1"/>
    <col min="3" max="16384" width="11.42578125" style="9"/>
  </cols>
  <sheetData>
    <row r="1" spans="1:2" ht="15.75">
      <c r="A1" s="101" t="s">
        <v>262</v>
      </c>
    </row>
    <row r="2" spans="1:2">
      <c r="A2" s="9" t="s">
        <v>244</v>
      </c>
    </row>
    <row r="4" spans="1:2">
      <c r="A4" s="9" t="s">
        <v>245</v>
      </c>
      <c r="B4" s="102">
        <v>44449</v>
      </c>
    </row>
    <row r="5" spans="1:2">
      <c r="A5" s="9" t="s">
        <v>246</v>
      </c>
      <c r="B5" s="23">
        <v>1</v>
      </c>
    </row>
    <row r="6" spans="1:2">
      <c r="A6" s="9" t="s">
        <v>247</v>
      </c>
      <c r="B6" s="23" t="s">
        <v>248</v>
      </c>
    </row>
    <row r="7" spans="1:2">
      <c r="A7" s="9" t="s">
        <v>249</v>
      </c>
      <c r="B7" s="23">
        <v>2019</v>
      </c>
    </row>
    <row r="8" spans="1:2">
      <c r="A8" s="9" t="s">
        <v>250</v>
      </c>
      <c r="B8" s="23" t="s">
        <v>251</v>
      </c>
    </row>
    <row r="9" spans="1:2">
      <c r="A9" s="9" t="s">
        <v>252</v>
      </c>
      <c r="B9" s="23" t="s">
        <v>253</v>
      </c>
    </row>
    <row r="10" spans="1:2">
      <c r="A10" s="9" t="s">
        <v>254</v>
      </c>
      <c r="B10" s="23" t="s">
        <v>264</v>
      </c>
    </row>
    <row r="11" spans="1:2">
      <c r="A11" s="9" t="s">
        <v>255</v>
      </c>
      <c r="B11" s="23" t="s">
        <v>256</v>
      </c>
    </row>
    <row r="12" spans="1:2">
      <c r="A12" s="9" t="s">
        <v>257</v>
      </c>
      <c r="B12" s="23" t="s">
        <v>258</v>
      </c>
    </row>
    <row r="13" spans="1:2">
      <c r="A13" s="9" t="s">
        <v>259</v>
      </c>
      <c r="B13" s="23" t="s">
        <v>260</v>
      </c>
    </row>
    <row r="14" spans="1:2">
      <c r="A14" s="9" t="s">
        <v>261</v>
      </c>
      <c r="B14" s="23" t="s">
        <v>263</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G36"/>
  <sheetViews>
    <sheetView zoomScaleNormal="100" workbookViewId="0">
      <selection activeCell="A35" sqref="A35:A36"/>
    </sheetView>
  </sheetViews>
  <sheetFormatPr baseColWidth="10" defaultRowHeight="12.75"/>
  <cols>
    <col min="1" max="1" width="16.140625" style="10" customWidth="1"/>
    <col min="2" max="7" width="11.5703125" style="10" customWidth="1"/>
    <col min="8" max="16384" width="11.42578125" style="10"/>
  </cols>
  <sheetData>
    <row r="1" spans="1:7" s="56" customFormat="1" ht="15.75">
      <c r="A1" s="66" t="s">
        <v>133</v>
      </c>
      <c r="B1" s="66"/>
      <c r="C1" s="66"/>
      <c r="D1" s="66"/>
      <c r="E1" s="66"/>
      <c r="F1" s="66"/>
    </row>
    <row r="2" spans="1:7">
      <c r="A2" s="10" t="s">
        <v>9</v>
      </c>
      <c r="G2" s="57"/>
    </row>
    <row r="3" spans="1:7">
      <c r="G3" s="57"/>
    </row>
    <row r="4" spans="1:7">
      <c r="A4" s="100" t="s">
        <v>242</v>
      </c>
      <c r="G4" s="57"/>
    </row>
    <row r="5" spans="1:7">
      <c r="G5" s="57"/>
    </row>
    <row r="6" spans="1:7">
      <c r="A6" s="10" t="s">
        <v>212</v>
      </c>
      <c r="G6" s="57"/>
    </row>
    <row r="7" spans="1:7">
      <c r="A7" s="37"/>
    </row>
    <row r="8" spans="1:7">
      <c r="A8" s="74" t="s">
        <v>180</v>
      </c>
      <c r="B8" s="74" t="s">
        <v>7</v>
      </c>
      <c r="C8" s="74" t="s">
        <v>123</v>
      </c>
      <c r="D8" s="74" t="s">
        <v>124</v>
      </c>
      <c r="E8" s="74" t="s">
        <v>125</v>
      </c>
      <c r="F8" s="74" t="s">
        <v>126</v>
      </c>
      <c r="G8" s="74" t="s">
        <v>8</v>
      </c>
    </row>
    <row r="10" spans="1:7">
      <c r="A10" s="10" t="s">
        <v>3</v>
      </c>
      <c r="B10" s="43">
        <v>240014</v>
      </c>
      <c r="C10" s="12">
        <v>425421</v>
      </c>
      <c r="D10" s="12">
        <v>136040</v>
      </c>
      <c r="E10" s="12">
        <v>135242</v>
      </c>
      <c r="F10" s="12">
        <v>674008</v>
      </c>
      <c r="G10" s="12">
        <v>222836</v>
      </c>
    </row>
    <row r="11" spans="1:7">
      <c r="A11" s="10" t="s">
        <v>58</v>
      </c>
      <c r="B11" s="41">
        <v>0</v>
      </c>
      <c r="C11" s="41">
        <v>0</v>
      </c>
      <c r="D11" s="41">
        <v>0</v>
      </c>
      <c r="E11" s="41">
        <v>0</v>
      </c>
      <c r="F11" s="41">
        <v>0</v>
      </c>
      <c r="G11" s="41">
        <v>0</v>
      </c>
    </row>
    <row r="12" spans="1:7">
      <c r="A12" s="10" t="s">
        <v>38</v>
      </c>
      <c r="B12" s="50">
        <v>0</v>
      </c>
      <c r="C12" s="50">
        <v>583</v>
      </c>
      <c r="D12" s="50">
        <v>454</v>
      </c>
      <c r="E12" s="50">
        <v>0</v>
      </c>
      <c r="F12" s="50">
        <v>930</v>
      </c>
      <c r="G12" s="41">
        <v>0</v>
      </c>
    </row>
    <row r="13" spans="1:7">
      <c r="A13" s="10" t="s">
        <v>56</v>
      </c>
      <c r="B13" s="50">
        <v>0</v>
      </c>
      <c r="C13" s="50">
        <v>7662</v>
      </c>
      <c r="D13" s="50">
        <v>5336</v>
      </c>
      <c r="E13" s="50">
        <v>0</v>
      </c>
      <c r="F13" s="43">
        <v>13500</v>
      </c>
      <c r="G13" s="41">
        <v>0</v>
      </c>
    </row>
    <row r="14" spans="1:7">
      <c r="A14" s="10" t="s">
        <v>13</v>
      </c>
      <c r="B14" s="43">
        <v>13807</v>
      </c>
      <c r="C14" s="43">
        <v>51333</v>
      </c>
      <c r="D14" s="43">
        <v>31919</v>
      </c>
      <c r="E14" s="50">
        <v>0</v>
      </c>
      <c r="F14" s="43">
        <v>161929</v>
      </c>
      <c r="G14" s="41">
        <v>35</v>
      </c>
    </row>
    <row r="15" spans="1:7">
      <c r="A15" s="10" t="s">
        <v>57</v>
      </c>
      <c r="B15" s="12">
        <v>260081</v>
      </c>
      <c r="C15" s="12">
        <v>205931</v>
      </c>
      <c r="D15" s="43">
        <v>113952</v>
      </c>
      <c r="E15" s="12">
        <v>5790</v>
      </c>
      <c r="F15" s="43">
        <v>508863</v>
      </c>
      <c r="G15" s="12">
        <v>225500</v>
      </c>
    </row>
    <row r="16" spans="1:7">
      <c r="A16" s="10" t="s">
        <v>46</v>
      </c>
      <c r="B16" s="43">
        <v>565581</v>
      </c>
      <c r="C16" s="43">
        <v>629811</v>
      </c>
      <c r="D16" s="43">
        <v>289707</v>
      </c>
      <c r="E16" s="43">
        <v>115132</v>
      </c>
      <c r="F16" s="43">
        <v>1197306</v>
      </c>
      <c r="G16" s="12">
        <v>541577</v>
      </c>
    </row>
    <row r="17" spans="1:7">
      <c r="A17" s="10" t="s">
        <v>59</v>
      </c>
      <c r="B17" s="43">
        <v>924041</v>
      </c>
      <c r="C17" s="43">
        <v>1346751</v>
      </c>
      <c r="D17" s="43">
        <v>494808</v>
      </c>
      <c r="E17" s="43">
        <v>352438</v>
      </c>
      <c r="F17" s="43">
        <v>2240674</v>
      </c>
      <c r="G17" s="12">
        <v>869449</v>
      </c>
    </row>
    <row r="18" spans="1:7">
      <c r="B18" s="43"/>
      <c r="C18" s="43"/>
      <c r="D18" s="43"/>
      <c r="E18" s="43"/>
      <c r="F18" s="43"/>
      <c r="G18" s="12"/>
    </row>
    <row r="19" spans="1:7">
      <c r="A19" s="74" t="s">
        <v>188</v>
      </c>
      <c r="B19" s="74" t="s">
        <v>7</v>
      </c>
      <c r="C19" s="74" t="s">
        <v>123</v>
      </c>
      <c r="D19" s="74" t="s">
        <v>124</v>
      </c>
      <c r="E19" s="74" t="s">
        <v>125</v>
      </c>
      <c r="F19" s="74" t="s">
        <v>126</v>
      </c>
      <c r="G19" s="74" t="s">
        <v>8</v>
      </c>
    </row>
    <row r="21" spans="1:7">
      <c r="A21" s="10" t="s">
        <v>3</v>
      </c>
      <c r="B21" s="43">
        <v>249575</v>
      </c>
      <c r="C21" s="12">
        <v>420016</v>
      </c>
      <c r="D21" s="12">
        <v>143567</v>
      </c>
      <c r="E21" s="12">
        <v>124503</v>
      </c>
      <c r="F21" s="12">
        <v>678104</v>
      </c>
      <c r="G21" s="12">
        <v>226783</v>
      </c>
    </row>
    <row r="22" spans="1:7">
      <c r="A22" s="10" t="s">
        <v>58</v>
      </c>
      <c r="B22" s="41">
        <v>0</v>
      </c>
      <c r="C22" s="41">
        <v>0</v>
      </c>
      <c r="D22" s="41">
        <v>0</v>
      </c>
      <c r="E22" s="41">
        <v>0</v>
      </c>
      <c r="F22" s="41">
        <v>0</v>
      </c>
      <c r="G22" s="41">
        <v>0</v>
      </c>
    </row>
    <row r="23" spans="1:7">
      <c r="A23" s="10" t="s">
        <v>38</v>
      </c>
      <c r="B23" s="50">
        <v>0</v>
      </c>
      <c r="C23" s="50">
        <v>692</v>
      </c>
      <c r="D23" s="50">
        <v>511</v>
      </c>
      <c r="E23" s="50">
        <v>0</v>
      </c>
      <c r="F23" s="50">
        <v>1000</v>
      </c>
      <c r="G23" s="41">
        <v>0</v>
      </c>
    </row>
    <row r="24" spans="1:7">
      <c r="A24" s="10" t="s">
        <v>56</v>
      </c>
      <c r="B24" s="50">
        <v>0</v>
      </c>
      <c r="C24" s="50">
        <v>8150</v>
      </c>
      <c r="D24" s="50">
        <v>5628</v>
      </c>
      <c r="E24" s="50">
        <v>0</v>
      </c>
      <c r="F24" s="43">
        <v>14501</v>
      </c>
      <c r="G24" s="41">
        <v>0</v>
      </c>
    </row>
    <row r="25" spans="1:7">
      <c r="A25" s="10" t="s">
        <v>13</v>
      </c>
      <c r="B25" s="43">
        <v>14489</v>
      </c>
      <c r="C25" s="43">
        <v>54335</v>
      </c>
      <c r="D25" s="43">
        <v>32589</v>
      </c>
      <c r="E25" s="50">
        <v>0</v>
      </c>
      <c r="F25" s="43">
        <v>166245</v>
      </c>
      <c r="G25" s="41">
        <v>24</v>
      </c>
    </row>
    <row r="26" spans="1:7">
      <c r="A26" s="10" t="s">
        <v>57</v>
      </c>
      <c r="B26" s="12">
        <v>267745</v>
      </c>
      <c r="C26" s="12">
        <v>211901</v>
      </c>
      <c r="D26" s="84">
        <v>117091</v>
      </c>
      <c r="E26" s="12">
        <v>7375</v>
      </c>
      <c r="F26" s="43">
        <v>518043</v>
      </c>
      <c r="G26" s="12">
        <v>229338</v>
      </c>
    </row>
    <row r="27" spans="1:7">
      <c r="A27" s="10" t="s">
        <v>46</v>
      </c>
      <c r="B27" s="43">
        <v>585994</v>
      </c>
      <c r="C27" s="43">
        <v>632889</v>
      </c>
      <c r="D27" s="43">
        <v>297830</v>
      </c>
      <c r="E27" s="43">
        <v>117082</v>
      </c>
      <c r="F27" s="43">
        <v>1212913</v>
      </c>
      <c r="G27" s="12">
        <v>545633</v>
      </c>
    </row>
    <row r="28" spans="1:7">
      <c r="A28" s="10" t="s">
        <v>59</v>
      </c>
      <c r="B28" s="43">
        <v>960010</v>
      </c>
      <c r="C28" s="43">
        <v>1344621</v>
      </c>
      <c r="D28" s="43">
        <v>499135</v>
      </c>
      <c r="E28" s="43">
        <v>352054</v>
      </c>
      <c r="F28" s="43">
        <v>2244702</v>
      </c>
      <c r="G28" s="12">
        <v>884167</v>
      </c>
    </row>
    <row r="30" spans="1:7">
      <c r="A30" s="100" t="s">
        <v>243</v>
      </c>
    </row>
    <row r="32" spans="1:7">
      <c r="A32" s="82" t="s">
        <v>110</v>
      </c>
    </row>
    <row r="33" spans="1:7" ht="26.25" customHeight="1">
      <c r="A33" s="104" t="str">
        <f xml:space="preserve"> "Drei Viertel der Steuerpflichtigen weisen für das Steuerjahr "&amp;RIGHT(A19,4)&amp;" Bankguthaben von weniger als CHF "&amp;D26&amp;" aus."</f>
        <v>Drei Viertel der Steuerpflichtigen weisen für das Steuerjahr 2019 Bankguthaben von weniger als CHF 117091 aus.</v>
      </c>
      <c r="B33" s="104"/>
      <c r="C33" s="104"/>
      <c r="D33" s="104"/>
      <c r="E33" s="104"/>
      <c r="F33" s="104"/>
      <c r="G33" s="104"/>
    </row>
    <row r="35" spans="1:7">
      <c r="A35" s="45" t="s">
        <v>265</v>
      </c>
    </row>
    <row r="36" spans="1:7">
      <c r="A36" s="10" t="s">
        <v>6</v>
      </c>
    </row>
  </sheetData>
  <mergeCells count="1">
    <mergeCell ref="A33:G33"/>
  </mergeCells>
  <hyperlinks>
    <hyperlink ref="A4" location="Inhalt!A1" display="&lt;&lt;&lt; Inhalt" xr:uid="{C2B34A0A-3738-410A-9930-3D1B7617E3A9}"/>
    <hyperlink ref="A30" location="Metadaten!A1" display="&lt;&lt;&lt; Metadaten" xr:uid="{4A3A8823-5E11-4A5C-AE28-EC50DDE1CE13}"/>
  </hyperlink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K39"/>
  <sheetViews>
    <sheetView zoomScaleNormal="100" workbookViewId="0">
      <selection activeCell="A33" sqref="A33"/>
    </sheetView>
  </sheetViews>
  <sheetFormatPr baseColWidth="10" defaultRowHeight="12.75"/>
  <cols>
    <col min="1" max="1" width="19.7109375" style="10" customWidth="1"/>
    <col min="2" max="10" width="7.7109375" style="10" customWidth="1"/>
    <col min="11" max="16384" width="11.42578125" style="10"/>
  </cols>
  <sheetData>
    <row r="1" spans="1:11" s="56" customFormat="1" ht="15.75">
      <c r="A1" s="66" t="s">
        <v>127</v>
      </c>
      <c r="B1" s="66"/>
      <c r="C1" s="66"/>
      <c r="D1" s="66"/>
      <c r="E1" s="66"/>
      <c r="F1" s="66"/>
      <c r="G1" s="66"/>
      <c r="H1" s="66"/>
      <c r="I1" s="66"/>
    </row>
    <row r="2" spans="1:11">
      <c r="J2" s="57" t="s">
        <v>128</v>
      </c>
    </row>
    <row r="3" spans="1:11">
      <c r="A3" s="100" t="s">
        <v>242</v>
      </c>
      <c r="J3" s="57"/>
    </row>
    <row r="4" spans="1:11">
      <c r="J4" s="57"/>
    </row>
    <row r="5" spans="1:11">
      <c r="A5" s="10" t="s">
        <v>213</v>
      </c>
      <c r="J5" s="57"/>
    </row>
    <row r="6" spans="1:11">
      <c r="B6" s="42"/>
      <c r="J6" s="57"/>
    </row>
    <row r="7" spans="1:11">
      <c r="A7" s="37"/>
      <c r="B7" s="42" t="s">
        <v>8</v>
      </c>
    </row>
    <row r="8" spans="1:11">
      <c r="A8" s="77" t="s">
        <v>180</v>
      </c>
      <c r="B8" s="77" t="s">
        <v>2</v>
      </c>
      <c r="C8" s="77" t="s">
        <v>23</v>
      </c>
      <c r="D8" s="77" t="s">
        <v>24</v>
      </c>
      <c r="E8" s="77" t="s">
        <v>25</v>
      </c>
      <c r="F8" s="77" t="s">
        <v>26</v>
      </c>
      <c r="G8" s="77" t="s">
        <v>27</v>
      </c>
      <c r="H8" s="77" t="s">
        <v>28</v>
      </c>
      <c r="I8" s="77" t="s">
        <v>29</v>
      </c>
      <c r="J8" s="90" t="s">
        <v>30</v>
      </c>
    </row>
    <row r="9" spans="1:11">
      <c r="A9" s="42" t="s">
        <v>126</v>
      </c>
      <c r="B9" s="37"/>
      <c r="C9" s="37"/>
      <c r="D9" s="37"/>
      <c r="E9" s="37"/>
      <c r="F9" s="37"/>
      <c r="G9" s="37"/>
    </row>
    <row r="10" spans="1:11">
      <c r="A10" s="37" t="s">
        <v>2</v>
      </c>
      <c r="B10" s="40">
        <v>1</v>
      </c>
      <c r="C10" s="40">
        <v>0.60550000000000004</v>
      </c>
      <c r="D10" s="40">
        <v>4.3299999999999998E-2</v>
      </c>
      <c r="E10" s="40">
        <v>8.1299999999999997E-2</v>
      </c>
      <c r="F10" s="40">
        <v>7.2499999999999995E-2</v>
      </c>
      <c r="G10" s="40">
        <v>5.1299999999999998E-2</v>
      </c>
      <c r="H10" s="40">
        <v>3.6799999999999999E-2</v>
      </c>
      <c r="I10" s="40">
        <v>6.88E-2</v>
      </c>
      <c r="J10" s="40">
        <v>4.0399999999999998E-2</v>
      </c>
    </row>
    <row r="11" spans="1:11">
      <c r="A11" s="37" t="s">
        <v>23</v>
      </c>
      <c r="B11" s="40">
        <v>0.36749999999999999</v>
      </c>
      <c r="C11" s="40">
        <v>0.36020000000000002</v>
      </c>
      <c r="D11" s="40">
        <v>3.3999999999999998E-3</v>
      </c>
      <c r="E11" s="40">
        <v>2E-3</v>
      </c>
      <c r="F11" s="40">
        <v>6.9999999999999999E-4</v>
      </c>
      <c r="G11" s="40">
        <v>5.0000000000000001E-4</v>
      </c>
      <c r="H11" s="40">
        <v>2.9999999999999997E-4</v>
      </c>
      <c r="I11" s="40">
        <v>1E-4</v>
      </c>
      <c r="J11" s="40">
        <v>2.0000000000000001E-4</v>
      </c>
      <c r="K11" s="37"/>
    </row>
    <row r="12" spans="1:11">
      <c r="A12" s="37" t="s">
        <v>24</v>
      </c>
      <c r="B12" s="40">
        <v>7.4899999999999994E-2</v>
      </c>
      <c r="C12" s="40">
        <v>6.3299999999999995E-2</v>
      </c>
      <c r="D12" s="40">
        <v>4.5999999999999999E-3</v>
      </c>
      <c r="E12" s="40">
        <v>4.0000000000000001E-3</v>
      </c>
      <c r="F12" s="40">
        <v>1.9E-3</v>
      </c>
      <c r="G12" s="40">
        <v>6.9999999999999999E-4</v>
      </c>
      <c r="H12" s="40">
        <v>2.0000000000000001E-4</v>
      </c>
      <c r="I12" s="40">
        <v>2.0000000000000001E-4</v>
      </c>
      <c r="J12" s="40">
        <v>0</v>
      </c>
      <c r="K12" s="37"/>
    </row>
    <row r="13" spans="1:11">
      <c r="A13" s="37" t="s">
        <v>25</v>
      </c>
      <c r="B13" s="40">
        <v>9.1700000000000004E-2</v>
      </c>
      <c r="C13" s="40">
        <v>5.2999999999999999E-2</v>
      </c>
      <c r="D13" s="40">
        <v>9.7999999999999997E-3</v>
      </c>
      <c r="E13" s="40">
        <v>1.3899999999999999E-2</v>
      </c>
      <c r="F13" s="40">
        <v>9.4000000000000004E-3</v>
      </c>
      <c r="G13" s="40">
        <v>2.8999999999999998E-3</v>
      </c>
      <c r="H13" s="40">
        <v>1.2999999999999999E-3</v>
      </c>
      <c r="I13" s="40">
        <v>1.2999999999999999E-3</v>
      </c>
      <c r="J13" s="40">
        <v>1E-4</v>
      </c>
      <c r="K13" s="37"/>
    </row>
    <row r="14" spans="1:11">
      <c r="A14" s="37" t="s">
        <v>26</v>
      </c>
      <c r="B14" s="40">
        <v>8.8300000000000003E-2</v>
      </c>
      <c r="C14" s="40">
        <v>3.09E-2</v>
      </c>
      <c r="D14" s="40">
        <v>6.7999999999999996E-3</v>
      </c>
      <c r="E14" s="40">
        <v>1.9400000000000001E-2</v>
      </c>
      <c r="F14" s="40">
        <v>1.8100000000000002E-2</v>
      </c>
      <c r="G14" s="40">
        <v>7.7999999999999996E-3</v>
      </c>
      <c r="H14" s="40">
        <v>2.8999999999999998E-3</v>
      </c>
      <c r="I14" s="40">
        <v>2E-3</v>
      </c>
      <c r="J14" s="40">
        <v>2.9999999999999997E-4</v>
      </c>
      <c r="K14" s="37"/>
    </row>
    <row r="15" spans="1:11">
      <c r="A15" s="37" t="s">
        <v>27</v>
      </c>
      <c r="B15" s="40">
        <v>6.7900000000000002E-2</v>
      </c>
      <c r="C15" s="40">
        <v>1.8200000000000001E-2</v>
      </c>
      <c r="D15" s="40">
        <v>4.8999999999999998E-3</v>
      </c>
      <c r="E15" s="40">
        <v>1.2E-2</v>
      </c>
      <c r="F15" s="40">
        <v>1.29E-2</v>
      </c>
      <c r="G15" s="40">
        <v>1.03E-2</v>
      </c>
      <c r="H15" s="40">
        <v>5.1999999999999998E-3</v>
      </c>
      <c r="I15" s="40">
        <v>4.1999999999999997E-3</v>
      </c>
      <c r="J15" s="40">
        <v>2.9999999999999997E-4</v>
      </c>
      <c r="K15" s="37"/>
    </row>
    <row r="16" spans="1:11">
      <c r="A16" s="37" t="s">
        <v>28</v>
      </c>
      <c r="B16" s="40">
        <v>5.5500000000000001E-2</v>
      </c>
      <c r="C16" s="40">
        <v>1.35E-2</v>
      </c>
      <c r="D16" s="40">
        <v>3.2000000000000002E-3</v>
      </c>
      <c r="E16" s="40">
        <v>8.0000000000000002E-3</v>
      </c>
      <c r="F16" s="40">
        <v>8.2000000000000007E-3</v>
      </c>
      <c r="G16" s="40">
        <v>9.4000000000000004E-3</v>
      </c>
      <c r="H16" s="40">
        <v>7.0000000000000001E-3</v>
      </c>
      <c r="I16" s="40">
        <v>5.8999999999999999E-3</v>
      </c>
      <c r="J16" s="40">
        <v>2.0000000000000001E-4</v>
      </c>
      <c r="K16" s="37"/>
    </row>
    <row r="17" spans="1:11">
      <c r="A17" s="37" t="s">
        <v>29</v>
      </c>
      <c r="B17" s="40">
        <v>0.13270000000000001</v>
      </c>
      <c r="C17" s="40">
        <v>3.49E-2</v>
      </c>
      <c r="D17" s="40">
        <v>6.1999999999999998E-3</v>
      </c>
      <c r="E17" s="40">
        <v>1.4999999999999999E-2</v>
      </c>
      <c r="F17" s="40">
        <v>1.4E-2</v>
      </c>
      <c r="G17" s="40">
        <v>1.3299999999999999E-2</v>
      </c>
      <c r="H17" s="40">
        <v>1.32E-2</v>
      </c>
      <c r="I17" s="40">
        <v>3.1399999999999997E-2</v>
      </c>
      <c r="J17" s="40">
        <v>4.7000000000000002E-3</v>
      </c>
      <c r="K17" s="37"/>
    </row>
    <row r="18" spans="1:11">
      <c r="A18" s="37" t="s">
        <v>30</v>
      </c>
      <c r="B18" s="40">
        <v>0.1216</v>
      </c>
      <c r="C18" s="40">
        <v>3.1399999999999997E-2</v>
      </c>
      <c r="D18" s="40">
        <v>4.3E-3</v>
      </c>
      <c r="E18" s="40">
        <v>7.1999999999999998E-3</v>
      </c>
      <c r="F18" s="40">
        <v>7.3000000000000001E-3</v>
      </c>
      <c r="G18" s="40">
        <v>6.3E-3</v>
      </c>
      <c r="H18" s="40">
        <v>6.6E-3</v>
      </c>
      <c r="I18" s="40">
        <v>2.3800000000000002E-2</v>
      </c>
      <c r="J18" s="40">
        <v>3.4799999999999998E-2</v>
      </c>
      <c r="K18" s="37"/>
    </row>
    <row r="19" spans="1:11">
      <c r="A19" s="37"/>
      <c r="B19" s="40"/>
      <c r="C19" s="40"/>
      <c r="D19" s="40"/>
      <c r="E19" s="40"/>
      <c r="F19" s="40"/>
      <c r="G19" s="40"/>
      <c r="H19" s="40"/>
      <c r="I19" s="40"/>
      <c r="J19" s="40"/>
    </row>
    <row r="20" spans="1:11">
      <c r="A20" s="37"/>
      <c r="B20" s="45" t="s">
        <v>8</v>
      </c>
    </row>
    <row r="21" spans="1:11">
      <c r="A21" s="77" t="s">
        <v>188</v>
      </c>
      <c r="B21" s="77" t="s">
        <v>2</v>
      </c>
      <c r="C21" s="77" t="s">
        <v>23</v>
      </c>
      <c r="D21" s="77" t="s">
        <v>24</v>
      </c>
      <c r="E21" s="77" t="s">
        <v>25</v>
      </c>
      <c r="F21" s="77" t="s">
        <v>26</v>
      </c>
      <c r="G21" s="77" t="s">
        <v>27</v>
      </c>
      <c r="H21" s="77" t="s">
        <v>28</v>
      </c>
      <c r="I21" s="77" t="s">
        <v>29</v>
      </c>
      <c r="J21" s="90" t="s">
        <v>30</v>
      </c>
    </row>
    <row r="22" spans="1:11">
      <c r="A22" s="42" t="s">
        <v>126</v>
      </c>
      <c r="B22" s="37"/>
      <c r="C22" s="37"/>
      <c r="D22" s="37"/>
      <c r="E22" s="37"/>
      <c r="F22" s="37"/>
      <c r="G22" s="37"/>
    </row>
    <row r="23" spans="1:11">
      <c r="A23" s="37" t="s">
        <v>2</v>
      </c>
      <c r="B23" s="40">
        <v>1</v>
      </c>
      <c r="C23" s="40">
        <v>0.60440000000000005</v>
      </c>
      <c r="D23" s="40">
        <v>4.1799999999999997E-2</v>
      </c>
      <c r="E23" s="40">
        <v>8.1799999999999998E-2</v>
      </c>
      <c r="F23" s="40">
        <v>7.1999999999999995E-2</v>
      </c>
      <c r="G23" s="40">
        <v>5.3199999999999997E-2</v>
      </c>
      <c r="H23" s="40">
        <v>3.6900000000000002E-2</v>
      </c>
      <c r="I23" s="40">
        <v>6.7900000000000002E-2</v>
      </c>
      <c r="J23" s="40">
        <v>4.2000000000000003E-2</v>
      </c>
    </row>
    <row r="24" spans="1:11">
      <c r="A24" s="37" t="s">
        <v>23</v>
      </c>
      <c r="B24" s="40">
        <v>0.36320000000000002</v>
      </c>
      <c r="C24" s="83">
        <v>0.35580000000000001</v>
      </c>
      <c r="D24" s="40">
        <v>3.5999999999999999E-3</v>
      </c>
      <c r="E24" s="40">
        <v>2E-3</v>
      </c>
      <c r="F24" s="40">
        <v>5.9999999999999995E-4</v>
      </c>
      <c r="G24" s="40">
        <v>5.0000000000000001E-4</v>
      </c>
      <c r="H24" s="40">
        <v>2.0000000000000001E-4</v>
      </c>
      <c r="I24" s="40">
        <v>2.0000000000000001E-4</v>
      </c>
      <c r="J24" s="40">
        <v>2.9999999999999997E-4</v>
      </c>
    </row>
    <row r="25" spans="1:11">
      <c r="A25" s="37" t="s">
        <v>24</v>
      </c>
      <c r="B25" s="40">
        <v>7.4499999999999997E-2</v>
      </c>
      <c r="C25" s="40">
        <v>6.3299999999999995E-2</v>
      </c>
      <c r="D25" s="40">
        <v>4.5999999999999999E-3</v>
      </c>
      <c r="E25" s="40">
        <v>3.5000000000000001E-3</v>
      </c>
      <c r="F25" s="40">
        <v>1.9E-3</v>
      </c>
      <c r="G25" s="40">
        <v>5.9999999999999995E-4</v>
      </c>
      <c r="H25" s="40">
        <v>2.9999999999999997E-4</v>
      </c>
      <c r="I25" s="40">
        <v>2.0000000000000001E-4</v>
      </c>
      <c r="J25" s="40">
        <v>0</v>
      </c>
    </row>
    <row r="26" spans="1:11">
      <c r="A26" s="37" t="s">
        <v>25</v>
      </c>
      <c r="B26" s="40">
        <v>9.1300000000000006E-2</v>
      </c>
      <c r="C26" s="40">
        <v>5.3100000000000001E-2</v>
      </c>
      <c r="D26" s="40">
        <v>8.8000000000000005E-3</v>
      </c>
      <c r="E26" s="40">
        <v>1.35E-2</v>
      </c>
      <c r="F26" s="40">
        <v>9.7000000000000003E-3</v>
      </c>
      <c r="G26" s="40">
        <v>3.3999999999999998E-3</v>
      </c>
      <c r="H26" s="40">
        <v>1.2999999999999999E-3</v>
      </c>
      <c r="I26" s="40">
        <v>1.4E-3</v>
      </c>
      <c r="J26" s="40">
        <v>1E-4</v>
      </c>
    </row>
    <row r="27" spans="1:11">
      <c r="A27" s="37" t="s">
        <v>26</v>
      </c>
      <c r="B27" s="40">
        <v>8.4699999999999998E-2</v>
      </c>
      <c r="C27" s="40">
        <v>3.1099999999999999E-2</v>
      </c>
      <c r="D27" s="40">
        <v>7.0000000000000001E-3</v>
      </c>
      <c r="E27" s="40">
        <v>1.9599999999999999E-2</v>
      </c>
      <c r="F27" s="40">
        <v>1.5299999999999999E-2</v>
      </c>
      <c r="G27" s="40">
        <v>7.4000000000000003E-3</v>
      </c>
      <c r="H27" s="40">
        <v>2.3999999999999998E-3</v>
      </c>
      <c r="I27" s="40">
        <v>1.6999999999999999E-3</v>
      </c>
      <c r="J27" s="40">
        <v>2.0000000000000001E-4</v>
      </c>
    </row>
    <row r="28" spans="1:11">
      <c r="A28" s="37" t="s">
        <v>27</v>
      </c>
      <c r="B28" s="40">
        <v>7.0699999999999999E-2</v>
      </c>
      <c r="C28" s="40">
        <v>1.9099999999999999E-2</v>
      </c>
      <c r="D28" s="40">
        <v>4.3E-3</v>
      </c>
      <c r="E28" s="40">
        <v>1.21E-2</v>
      </c>
      <c r="F28" s="40">
        <v>1.3599999999999999E-2</v>
      </c>
      <c r="G28" s="40">
        <v>1.1299999999999999E-2</v>
      </c>
      <c r="H28" s="40">
        <v>5.8999999999999999E-3</v>
      </c>
      <c r="I28" s="40">
        <v>4.1000000000000003E-3</v>
      </c>
      <c r="J28" s="40">
        <v>2.9999999999999997E-4</v>
      </c>
    </row>
    <row r="29" spans="1:11">
      <c r="A29" s="37" t="s">
        <v>28</v>
      </c>
      <c r="B29" s="40">
        <v>5.6800000000000003E-2</v>
      </c>
      <c r="C29" s="40">
        <v>1.4200000000000001E-2</v>
      </c>
      <c r="D29" s="40">
        <v>3.5000000000000001E-3</v>
      </c>
      <c r="E29" s="40">
        <v>8.5000000000000006E-3</v>
      </c>
      <c r="F29" s="40">
        <v>8.6999999999999994E-3</v>
      </c>
      <c r="G29" s="40">
        <v>9.1999999999999998E-3</v>
      </c>
      <c r="H29" s="40">
        <v>6.7999999999999996E-3</v>
      </c>
      <c r="I29" s="40">
        <v>5.5999999999999999E-3</v>
      </c>
      <c r="J29" s="40">
        <v>2.9999999999999997E-4</v>
      </c>
    </row>
    <row r="30" spans="1:11">
      <c r="A30" s="37" t="s">
        <v>29</v>
      </c>
      <c r="B30" s="40">
        <v>0.13539999999999999</v>
      </c>
      <c r="C30" s="40">
        <v>3.5200000000000002E-2</v>
      </c>
      <c r="D30" s="40">
        <v>5.8999999999999999E-3</v>
      </c>
      <c r="E30" s="40">
        <v>1.52E-2</v>
      </c>
      <c r="F30" s="40">
        <v>1.43E-2</v>
      </c>
      <c r="G30" s="40">
        <v>1.44E-2</v>
      </c>
      <c r="H30" s="40">
        <v>1.3899999999999999E-2</v>
      </c>
      <c r="I30" s="40">
        <v>3.2199999999999999E-2</v>
      </c>
      <c r="J30" s="83">
        <v>4.3E-3</v>
      </c>
    </row>
    <row r="31" spans="1:11">
      <c r="A31" s="37" t="s">
        <v>30</v>
      </c>
      <c r="B31" s="40">
        <v>0.1235</v>
      </c>
      <c r="C31" s="40">
        <v>3.2599999999999997E-2</v>
      </c>
      <c r="D31" s="40">
        <v>4.1999999999999997E-3</v>
      </c>
      <c r="E31" s="40">
        <v>7.4000000000000003E-3</v>
      </c>
      <c r="F31" s="40">
        <v>7.7999999999999996E-3</v>
      </c>
      <c r="G31" s="40">
        <v>6.4999999999999997E-3</v>
      </c>
      <c r="H31" s="40">
        <v>6.1000000000000004E-3</v>
      </c>
      <c r="I31" s="40">
        <v>2.24E-2</v>
      </c>
      <c r="J31" s="40">
        <v>3.6499999999999998E-2</v>
      </c>
    </row>
    <row r="33" spans="1:10">
      <c r="A33" s="100" t="s">
        <v>243</v>
      </c>
    </row>
    <row r="35" spans="1:10">
      <c r="A35" s="82" t="s">
        <v>110</v>
      </c>
    </row>
    <row r="36" spans="1:10" ht="38.25" customHeight="1">
      <c r="A36" s="104" t="s">
        <v>193</v>
      </c>
      <c r="B36" s="104"/>
      <c r="C36" s="104"/>
      <c r="D36" s="104"/>
      <c r="E36" s="104"/>
      <c r="F36" s="104"/>
      <c r="G36" s="104"/>
      <c r="H36" s="104"/>
      <c r="I36" s="104"/>
      <c r="J36" s="104"/>
    </row>
    <row r="37" spans="1:10">
      <c r="B37" s="37"/>
      <c r="C37" s="37"/>
      <c r="D37" s="37"/>
      <c r="E37" s="37"/>
      <c r="F37" s="37"/>
      <c r="G37" s="37"/>
      <c r="H37" s="37"/>
      <c r="I37" s="37"/>
    </row>
    <row r="38" spans="1:10">
      <c r="A38" s="45" t="s">
        <v>265</v>
      </c>
    </row>
    <row r="39" spans="1:10">
      <c r="A39" s="10" t="s">
        <v>6</v>
      </c>
    </row>
  </sheetData>
  <mergeCells count="1">
    <mergeCell ref="A36:J36"/>
  </mergeCells>
  <hyperlinks>
    <hyperlink ref="A3" location="Inhalt!A1" display="&lt;&lt;&lt; Inhalt" xr:uid="{9D82EBF7-1FC0-4D18-A4BD-3395B21EED10}"/>
    <hyperlink ref="A33" location="Metadaten!A1" display="&lt;&lt;&lt; Metadaten" xr:uid="{458A2304-50D0-4314-BB68-9A3A078052DE}"/>
  </hyperlink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G27"/>
  <sheetViews>
    <sheetView zoomScaleNormal="100" workbookViewId="0">
      <selection activeCell="A22" sqref="A22"/>
    </sheetView>
  </sheetViews>
  <sheetFormatPr baseColWidth="10" defaultRowHeight="12.75"/>
  <cols>
    <col min="1" max="1" width="22" style="10" customWidth="1"/>
    <col min="2" max="6" width="10.42578125" style="10" customWidth="1"/>
    <col min="7" max="7" width="11" style="10" customWidth="1"/>
    <col min="8" max="16384" width="11.42578125" style="10"/>
  </cols>
  <sheetData>
    <row r="1" spans="1:7" s="56" customFormat="1" ht="15.75">
      <c r="A1" s="66" t="s">
        <v>71</v>
      </c>
      <c r="B1" s="65"/>
      <c r="C1" s="65"/>
      <c r="D1" s="65"/>
      <c r="E1" s="65"/>
      <c r="F1" s="65"/>
      <c r="G1" s="65"/>
    </row>
    <row r="2" spans="1:7">
      <c r="G2" s="57" t="s">
        <v>72</v>
      </c>
    </row>
    <row r="3" spans="1:7">
      <c r="A3" s="100" t="s">
        <v>242</v>
      </c>
      <c r="G3" s="57"/>
    </row>
    <row r="4" spans="1:7">
      <c r="G4" s="57"/>
    </row>
    <row r="5" spans="1:7">
      <c r="A5" s="10" t="s">
        <v>214</v>
      </c>
      <c r="G5" s="57"/>
    </row>
    <row r="6" spans="1:7">
      <c r="A6" s="37"/>
    </row>
    <row r="7" spans="1:7">
      <c r="B7" s="74" t="s">
        <v>179</v>
      </c>
      <c r="C7" s="73"/>
      <c r="D7" s="73"/>
      <c r="E7" s="74" t="s">
        <v>187</v>
      </c>
      <c r="F7" s="73"/>
      <c r="G7" s="73"/>
    </row>
    <row r="8" spans="1:7">
      <c r="B8" s="10" t="s">
        <v>73</v>
      </c>
      <c r="C8" s="10" t="s">
        <v>32</v>
      </c>
      <c r="D8" s="10" t="s">
        <v>3</v>
      </c>
      <c r="E8" s="10" t="s">
        <v>73</v>
      </c>
      <c r="F8" s="10" t="s">
        <v>32</v>
      </c>
      <c r="G8" s="10" t="s">
        <v>3</v>
      </c>
    </row>
    <row r="9" spans="1:7">
      <c r="A9" s="73"/>
      <c r="B9" s="73" t="s">
        <v>33</v>
      </c>
      <c r="C9" s="73" t="s">
        <v>34</v>
      </c>
      <c r="D9" s="73" t="s">
        <v>35</v>
      </c>
      <c r="E9" s="73" t="s">
        <v>33</v>
      </c>
      <c r="F9" s="73" t="s">
        <v>34</v>
      </c>
      <c r="G9" s="73" t="s">
        <v>35</v>
      </c>
    </row>
    <row r="11" spans="1:7">
      <c r="A11" s="45" t="s">
        <v>2</v>
      </c>
      <c r="B11" s="12">
        <v>17211</v>
      </c>
      <c r="C11" s="22">
        <v>1</v>
      </c>
      <c r="D11" s="12">
        <v>903574</v>
      </c>
      <c r="E11" s="12">
        <v>17408</v>
      </c>
      <c r="F11" s="22">
        <v>1</v>
      </c>
      <c r="G11" s="12">
        <v>902785</v>
      </c>
    </row>
    <row r="12" spans="1:7">
      <c r="A12" s="45" t="s">
        <v>22</v>
      </c>
      <c r="C12" s="22"/>
      <c r="F12" s="22"/>
    </row>
    <row r="13" spans="1:7">
      <c r="A13" s="15" t="s">
        <v>23</v>
      </c>
      <c r="B13" s="12">
        <v>6637</v>
      </c>
      <c r="C13" s="22">
        <v>0.38600000000000001</v>
      </c>
      <c r="D13" s="12">
        <v>10244</v>
      </c>
      <c r="E13" s="12">
        <v>6635</v>
      </c>
      <c r="F13" s="22">
        <v>0.38100000000000001</v>
      </c>
      <c r="G13" s="12">
        <v>10150</v>
      </c>
    </row>
    <row r="14" spans="1:7">
      <c r="A14" s="15" t="s">
        <v>24</v>
      </c>
      <c r="B14" s="12">
        <v>1529</v>
      </c>
      <c r="C14" s="22">
        <v>8.8999999999999996E-2</v>
      </c>
      <c r="D14" s="12">
        <v>73413</v>
      </c>
      <c r="E14" s="12">
        <v>1496</v>
      </c>
      <c r="F14" s="22">
        <v>8.5999999999999993E-2</v>
      </c>
      <c r="G14" s="12">
        <v>72864</v>
      </c>
    </row>
    <row r="15" spans="1:7">
      <c r="A15" s="15" t="s">
        <v>25</v>
      </c>
      <c r="B15" s="12">
        <v>1810</v>
      </c>
      <c r="C15" s="22">
        <v>0.105</v>
      </c>
      <c r="D15" s="12">
        <v>145615</v>
      </c>
      <c r="E15" s="12">
        <v>1849</v>
      </c>
      <c r="F15" s="22">
        <v>0.106</v>
      </c>
      <c r="G15" s="12">
        <v>145850</v>
      </c>
    </row>
    <row r="16" spans="1:7">
      <c r="A16" s="15" t="s">
        <v>26</v>
      </c>
      <c r="B16" s="12">
        <v>1223</v>
      </c>
      <c r="C16" s="22">
        <v>7.0999999999999994E-2</v>
      </c>
      <c r="D16" s="12">
        <v>247127</v>
      </c>
      <c r="E16" s="12">
        <v>1214</v>
      </c>
      <c r="F16" s="22">
        <v>7.0000000000000007E-2</v>
      </c>
      <c r="G16" s="12">
        <v>246979</v>
      </c>
    </row>
    <row r="17" spans="1:7">
      <c r="A17" s="15" t="s">
        <v>27</v>
      </c>
      <c r="B17" s="12">
        <v>878</v>
      </c>
      <c r="C17" s="22">
        <v>5.0999999999999997E-2</v>
      </c>
      <c r="D17" s="12">
        <v>347816</v>
      </c>
      <c r="E17" s="12">
        <v>926</v>
      </c>
      <c r="F17" s="22">
        <v>5.2999999999999999E-2</v>
      </c>
      <c r="G17" s="12">
        <v>348376</v>
      </c>
    </row>
    <row r="18" spans="1:7">
      <c r="A18" s="15" t="s">
        <v>28</v>
      </c>
      <c r="B18" s="12">
        <v>718</v>
      </c>
      <c r="C18" s="22">
        <v>4.2000000000000003E-2</v>
      </c>
      <c r="D18" s="12">
        <v>448238</v>
      </c>
      <c r="E18" s="12">
        <v>729</v>
      </c>
      <c r="F18" s="22">
        <v>4.2000000000000003E-2</v>
      </c>
      <c r="G18" s="12">
        <v>447715</v>
      </c>
    </row>
    <row r="19" spans="1:7">
      <c r="A19" s="15" t="s">
        <v>29</v>
      </c>
      <c r="B19" s="12">
        <v>1855</v>
      </c>
      <c r="C19" s="22">
        <v>0.108</v>
      </c>
      <c r="D19" s="12">
        <v>713062</v>
      </c>
      <c r="E19" s="12">
        <v>1915</v>
      </c>
      <c r="F19" s="22">
        <v>0.11</v>
      </c>
      <c r="G19" s="12">
        <v>709545</v>
      </c>
    </row>
    <row r="20" spans="1:7">
      <c r="A20" s="15" t="s">
        <v>30</v>
      </c>
      <c r="B20" s="12">
        <v>2561</v>
      </c>
      <c r="C20" s="22">
        <v>0.14899999999999999</v>
      </c>
      <c r="D20" s="12">
        <v>5019689</v>
      </c>
      <c r="E20" s="12">
        <v>2644</v>
      </c>
      <c r="F20" s="22">
        <v>0.152</v>
      </c>
      <c r="G20" s="12">
        <v>4902445</v>
      </c>
    </row>
    <row r="22" spans="1:7">
      <c r="A22" s="100" t="s">
        <v>243</v>
      </c>
    </row>
    <row r="24" spans="1:7">
      <c r="A24" s="45" t="s">
        <v>265</v>
      </c>
      <c r="E24" s="12"/>
      <c r="F24" s="12"/>
    </row>
    <row r="25" spans="1:7">
      <c r="A25" s="10" t="s">
        <v>6</v>
      </c>
    </row>
    <row r="27" spans="1:7">
      <c r="E27" s="12"/>
    </row>
  </sheetData>
  <hyperlinks>
    <hyperlink ref="A3" location="Inhalt!A1" display="&lt;&lt;&lt; Inhalt" xr:uid="{CAA15BEF-BC89-4D31-BD1C-6B2F7F2066C3}"/>
    <hyperlink ref="A22" location="Metadaten!A1" display="&lt;&lt;&lt; Metadaten" xr:uid="{DF222B1A-ECD3-42B1-A802-1569DEB4D0C9}"/>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F25"/>
  <sheetViews>
    <sheetView zoomScaleNormal="100" workbookViewId="0">
      <selection activeCell="A22" sqref="A22"/>
    </sheetView>
  </sheetViews>
  <sheetFormatPr baseColWidth="10" defaultRowHeight="12.75"/>
  <cols>
    <col min="1" max="5" width="17" style="10" customWidth="1"/>
    <col min="6" max="6" width="13" style="10" customWidth="1"/>
    <col min="7" max="16384" width="11.42578125" style="10"/>
  </cols>
  <sheetData>
    <row r="1" spans="1:6" s="56" customFormat="1" ht="15.75">
      <c r="A1" s="66" t="s">
        <v>74</v>
      </c>
      <c r="B1" s="65"/>
      <c r="C1" s="65"/>
    </row>
    <row r="2" spans="1:6">
      <c r="E2" s="57"/>
    </row>
    <row r="3" spans="1:6">
      <c r="A3" s="100" t="s">
        <v>242</v>
      </c>
      <c r="E3" s="57"/>
    </row>
    <row r="4" spans="1:6">
      <c r="E4" s="57"/>
    </row>
    <row r="5" spans="1:6">
      <c r="A5" s="10" t="s">
        <v>215</v>
      </c>
      <c r="E5" s="57"/>
    </row>
    <row r="6" spans="1:6">
      <c r="A6" s="37"/>
    </row>
    <row r="7" spans="1:6">
      <c r="B7" s="74" t="s">
        <v>179</v>
      </c>
      <c r="C7" s="73"/>
      <c r="D7" s="74" t="s">
        <v>187</v>
      </c>
      <c r="E7" s="73"/>
    </row>
    <row r="8" spans="1:6" ht="25.5">
      <c r="A8" s="31" t="s">
        <v>75</v>
      </c>
      <c r="B8" s="31" t="s">
        <v>50</v>
      </c>
      <c r="C8" s="31" t="s">
        <v>51</v>
      </c>
      <c r="D8" s="31" t="s">
        <v>50</v>
      </c>
      <c r="E8" s="31" t="s">
        <v>51</v>
      </c>
      <c r="F8" s="31"/>
    </row>
    <row r="9" spans="1:6">
      <c r="A9" s="85"/>
      <c r="B9" s="86" t="s">
        <v>34</v>
      </c>
      <c r="C9" s="86" t="s">
        <v>49</v>
      </c>
      <c r="D9" s="86" t="s">
        <v>34</v>
      </c>
      <c r="E9" s="86" t="s">
        <v>49</v>
      </c>
      <c r="F9" s="31"/>
    </row>
    <row r="11" spans="1:6">
      <c r="A11" s="10" t="s">
        <v>38</v>
      </c>
      <c r="B11" s="38">
        <v>0</v>
      </c>
      <c r="C11" s="52">
        <v>0</v>
      </c>
      <c r="D11" s="38">
        <v>0</v>
      </c>
      <c r="E11" s="52">
        <v>0</v>
      </c>
    </row>
    <row r="12" spans="1:6">
      <c r="A12" s="10" t="s">
        <v>39</v>
      </c>
      <c r="B12" s="51">
        <v>1.1770710743659553E-4</v>
      </c>
      <c r="C12" s="52">
        <v>1.830511</v>
      </c>
      <c r="D12" s="51">
        <v>1.2039E-4</v>
      </c>
      <c r="E12" s="52">
        <v>1.8919790000000001</v>
      </c>
    </row>
    <row r="13" spans="1:6">
      <c r="A13" s="10" t="s">
        <v>40</v>
      </c>
      <c r="B13" s="51">
        <v>1.2187323882019885E-3</v>
      </c>
      <c r="C13" s="52">
        <v>18.953002000000001</v>
      </c>
      <c r="D13" s="51">
        <v>1.2617500000000001E-3</v>
      </c>
      <c r="E13" s="52">
        <v>19.829301999999998</v>
      </c>
    </row>
    <row r="14" spans="1:6">
      <c r="A14" s="10" t="s">
        <v>41</v>
      </c>
      <c r="B14" s="51">
        <v>5.2132333080039429E-3</v>
      </c>
      <c r="C14" s="52">
        <v>81.073106999999993</v>
      </c>
      <c r="D14" s="51">
        <v>5.4138500000000004E-3</v>
      </c>
      <c r="E14" s="52">
        <v>85.082352</v>
      </c>
    </row>
    <row r="15" spans="1:6">
      <c r="A15" s="10" t="s">
        <v>42</v>
      </c>
      <c r="B15" s="51">
        <v>1.4688091102527773E-2</v>
      </c>
      <c r="C15" s="52">
        <v>228.420466</v>
      </c>
      <c r="D15" s="51">
        <v>1.5314370000000001E-2</v>
      </c>
      <c r="E15" s="52">
        <v>240.675726</v>
      </c>
    </row>
    <row r="16" spans="1:6">
      <c r="A16" s="10" t="s">
        <v>43</v>
      </c>
      <c r="B16" s="51">
        <v>3.3299494512703726E-2</v>
      </c>
      <c r="C16" s="52">
        <v>517.85395400000004</v>
      </c>
      <c r="D16" s="51">
        <v>3.4791139999999998E-2</v>
      </c>
      <c r="E16" s="52">
        <v>546.76639399999999</v>
      </c>
    </row>
    <row r="17" spans="1:5">
      <c r="A17" s="10" t="s">
        <v>44</v>
      </c>
      <c r="B17" s="51">
        <v>6.6841762124811868E-2</v>
      </c>
      <c r="C17" s="52">
        <v>1039.483371</v>
      </c>
      <c r="D17" s="51">
        <v>6.9659799999999994E-2</v>
      </c>
      <c r="E17" s="52">
        <v>1094.751145</v>
      </c>
    </row>
    <row r="18" spans="1:5">
      <c r="A18" s="10" t="s">
        <v>45</v>
      </c>
      <c r="B18" s="51">
        <v>0.12558904783009547</v>
      </c>
      <c r="C18" s="52">
        <v>1953.0862540000001</v>
      </c>
      <c r="D18" s="51">
        <v>0.12993948</v>
      </c>
      <c r="E18" s="52">
        <v>2042.0872859999999</v>
      </c>
    </row>
    <row r="19" spans="1:5">
      <c r="A19" s="10" t="s">
        <v>46</v>
      </c>
      <c r="B19" s="51">
        <v>0.2394981423061191</v>
      </c>
      <c r="C19" s="52">
        <v>3724.5328129999998</v>
      </c>
      <c r="D19" s="51">
        <v>0.24608363999999999</v>
      </c>
      <c r="E19" s="52">
        <v>3867.3718490000001</v>
      </c>
    </row>
    <row r="20" spans="1:5">
      <c r="A20" s="10" t="s">
        <v>47</v>
      </c>
      <c r="B20" s="51">
        <v>1</v>
      </c>
      <c r="C20" s="52">
        <v>15551.405857</v>
      </c>
      <c r="D20" s="51">
        <v>1</v>
      </c>
      <c r="E20" s="52">
        <v>15715.680308000001</v>
      </c>
    </row>
    <row r="22" spans="1:5">
      <c r="A22" s="100" t="s">
        <v>243</v>
      </c>
    </row>
    <row r="24" spans="1:5">
      <c r="A24" s="45" t="s">
        <v>265</v>
      </c>
    </row>
    <row r="25" spans="1:5">
      <c r="A25" s="10" t="s">
        <v>6</v>
      </c>
    </row>
  </sheetData>
  <hyperlinks>
    <hyperlink ref="A3" location="Inhalt!A1" display="&lt;&lt;&lt; Inhalt" xr:uid="{E0E2D568-8617-4BD0-8FD6-5F33FE4907A4}"/>
    <hyperlink ref="A22" location="Metadaten!A1" display="&lt;&lt;&lt; Metadaten" xr:uid="{B91D458C-A707-4434-9A56-BDBE415B1575}"/>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D22"/>
  <sheetViews>
    <sheetView zoomScaleNormal="100" workbookViewId="0">
      <selection activeCell="A19" sqref="A19"/>
    </sheetView>
  </sheetViews>
  <sheetFormatPr baseColWidth="10" defaultRowHeight="12.75"/>
  <cols>
    <col min="1" max="1" width="37.7109375" style="10" customWidth="1"/>
    <col min="2" max="4" width="15.7109375" style="10" customWidth="1"/>
    <col min="5" max="16384" width="11.42578125" style="10"/>
  </cols>
  <sheetData>
    <row r="1" spans="1:4" s="56" customFormat="1" ht="15.75">
      <c r="A1" s="66" t="s">
        <v>104</v>
      </c>
      <c r="B1" s="65"/>
      <c r="C1" s="65"/>
      <c r="D1" s="65"/>
    </row>
    <row r="2" spans="1:4">
      <c r="A2" s="10" t="s">
        <v>9</v>
      </c>
      <c r="D2" s="57"/>
    </row>
    <row r="3" spans="1:4">
      <c r="D3" s="57"/>
    </row>
    <row r="4" spans="1:4">
      <c r="A4" s="100" t="s">
        <v>242</v>
      </c>
      <c r="D4" s="57"/>
    </row>
    <row r="5" spans="1:4">
      <c r="D5" s="57"/>
    </row>
    <row r="6" spans="1:4">
      <c r="A6" s="10" t="s">
        <v>216</v>
      </c>
      <c r="D6" s="57"/>
    </row>
    <row r="7" spans="1:4">
      <c r="A7" s="37"/>
    </row>
    <row r="8" spans="1:4">
      <c r="A8" s="73"/>
      <c r="B8" s="74" t="s">
        <v>179</v>
      </c>
      <c r="C8" s="74" t="s">
        <v>179</v>
      </c>
      <c r="D8" s="75" t="s">
        <v>5</v>
      </c>
    </row>
    <row r="10" spans="1:4">
      <c r="A10" s="10" t="s">
        <v>3</v>
      </c>
      <c r="B10" s="48">
        <v>903574</v>
      </c>
      <c r="C10" s="48">
        <v>902785</v>
      </c>
      <c r="D10" s="13">
        <f>C10/B10-1</f>
        <v>-8.731990960342273E-4</v>
      </c>
    </row>
    <row r="11" spans="1:4">
      <c r="A11" s="10" t="s">
        <v>58</v>
      </c>
      <c r="B11" s="41">
        <v>0</v>
      </c>
      <c r="C11" s="41">
        <v>0</v>
      </c>
      <c r="D11" s="53" t="s">
        <v>4</v>
      </c>
    </row>
    <row r="12" spans="1:4">
      <c r="A12" s="10" t="s">
        <v>38</v>
      </c>
      <c r="B12" s="50">
        <v>0</v>
      </c>
      <c r="C12" s="50">
        <v>0</v>
      </c>
      <c r="D12" s="53" t="s">
        <v>4</v>
      </c>
    </row>
    <row r="13" spans="1:4">
      <c r="A13" s="10" t="s">
        <v>56</v>
      </c>
      <c r="B13" s="48">
        <v>9273</v>
      </c>
      <c r="C13" s="48">
        <v>9693</v>
      </c>
      <c r="D13" s="13">
        <f>C13/B13-1</f>
        <v>4.5292785506308553E-2</v>
      </c>
    </row>
    <row r="14" spans="1:4">
      <c r="A14" s="10" t="s">
        <v>13</v>
      </c>
      <c r="B14" s="48">
        <v>120108</v>
      </c>
      <c r="C14" s="48">
        <v>125755</v>
      </c>
      <c r="D14" s="13">
        <f>C14/B14-1</f>
        <v>4.7016018916308688E-2</v>
      </c>
    </row>
    <row r="15" spans="1:4">
      <c r="A15" s="10" t="s">
        <v>57</v>
      </c>
      <c r="B15" s="49">
        <v>519847</v>
      </c>
      <c r="C15" s="49">
        <v>535883</v>
      </c>
      <c r="D15" s="13">
        <f>C15/B15-1</f>
        <v>3.0847537833247118E-2</v>
      </c>
    </row>
    <row r="16" spans="1:4">
      <c r="A16" s="10" t="s">
        <v>46</v>
      </c>
      <c r="B16" s="48">
        <v>1537132</v>
      </c>
      <c r="C16" s="48">
        <v>1542273</v>
      </c>
      <c r="D16" s="13">
        <f>C16/B16-1</f>
        <v>3.3445403517720074E-3</v>
      </c>
    </row>
    <row r="17" spans="1:4">
      <c r="A17" s="10" t="s">
        <v>59</v>
      </c>
      <c r="B17" s="48">
        <v>2965524</v>
      </c>
      <c r="C17" s="48">
        <v>3017458</v>
      </c>
      <c r="D17" s="13">
        <f>C17/B17-1</f>
        <v>1.7512587994566786E-2</v>
      </c>
    </row>
    <row r="18" spans="1:4">
      <c r="B18" s="44"/>
      <c r="C18" s="44"/>
      <c r="D18" s="44"/>
    </row>
    <row r="19" spans="1:4">
      <c r="A19" s="100" t="s">
        <v>243</v>
      </c>
      <c r="B19" s="44"/>
      <c r="C19" s="44"/>
      <c r="D19" s="44"/>
    </row>
    <row r="20" spans="1:4">
      <c r="B20" s="44"/>
      <c r="C20" s="44"/>
      <c r="D20" s="44"/>
    </row>
    <row r="21" spans="1:4">
      <c r="A21" s="45" t="s">
        <v>265</v>
      </c>
    </row>
    <row r="22" spans="1:4">
      <c r="A22" s="10" t="s">
        <v>6</v>
      </c>
    </row>
  </sheetData>
  <hyperlinks>
    <hyperlink ref="A4" location="Inhalt!A1" display="&lt;&lt;&lt; Inhalt" xr:uid="{F68FFFEB-425C-454A-A352-62E8E01A7165}"/>
    <hyperlink ref="A19" location="Metadaten!A1" display="&lt;&lt;&lt; Metadaten" xr:uid="{2B22606A-5035-4F38-A1FF-A82B59B3DCAC}"/>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D58"/>
  <sheetViews>
    <sheetView zoomScaleNormal="100" workbookViewId="0">
      <selection activeCell="A52" sqref="A52"/>
    </sheetView>
  </sheetViews>
  <sheetFormatPr baseColWidth="10" defaultRowHeight="12.75"/>
  <cols>
    <col min="1" max="1" width="37.7109375" style="10" customWidth="1"/>
    <col min="2" max="4" width="15.7109375" style="10" customWidth="1"/>
    <col min="5" max="16384" width="11.42578125" style="10"/>
  </cols>
  <sheetData>
    <row r="1" spans="1:4" s="56" customFormat="1" ht="15.75">
      <c r="A1" s="66" t="s">
        <v>76</v>
      </c>
      <c r="B1" s="65"/>
      <c r="C1" s="65"/>
      <c r="D1" s="65"/>
    </row>
    <row r="2" spans="1:4">
      <c r="A2" s="10" t="s">
        <v>9</v>
      </c>
      <c r="D2" s="57"/>
    </row>
    <row r="3" spans="1:4">
      <c r="D3" s="57"/>
    </row>
    <row r="4" spans="1:4">
      <c r="A4" s="100" t="s">
        <v>242</v>
      </c>
      <c r="D4" s="57"/>
    </row>
    <row r="5" spans="1:4">
      <c r="D5" s="57"/>
    </row>
    <row r="6" spans="1:4">
      <c r="A6" s="10" t="s">
        <v>217</v>
      </c>
      <c r="D6" s="57"/>
    </row>
    <row r="7" spans="1:4">
      <c r="A7" s="37"/>
    </row>
    <row r="8" spans="1:4">
      <c r="A8" s="73"/>
      <c r="B8" s="74" t="s">
        <v>179</v>
      </c>
      <c r="C8" s="74" t="s">
        <v>187</v>
      </c>
      <c r="D8" s="75" t="s">
        <v>5</v>
      </c>
    </row>
    <row r="10" spans="1:4">
      <c r="A10" s="10" t="s">
        <v>77</v>
      </c>
    </row>
    <row r="11" spans="1:4">
      <c r="A11" s="15" t="s">
        <v>3</v>
      </c>
      <c r="B11" s="43">
        <v>903574</v>
      </c>
      <c r="C11" s="43">
        <v>902785</v>
      </c>
      <c r="D11" s="13">
        <f>C11/B11-1</f>
        <v>-8.731990960342273E-4</v>
      </c>
    </row>
    <row r="12" spans="1:4">
      <c r="A12" s="15" t="s">
        <v>56</v>
      </c>
      <c r="B12" s="43">
        <v>9273</v>
      </c>
      <c r="C12" s="43">
        <v>9693</v>
      </c>
      <c r="D12" s="13">
        <f>C12/B12-1</f>
        <v>4.5292785506308553E-2</v>
      </c>
    </row>
    <row r="13" spans="1:4">
      <c r="A13" s="15" t="s">
        <v>13</v>
      </c>
      <c r="B13" s="43">
        <v>120108</v>
      </c>
      <c r="C13" s="43">
        <v>125755</v>
      </c>
      <c r="D13" s="13">
        <f>C13/B13-1</f>
        <v>4.7016018916308688E-2</v>
      </c>
    </row>
    <row r="14" spans="1:4">
      <c r="A14" s="15" t="s">
        <v>57</v>
      </c>
      <c r="B14" s="12">
        <v>519847</v>
      </c>
      <c r="C14" s="12">
        <v>535883</v>
      </c>
      <c r="D14" s="13">
        <f>C14/B14-1</f>
        <v>3.0847537833247118E-2</v>
      </c>
    </row>
    <row r="15" spans="1:4">
      <c r="B15" s="43"/>
      <c r="C15" s="43"/>
      <c r="D15" s="44"/>
    </row>
    <row r="16" spans="1:4">
      <c r="A16" s="10" t="s">
        <v>78</v>
      </c>
      <c r="B16" s="43"/>
      <c r="C16" s="12"/>
    </row>
    <row r="17" spans="1:4">
      <c r="A17" s="15" t="s">
        <v>3</v>
      </c>
      <c r="B17" s="43">
        <v>611506</v>
      </c>
      <c r="C17" s="43">
        <v>604704</v>
      </c>
      <c r="D17" s="13">
        <f>C17/B17-1</f>
        <v>-1.1123357743014761E-2</v>
      </c>
    </row>
    <row r="18" spans="1:4">
      <c r="A18" s="15" t="s">
        <v>56</v>
      </c>
      <c r="B18" s="43">
        <v>3837</v>
      </c>
      <c r="C18" s="43">
        <v>3907</v>
      </c>
      <c r="D18" s="13">
        <f>C18/B18-1</f>
        <v>1.8243419338024536E-2</v>
      </c>
    </row>
    <row r="19" spans="1:4">
      <c r="A19" s="15" t="s">
        <v>13</v>
      </c>
      <c r="B19" s="43">
        <v>63884</v>
      </c>
      <c r="C19" s="43">
        <v>65284</v>
      </c>
      <c r="D19" s="13">
        <f>C19/B19-1</f>
        <v>2.1914720430780799E-2</v>
      </c>
    </row>
    <row r="20" spans="1:4">
      <c r="A20" s="15" t="s">
        <v>57</v>
      </c>
      <c r="B20" s="43">
        <v>330536</v>
      </c>
      <c r="C20" s="12">
        <v>338196</v>
      </c>
      <c r="D20" s="13">
        <f>C20/B20-1</f>
        <v>2.3174480238158601E-2</v>
      </c>
    </row>
    <row r="21" spans="1:4">
      <c r="B21" s="43"/>
      <c r="C21" s="43"/>
    </row>
    <row r="22" spans="1:4">
      <c r="A22" s="10" t="s">
        <v>79</v>
      </c>
      <c r="B22" s="43"/>
      <c r="C22" s="43"/>
    </row>
    <row r="23" spans="1:4">
      <c r="A23" s="15" t="s">
        <v>3</v>
      </c>
      <c r="B23" s="43">
        <v>1195892</v>
      </c>
      <c r="C23" s="43">
        <v>1154492</v>
      </c>
      <c r="D23" s="13">
        <f>C23/B23-1</f>
        <v>-3.4618510701635241E-2</v>
      </c>
    </row>
    <row r="24" spans="1:4">
      <c r="A24" s="15" t="s">
        <v>56</v>
      </c>
      <c r="B24" s="43">
        <v>25679</v>
      </c>
      <c r="C24" s="84">
        <v>24905</v>
      </c>
      <c r="D24" s="13">
        <f>C24/B24-1</f>
        <v>-3.0141360644884929E-2</v>
      </c>
    </row>
    <row r="25" spans="1:4">
      <c r="A25" s="15" t="s">
        <v>13</v>
      </c>
      <c r="B25" s="43">
        <v>202539</v>
      </c>
      <c r="C25" s="43">
        <v>206715</v>
      </c>
      <c r="D25" s="13">
        <f>C25/B25-1</f>
        <v>2.0618251299749701E-2</v>
      </c>
    </row>
    <row r="26" spans="1:4">
      <c r="A26" s="15" t="s">
        <v>57</v>
      </c>
      <c r="B26" s="43">
        <v>710477</v>
      </c>
      <c r="C26" s="84">
        <v>735207</v>
      </c>
      <c r="D26" s="13">
        <f>C26/B26-1</f>
        <v>3.4807601090534934E-2</v>
      </c>
    </row>
    <row r="27" spans="1:4">
      <c r="B27" s="43"/>
      <c r="C27" s="43"/>
    </row>
    <row r="28" spans="1:4">
      <c r="A28" s="10" t="s">
        <v>80</v>
      </c>
      <c r="B28" s="43"/>
      <c r="C28" s="12"/>
    </row>
    <row r="29" spans="1:4">
      <c r="A29" s="15" t="s">
        <v>3</v>
      </c>
      <c r="B29" s="43">
        <v>823587</v>
      </c>
      <c r="C29" s="43">
        <v>897396</v>
      </c>
      <c r="D29" s="13">
        <f>C29/B29-1</f>
        <v>8.9618947360752488E-2</v>
      </c>
    </row>
    <row r="30" spans="1:4">
      <c r="A30" s="15" t="s">
        <v>56</v>
      </c>
      <c r="B30" s="43">
        <v>12053</v>
      </c>
      <c r="C30" s="43">
        <v>12975</v>
      </c>
      <c r="D30" s="13">
        <f>C30/B30-1</f>
        <v>7.6495478304156705E-2</v>
      </c>
    </row>
    <row r="31" spans="1:4">
      <c r="A31" s="15" t="s">
        <v>13</v>
      </c>
      <c r="B31" s="43">
        <v>115947</v>
      </c>
      <c r="C31" s="43">
        <v>131791</v>
      </c>
      <c r="D31" s="13">
        <f>C31/B31-1</f>
        <v>0.13664864118950892</v>
      </c>
    </row>
    <row r="32" spans="1:4">
      <c r="A32" s="15" t="s">
        <v>57</v>
      </c>
      <c r="B32" s="43">
        <v>535306</v>
      </c>
      <c r="C32" s="12">
        <v>560206</v>
      </c>
      <c r="D32" s="13">
        <f>C32/B32-1</f>
        <v>4.6515450975703532E-2</v>
      </c>
    </row>
    <row r="33" spans="1:4">
      <c r="B33" s="43"/>
      <c r="C33" s="43"/>
    </row>
    <row r="34" spans="1:4">
      <c r="A34" s="10" t="s">
        <v>81</v>
      </c>
      <c r="B34" s="43"/>
      <c r="C34" s="43"/>
    </row>
    <row r="35" spans="1:4">
      <c r="A35" s="15" t="s">
        <v>3</v>
      </c>
      <c r="B35" s="43">
        <v>1007791</v>
      </c>
      <c r="C35" s="43">
        <v>1024634</v>
      </c>
      <c r="D35" s="13">
        <f>C35/B35-1</f>
        <v>1.671279064806086E-2</v>
      </c>
    </row>
    <row r="36" spans="1:4">
      <c r="A36" s="15" t="s">
        <v>56</v>
      </c>
      <c r="B36" s="12">
        <v>11023</v>
      </c>
      <c r="C36" s="12">
        <v>13918</v>
      </c>
      <c r="D36" s="13">
        <f>C36/B36-1</f>
        <v>0.26263267712963811</v>
      </c>
    </row>
    <row r="37" spans="1:4">
      <c r="A37" s="15" t="s">
        <v>13</v>
      </c>
      <c r="B37" s="43">
        <v>143957</v>
      </c>
      <c r="C37" s="43">
        <v>143521</v>
      </c>
      <c r="D37" s="13">
        <f>C37/B37-1</f>
        <v>-3.0286821759275551E-3</v>
      </c>
    </row>
    <row r="38" spans="1:4">
      <c r="A38" s="15" t="s">
        <v>57</v>
      </c>
      <c r="B38" s="43">
        <v>611458</v>
      </c>
      <c r="C38" s="43">
        <v>616327</v>
      </c>
      <c r="D38" s="13">
        <f>C38/B38-1</f>
        <v>7.9629344942744318E-3</v>
      </c>
    </row>
    <row r="39" spans="1:4">
      <c r="B39" s="43"/>
      <c r="C39" s="43"/>
    </row>
    <row r="40" spans="1:4">
      <c r="A40" s="10" t="s">
        <v>82</v>
      </c>
      <c r="B40" s="12"/>
      <c r="C40" s="12"/>
    </row>
    <row r="41" spans="1:4">
      <c r="A41" s="15" t="s">
        <v>3</v>
      </c>
      <c r="B41" s="43">
        <v>946408</v>
      </c>
      <c r="C41" s="43">
        <v>999164</v>
      </c>
      <c r="D41" s="13">
        <f>C41/B41-1</f>
        <v>5.5743400309380409E-2</v>
      </c>
    </row>
    <row r="42" spans="1:4">
      <c r="A42" s="15" t="s">
        <v>56</v>
      </c>
      <c r="B42" s="43">
        <v>12881</v>
      </c>
      <c r="C42" s="43">
        <v>13305</v>
      </c>
      <c r="D42" s="13">
        <f>C42/B42-1</f>
        <v>3.2916699014051698E-2</v>
      </c>
    </row>
    <row r="43" spans="1:4">
      <c r="A43" s="15" t="s">
        <v>13</v>
      </c>
      <c r="B43" s="43">
        <v>161875</v>
      </c>
      <c r="C43" s="43">
        <v>161175</v>
      </c>
      <c r="D43" s="13">
        <f>C43/B43-1</f>
        <v>-4.3243243243242802E-3</v>
      </c>
    </row>
    <row r="44" spans="1:4">
      <c r="A44" s="15" t="s">
        <v>57</v>
      </c>
      <c r="B44" s="12">
        <v>635525</v>
      </c>
      <c r="C44" s="12">
        <v>640505</v>
      </c>
      <c r="D44" s="13">
        <f>C44/B44-1</f>
        <v>7.8360410684079618E-3</v>
      </c>
    </row>
    <row r="45" spans="1:4">
      <c r="B45" s="43"/>
      <c r="C45" s="43"/>
    </row>
    <row r="46" spans="1:4">
      <c r="A46" s="10" t="s">
        <v>83</v>
      </c>
      <c r="B46" s="43"/>
      <c r="C46" s="43"/>
    </row>
    <row r="47" spans="1:4">
      <c r="A47" s="15" t="s">
        <v>3</v>
      </c>
      <c r="B47" s="43">
        <v>1522410</v>
      </c>
      <c r="C47" s="43">
        <v>1438184</v>
      </c>
      <c r="D47" s="13">
        <f>C47/B47-1</f>
        <v>-5.5324124250366147E-2</v>
      </c>
    </row>
    <row r="48" spans="1:4">
      <c r="A48" s="15" t="s">
        <v>56</v>
      </c>
      <c r="B48" s="12">
        <v>15000</v>
      </c>
      <c r="C48" s="12">
        <v>9741</v>
      </c>
      <c r="D48" s="13">
        <f>C48/B48-1</f>
        <v>-0.35060000000000002</v>
      </c>
    </row>
    <row r="49" spans="1:4">
      <c r="A49" s="15" t="s">
        <v>13</v>
      </c>
      <c r="B49" s="43">
        <v>171167</v>
      </c>
      <c r="C49" s="43">
        <v>169894</v>
      </c>
      <c r="D49" s="13">
        <f>C49/B49-1</f>
        <v>-7.4371812323636988E-3</v>
      </c>
    </row>
    <row r="50" spans="1:4">
      <c r="A50" s="15" t="s">
        <v>57</v>
      </c>
      <c r="B50" s="43">
        <v>925626</v>
      </c>
      <c r="C50" s="43">
        <v>827679</v>
      </c>
      <c r="D50" s="13">
        <f>C50/B50-1</f>
        <v>-0.10581703625438355</v>
      </c>
    </row>
    <row r="52" spans="1:4">
      <c r="A52" s="100" t="s">
        <v>243</v>
      </c>
    </row>
    <row r="54" spans="1:4">
      <c r="A54" s="82" t="s">
        <v>110</v>
      </c>
    </row>
    <row r="55" spans="1:4" ht="38.25" customHeight="1">
      <c r="A55" s="105" t="s">
        <v>194</v>
      </c>
      <c r="B55" s="105"/>
      <c r="C55" s="105"/>
      <c r="D55" s="105"/>
    </row>
    <row r="57" spans="1:4">
      <c r="A57" s="45" t="s">
        <v>265</v>
      </c>
    </row>
    <row r="58" spans="1:4">
      <c r="A58" s="10" t="s">
        <v>6</v>
      </c>
    </row>
  </sheetData>
  <mergeCells count="1">
    <mergeCell ref="A55:D55"/>
  </mergeCells>
  <hyperlinks>
    <hyperlink ref="A4" location="Inhalt!A1" display="&lt;&lt;&lt; Inhalt" xr:uid="{9A6CED0D-1624-4045-AE22-DA901F90C07D}"/>
    <hyperlink ref="A52" location="Metadaten!A1" display="&lt;&lt;&lt; Metadaten" xr:uid="{DD39EF91-999B-464F-ACCA-8996B83602C8}"/>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G36"/>
  <sheetViews>
    <sheetView zoomScaleNormal="100" workbookViewId="0">
      <selection activeCell="A30" sqref="A30"/>
    </sheetView>
  </sheetViews>
  <sheetFormatPr baseColWidth="10" defaultRowHeight="12.75"/>
  <cols>
    <col min="1" max="1" width="16.140625" style="10" customWidth="1"/>
    <col min="2" max="7" width="11.5703125" style="10" customWidth="1"/>
    <col min="8" max="16384" width="11.42578125" style="10"/>
  </cols>
  <sheetData>
    <row r="1" spans="1:7" s="56" customFormat="1" ht="15.75">
      <c r="A1" s="66" t="s">
        <v>134</v>
      </c>
      <c r="B1" s="66"/>
      <c r="C1" s="66"/>
      <c r="D1" s="66"/>
      <c r="E1" s="66"/>
      <c r="F1" s="66"/>
      <c r="G1" s="66"/>
    </row>
    <row r="2" spans="1:7">
      <c r="A2" s="10" t="s">
        <v>9</v>
      </c>
      <c r="G2" s="57"/>
    </row>
    <row r="3" spans="1:7">
      <c r="G3" s="57"/>
    </row>
    <row r="4" spans="1:7">
      <c r="A4" s="100" t="s">
        <v>242</v>
      </c>
      <c r="G4" s="57"/>
    </row>
    <row r="5" spans="1:7">
      <c r="G5" s="57"/>
    </row>
    <row r="6" spans="1:7">
      <c r="A6" s="10" t="s">
        <v>218</v>
      </c>
      <c r="G6" s="57"/>
    </row>
    <row r="7" spans="1:7">
      <c r="A7" s="37"/>
    </row>
    <row r="8" spans="1:7">
      <c r="A8" s="74" t="s">
        <v>180</v>
      </c>
      <c r="B8" s="74" t="s">
        <v>7</v>
      </c>
      <c r="C8" s="74" t="s">
        <v>123</v>
      </c>
      <c r="D8" s="74" t="s">
        <v>124</v>
      </c>
      <c r="E8" s="74" t="s">
        <v>125</v>
      </c>
      <c r="F8" s="74" t="s">
        <v>126</v>
      </c>
      <c r="G8" s="74" t="s">
        <v>8</v>
      </c>
    </row>
    <row r="10" spans="1:7">
      <c r="A10" s="10" t="s">
        <v>3</v>
      </c>
      <c r="B10" s="43">
        <v>460087</v>
      </c>
      <c r="C10" s="12">
        <v>815495</v>
      </c>
      <c r="D10" s="12">
        <v>260776</v>
      </c>
      <c r="E10" s="12">
        <v>259247</v>
      </c>
      <c r="F10" s="12">
        <v>1292016</v>
      </c>
      <c r="G10" s="12">
        <v>427158</v>
      </c>
    </row>
    <row r="11" spans="1:7">
      <c r="A11" s="10" t="s">
        <v>58</v>
      </c>
      <c r="B11" s="41">
        <v>0</v>
      </c>
      <c r="C11" s="41">
        <v>743</v>
      </c>
      <c r="D11" s="41">
        <v>508</v>
      </c>
      <c r="E11" s="41">
        <v>0</v>
      </c>
      <c r="F11" s="41">
        <v>1165</v>
      </c>
      <c r="G11" s="41">
        <v>0</v>
      </c>
    </row>
    <row r="12" spans="1:7">
      <c r="A12" s="10" t="s">
        <v>38</v>
      </c>
      <c r="B12" s="50">
        <v>0</v>
      </c>
      <c r="C12" s="50">
        <v>3609</v>
      </c>
      <c r="D12" s="50">
        <v>2673</v>
      </c>
      <c r="E12" s="50">
        <v>0</v>
      </c>
      <c r="F12" s="50">
        <v>5090</v>
      </c>
      <c r="G12" s="41">
        <v>0</v>
      </c>
    </row>
    <row r="13" spans="1:7">
      <c r="A13" s="10" t="s">
        <v>56</v>
      </c>
      <c r="B13" s="50">
        <v>0</v>
      </c>
      <c r="C13" s="50">
        <v>22745</v>
      </c>
      <c r="D13" s="50">
        <v>14333</v>
      </c>
      <c r="E13" s="50">
        <v>0</v>
      </c>
      <c r="F13" s="43">
        <v>52869</v>
      </c>
      <c r="G13" s="41">
        <v>0</v>
      </c>
    </row>
    <row r="14" spans="1:7">
      <c r="A14" s="10" t="s">
        <v>13</v>
      </c>
      <c r="B14" s="43">
        <v>127016</v>
      </c>
      <c r="C14" s="43">
        <v>121282</v>
      </c>
      <c r="D14" s="43">
        <v>73539</v>
      </c>
      <c r="E14" s="50">
        <v>0</v>
      </c>
      <c r="F14" s="43">
        <v>391704</v>
      </c>
      <c r="G14" s="41">
        <v>30080</v>
      </c>
    </row>
    <row r="15" spans="1:7">
      <c r="A15" s="10" t="s">
        <v>57</v>
      </c>
      <c r="B15" s="12">
        <v>504194</v>
      </c>
      <c r="C15" s="12">
        <v>429871</v>
      </c>
      <c r="D15" s="43">
        <v>231310</v>
      </c>
      <c r="E15" s="12">
        <v>20529</v>
      </c>
      <c r="F15" s="43">
        <v>977097</v>
      </c>
      <c r="G15" s="12">
        <v>460000</v>
      </c>
    </row>
    <row r="16" spans="1:7">
      <c r="A16" s="10" t="s">
        <v>46</v>
      </c>
      <c r="B16" s="43">
        <v>1040389</v>
      </c>
      <c r="C16" s="43">
        <v>1242900</v>
      </c>
      <c r="D16" s="43">
        <v>554370</v>
      </c>
      <c r="E16" s="43">
        <v>260658</v>
      </c>
      <c r="F16" s="43">
        <v>2306598</v>
      </c>
      <c r="G16" s="12">
        <v>974000</v>
      </c>
    </row>
    <row r="17" spans="1:7">
      <c r="A17" s="10" t="s">
        <v>59</v>
      </c>
      <c r="B17" s="43">
        <v>1690470</v>
      </c>
      <c r="C17" s="43">
        <v>2602099</v>
      </c>
      <c r="D17" s="43">
        <v>938624</v>
      </c>
      <c r="E17" s="43">
        <v>746692</v>
      </c>
      <c r="F17" s="43">
        <v>4266718</v>
      </c>
      <c r="G17" s="12">
        <v>1575322</v>
      </c>
    </row>
    <row r="18" spans="1:7">
      <c r="B18" s="43"/>
      <c r="C18" s="43"/>
      <c r="D18" s="43"/>
      <c r="E18" s="43"/>
      <c r="F18" s="43"/>
      <c r="G18" s="12"/>
    </row>
    <row r="19" spans="1:7">
      <c r="A19" s="91" t="s">
        <v>188</v>
      </c>
      <c r="B19" s="91" t="s">
        <v>7</v>
      </c>
      <c r="C19" s="91" t="s">
        <v>123</v>
      </c>
      <c r="D19" s="91" t="s">
        <v>124</v>
      </c>
      <c r="E19" s="91" t="s">
        <v>125</v>
      </c>
      <c r="F19" s="91" t="s">
        <v>126</v>
      </c>
      <c r="G19" s="91" t="s">
        <v>8</v>
      </c>
    </row>
    <row r="21" spans="1:7">
      <c r="A21" s="10" t="s">
        <v>3</v>
      </c>
      <c r="B21" s="43">
        <v>477430</v>
      </c>
      <c r="C21" s="12">
        <v>803478</v>
      </c>
      <c r="D21" s="12">
        <v>274639</v>
      </c>
      <c r="E21" s="12">
        <v>238171</v>
      </c>
      <c r="F21" s="12">
        <v>1297194</v>
      </c>
      <c r="G21" s="12">
        <v>433830</v>
      </c>
    </row>
    <row r="22" spans="1:7">
      <c r="A22" s="10" t="s">
        <v>58</v>
      </c>
      <c r="B22" s="41">
        <v>0</v>
      </c>
      <c r="C22" s="41">
        <v>790</v>
      </c>
      <c r="D22" s="41">
        <v>564</v>
      </c>
      <c r="E22" s="41">
        <v>0</v>
      </c>
      <c r="F22" s="41">
        <v>1256</v>
      </c>
      <c r="G22" s="41">
        <v>0</v>
      </c>
    </row>
    <row r="23" spans="1:7">
      <c r="A23" s="10" t="s">
        <v>38</v>
      </c>
      <c r="B23" s="50">
        <v>0</v>
      </c>
      <c r="C23" s="50">
        <v>3466</v>
      </c>
      <c r="D23" s="50">
        <v>2605</v>
      </c>
      <c r="E23" s="50">
        <v>0</v>
      </c>
      <c r="F23" s="50">
        <v>5076</v>
      </c>
      <c r="G23" s="41">
        <v>0</v>
      </c>
    </row>
    <row r="24" spans="1:7">
      <c r="A24" s="10" t="s">
        <v>56</v>
      </c>
      <c r="B24" s="50">
        <v>0</v>
      </c>
      <c r="C24" s="50">
        <v>22861</v>
      </c>
      <c r="D24" s="50">
        <v>14792</v>
      </c>
      <c r="E24" s="50">
        <v>0</v>
      </c>
      <c r="F24" s="43">
        <v>53711</v>
      </c>
      <c r="G24" s="41">
        <v>0</v>
      </c>
    </row>
    <row r="25" spans="1:7">
      <c r="A25" s="10" t="s">
        <v>13</v>
      </c>
      <c r="B25" s="43">
        <v>129238</v>
      </c>
      <c r="C25" s="43">
        <v>126645</v>
      </c>
      <c r="D25" s="43">
        <v>75071</v>
      </c>
      <c r="E25" s="50">
        <v>0</v>
      </c>
      <c r="F25" s="43">
        <v>400513</v>
      </c>
      <c r="G25" s="41">
        <v>30862</v>
      </c>
    </row>
    <row r="26" spans="1:7">
      <c r="A26" s="10" t="s">
        <v>57</v>
      </c>
      <c r="B26" s="12">
        <v>520000</v>
      </c>
      <c r="C26" s="12">
        <v>435709</v>
      </c>
      <c r="D26" s="84">
        <v>236875</v>
      </c>
      <c r="E26" s="12">
        <v>24069</v>
      </c>
      <c r="F26" s="43">
        <v>995744</v>
      </c>
      <c r="G26" s="12">
        <v>461725</v>
      </c>
    </row>
    <row r="27" spans="1:7">
      <c r="A27" s="10" t="s">
        <v>46</v>
      </c>
      <c r="B27" s="43">
        <v>1066231</v>
      </c>
      <c r="C27" s="43">
        <v>1248397</v>
      </c>
      <c r="D27" s="43">
        <v>564576</v>
      </c>
      <c r="E27" s="43">
        <v>260237</v>
      </c>
      <c r="F27" s="43">
        <v>2302014</v>
      </c>
      <c r="G27" s="12">
        <v>987672</v>
      </c>
    </row>
    <row r="28" spans="1:7">
      <c r="A28" s="10" t="s">
        <v>59</v>
      </c>
      <c r="B28" s="43">
        <v>1736810</v>
      </c>
      <c r="C28" s="43">
        <v>2586620</v>
      </c>
      <c r="D28" s="43">
        <v>939593</v>
      </c>
      <c r="E28" s="43">
        <v>726669</v>
      </c>
      <c r="F28" s="43">
        <v>4312521</v>
      </c>
      <c r="G28" s="12">
        <v>1602308</v>
      </c>
    </row>
    <row r="29" spans="1:7">
      <c r="B29" s="43"/>
      <c r="C29" s="43"/>
      <c r="D29" s="43"/>
      <c r="E29" s="43"/>
      <c r="F29" s="43"/>
      <c r="G29" s="12"/>
    </row>
    <row r="30" spans="1:7">
      <c r="A30" s="100" t="s">
        <v>243</v>
      </c>
      <c r="B30" s="43"/>
      <c r="C30" s="43"/>
      <c r="D30" s="43"/>
      <c r="E30" s="43"/>
      <c r="F30" s="43"/>
      <c r="G30" s="12"/>
    </row>
    <row r="31" spans="1:7">
      <c r="B31" s="43"/>
      <c r="C31" s="43"/>
      <c r="D31" s="43"/>
      <c r="E31" s="43"/>
      <c r="F31" s="43"/>
      <c r="G31" s="12"/>
    </row>
    <row r="32" spans="1:7">
      <c r="A32" s="82" t="s">
        <v>110</v>
      </c>
    </row>
    <row r="33" spans="1:7" ht="26.25" customHeight="1">
      <c r="A33" s="104" t="s">
        <v>195</v>
      </c>
      <c r="B33" s="104"/>
      <c r="C33" s="104"/>
      <c r="D33" s="104"/>
      <c r="E33" s="104"/>
      <c r="F33" s="104"/>
      <c r="G33" s="104"/>
    </row>
    <row r="35" spans="1:7">
      <c r="A35" s="45" t="s">
        <v>265</v>
      </c>
    </row>
    <row r="36" spans="1:7">
      <c r="A36" s="10" t="s">
        <v>6</v>
      </c>
    </row>
  </sheetData>
  <mergeCells count="1">
    <mergeCell ref="A33:G33"/>
  </mergeCells>
  <hyperlinks>
    <hyperlink ref="A4" location="Inhalt!A1" display="&lt;&lt;&lt; Inhalt" xr:uid="{DB9FA1E3-1AEC-4B91-998B-0F332D0A83C0}"/>
    <hyperlink ref="A30" location="Metadaten!A1" display="&lt;&lt;&lt; Metadaten" xr:uid="{EACD9918-5754-43DD-AAE1-79BE165693D3}"/>
  </hyperlinks>
  <pageMargins left="0.7" right="0.7" top="0.78740157499999996" bottom="0.78740157499999996"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J39"/>
  <sheetViews>
    <sheetView zoomScaleNormal="100" workbookViewId="0">
      <selection activeCell="A38" sqref="A38:A39"/>
    </sheetView>
  </sheetViews>
  <sheetFormatPr baseColWidth="10" defaultRowHeight="12.75"/>
  <cols>
    <col min="1" max="1" width="19.7109375" style="10" customWidth="1"/>
    <col min="2" max="10" width="7.7109375" style="10" customWidth="1"/>
    <col min="11" max="16384" width="11.42578125" style="10"/>
  </cols>
  <sheetData>
    <row r="1" spans="1:10" s="56" customFormat="1" ht="15.75">
      <c r="A1" s="66" t="s">
        <v>129</v>
      </c>
      <c r="B1" s="66"/>
      <c r="C1" s="66"/>
      <c r="D1" s="66"/>
      <c r="E1" s="66"/>
      <c r="F1" s="66"/>
      <c r="G1" s="66"/>
      <c r="H1" s="66"/>
      <c r="I1" s="66"/>
      <c r="J1" s="66"/>
    </row>
    <row r="2" spans="1:10">
      <c r="J2" s="57" t="s">
        <v>130</v>
      </c>
    </row>
    <row r="3" spans="1:10">
      <c r="A3" s="100" t="s">
        <v>242</v>
      </c>
      <c r="J3" s="57"/>
    </row>
    <row r="4" spans="1:10">
      <c r="J4" s="57"/>
    </row>
    <row r="5" spans="1:10">
      <c r="A5" s="10" t="s">
        <v>219</v>
      </c>
      <c r="J5" s="57"/>
    </row>
    <row r="6" spans="1:10">
      <c r="J6" s="57"/>
    </row>
    <row r="7" spans="1:10">
      <c r="A7" s="42"/>
      <c r="B7" s="74" t="s">
        <v>8</v>
      </c>
      <c r="C7" s="74"/>
      <c r="D7" s="74"/>
      <c r="E7" s="74"/>
      <c r="F7" s="74"/>
      <c r="G7" s="74"/>
      <c r="H7" s="74"/>
      <c r="I7" s="74"/>
      <c r="J7" s="74"/>
    </row>
    <row r="8" spans="1:10">
      <c r="A8" s="77" t="s">
        <v>180</v>
      </c>
      <c r="B8" s="77" t="s">
        <v>2</v>
      </c>
      <c r="C8" s="77" t="s">
        <v>23</v>
      </c>
      <c r="D8" s="77" t="s">
        <v>24</v>
      </c>
      <c r="E8" s="77" t="s">
        <v>25</v>
      </c>
      <c r="F8" s="77" t="s">
        <v>26</v>
      </c>
      <c r="G8" s="77" t="s">
        <v>27</v>
      </c>
      <c r="H8" s="77" t="s">
        <v>28</v>
      </c>
      <c r="I8" s="77" t="s">
        <v>29</v>
      </c>
      <c r="J8" s="90" t="s">
        <v>30</v>
      </c>
    </row>
    <row r="9" spans="1:10">
      <c r="A9" s="42" t="s">
        <v>126</v>
      </c>
      <c r="B9" s="37"/>
      <c r="C9" s="37"/>
      <c r="D9" s="37"/>
      <c r="E9" s="37"/>
      <c r="F9" s="37"/>
      <c r="G9" s="37"/>
    </row>
    <row r="10" spans="1:10">
      <c r="A10" s="37" t="s">
        <v>2</v>
      </c>
      <c r="B10" s="40">
        <v>1</v>
      </c>
      <c r="C10" s="40">
        <v>0.51690000000000003</v>
      </c>
      <c r="D10" s="40">
        <v>3.5700000000000003E-2</v>
      </c>
      <c r="E10" s="40">
        <v>5.6300000000000003E-2</v>
      </c>
      <c r="F10" s="40">
        <v>5.57E-2</v>
      </c>
      <c r="G10" s="40">
        <v>5.6000000000000001E-2</v>
      </c>
      <c r="H10" s="40">
        <v>5.1200000000000002E-2</v>
      </c>
      <c r="I10" s="40">
        <v>0.13200000000000001</v>
      </c>
      <c r="J10" s="40">
        <v>9.6199999999999994E-2</v>
      </c>
    </row>
    <row r="11" spans="1:10">
      <c r="A11" s="37" t="s">
        <v>23</v>
      </c>
      <c r="B11" s="40">
        <v>0.2447</v>
      </c>
      <c r="C11" s="40">
        <v>0.23669999999999999</v>
      </c>
      <c r="D11" s="40">
        <v>4.4000000000000003E-3</v>
      </c>
      <c r="E11" s="40">
        <v>2.0999999999999999E-3</v>
      </c>
      <c r="F11" s="40">
        <v>5.0000000000000001E-4</v>
      </c>
      <c r="G11" s="40">
        <v>8.0000000000000004E-4</v>
      </c>
      <c r="H11" s="40">
        <v>1E-4</v>
      </c>
      <c r="I11" s="40">
        <v>2.0000000000000001E-4</v>
      </c>
      <c r="J11" s="40">
        <v>1E-4</v>
      </c>
    </row>
    <row r="12" spans="1:10">
      <c r="A12" s="37" t="s">
        <v>24</v>
      </c>
      <c r="B12" s="40">
        <v>6.4799999999999996E-2</v>
      </c>
      <c r="C12" s="40">
        <v>5.7200000000000001E-2</v>
      </c>
      <c r="D12" s="40">
        <v>3.3E-3</v>
      </c>
      <c r="E12" s="40">
        <v>1.6999999999999999E-3</v>
      </c>
      <c r="F12" s="40">
        <v>1E-3</v>
      </c>
      <c r="G12" s="40">
        <v>8.0000000000000004E-4</v>
      </c>
      <c r="H12" s="40">
        <v>2.9999999999999997E-4</v>
      </c>
      <c r="I12" s="40">
        <v>4.0000000000000002E-4</v>
      </c>
      <c r="J12" s="40">
        <v>1E-4</v>
      </c>
    </row>
    <row r="13" spans="1:10">
      <c r="A13" s="37" t="s">
        <v>25</v>
      </c>
      <c r="B13" s="40">
        <v>7.8799999999999995E-2</v>
      </c>
      <c r="C13" s="40">
        <v>5.6599999999999998E-2</v>
      </c>
      <c r="D13" s="40">
        <v>5.4999999999999997E-3</v>
      </c>
      <c r="E13" s="40">
        <v>6.0000000000000001E-3</v>
      </c>
      <c r="F13" s="40">
        <v>4.4000000000000003E-3</v>
      </c>
      <c r="G13" s="40">
        <v>2.3999999999999998E-3</v>
      </c>
      <c r="H13" s="40">
        <v>1.2999999999999999E-3</v>
      </c>
      <c r="I13" s="40">
        <v>2.5999999999999999E-3</v>
      </c>
      <c r="J13" s="40">
        <v>1E-4</v>
      </c>
    </row>
    <row r="14" spans="1:10">
      <c r="A14" s="37" t="s">
        <v>26</v>
      </c>
      <c r="B14" s="40">
        <v>6.08E-2</v>
      </c>
      <c r="C14" s="40">
        <v>3.1800000000000002E-2</v>
      </c>
      <c r="D14" s="40">
        <v>2.7000000000000001E-3</v>
      </c>
      <c r="E14" s="40">
        <v>7.7000000000000002E-3</v>
      </c>
      <c r="F14" s="40">
        <v>5.4000000000000003E-3</v>
      </c>
      <c r="G14" s="40">
        <v>5.3E-3</v>
      </c>
      <c r="H14" s="40">
        <v>3.7000000000000002E-3</v>
      </c>
      <c r="I14" s="40">
        <v>3.5999999999999999E-3</v>
      </c>
      <c r="J14" s="40">
        <v>5.0000000000000001E-4</v>
      </c>
    </row>
    <row r="15" spans="1:10">
      <c r="A15" s="37" t="s">
        <v>27</v>
      </c>
      <c r="B15" s="40">
        <v>5.5899999999999998E-2</v>
      </c>
      <c r="C15" s="40">
        <v>2.18E-2</v>
      </c>
      <c r="D15" s="40">
        <v>3.8E-3</v>
      </c>
      <c r="E15" s="40">
        <v>6.1999999999999998E-3</v>
      </c>
      <c r="F15" s="40">
        <v>6.3E-3</v>
      </c>
      <c r="G15" s="40">
        <v>6.7999999999999996E-3</v>
      </c>
      <c r="H15" s="40">
        <v>5.0000000000000001E-3</v>
      </c>
      <c r="I15" s="40">
        <v>5.4999999999999997E-3</v>
      </c>
      <c r="J15" s="40">
        <v>5.0000000000000001E-4</v>
      </c>
    </row>
    <row r="16" spans="1:10">
      <c r="A16" s="37" t="s">
        <v>28</v>
      </c>
      <c r="B16" s="40">
        <v>5.7500000000000002E-2</v>
      </c>
      <c r="C16" s="40">
        <v>1.61E-2</v>
      </c>
      <c r="D16" s="40">
        <v>2.5999999999999999E-3</v>
      </c>
      <c r="E16" s="40">
        <v>5.4000000000000003E-3</v>
      </c>
      <c r="F16" s="40">
        <v>7.0000000000000001E-3</v>
      </c>
      <c r="G16" s="40">
        <v>8.8999999999999999E-3</v>
      </c>
      <c r="H16" s="40">
        <v>7.4999999999999997E-3</v>
      </c>
      <c r="I16" s="40">
        <v>9.5999999999999992E-3</v>
      </c>
      <c r="J16" s="40">
        <v>2.9999999999999997E-4</v>
      </c>
    </row>
    <row r="17" spans="1:10">
      <c r="A17" s="37" t="s">
        <v>29</v>
      </c>
      <c r="B17" s="40">
        <v>0.19270000000000001</v>
      </c>
      <c r="C17" s="40">
        <v>4.1000000000000002E-2</v>
      </c>
      <c r="D17" s="40">
        <v>6.1999999999999998E-3</v>
      </c>
      <c r="E17" s="40">
        <v>1.5100000000000001E-2</v>
      </c>
      <c r="F17" s="40">
        <v>1.8200000000000001E-2</v>
      </c>
      <c r="G17" s="40">
        <v>1.9599999999999999E-2</v>
      </c>
      <c r="H17" s="40">
        <v>2.1499999999999998E-2</v>
      </c>
      <c r="I17" s="40">
        <v>6.0400000000000002E-2</v>
      </c>
      <c r="J17" s="40">
        <v>1.06E-2</v>
      </c>
    </row>
    <row r="18" spans="1:10">
      <c r="A18" s="37" t="s">
        <v>30</v>
      </c>
      <c r="B18" s="40">
        <v>0.24460000000000001</v>
      </c>
      <c r="C18" s="40">
        <v>5.5599999999999997E-2</v>
      </c>
      <c r="D18" s="40">
        <v>7.1999999999999998E-3</v>
      </c>
      <c r="E18" s="40">
        <v>1.21E-2</v>
      </c>
      <c r="F18" s="40">
        <v>1.29E-2</v>
      </c>
      <c r="G18" s="40">
        <v>1.14E-2</v>
      </c>
      <c r="H18" s="40">
        <v>1.18E-2</v>
      </c>
      <c r="I18" s="40">
        <v>4.9599999999999998E-2</v>
      </c>
      <c r="J18" s="40">
        <v>8.4000000000000005E-2</v>
      </c>
    </row>
    <row r="19" spans="1:10">
      <c r="A19" s="37"/>
      <c r="B19" s="40"/>
      <c r="C19" s="40"/>
      <c r="D19" s="40"/>
      <c r="E19" s="40"/>
      <c r="F19" s="40"/>
      <c r="G19" s="40"/>
      <c r="H19" s="40"/>
      <c r="I19" s="40"/>
      <c r="J19" s="40"/>
    </row>
    <row r="20" spans="1:10">
      <c r="A20" s="42"/>
      <c r="B20" s="74" t="s">
        <v>8</v>
      </c>
      <c r="C20" s="74"/>
      <c r="D20" s="74"/>
      <c r="E20" s="74"/>
      <c r="F20" s="74"/>
      <c r="G20" s="74"/>
      <c r="H20" s="74"/>
      <c r="I20" s="74"/>
      <c r="J20" s="74"/>
    </row>
    <row r="21" spans="1:10">
      <c r="A21" s="77" t="s">
        <v>188</v>
      </c>
      <c r="B21" s="77" t="s">
        <v>2</v>
      </c>
      <c r="C21" s="77" t="s">
        <v>23</v>
      </c>
      <c r="D21" s="77" t="s">
        <v>24</v>
      </c>
      <c r="E21" s="77" t="s">
        <v>25</v>
      </c>
      <c r="F21" s="77" t="s">
        <v>26</v>
      </c>
      <c r="G21" s="77" t="s">
        <v>27</v>
      </c>
      <c r="H21" s="77" t="s">
        <v>28</v>
      </c>
      <c r="I21" s="77" t="s">
        <v>29</v>
      </c>
      <c r="J21" s="90" t="s">
        <v>30</v>
      </c>
    </row>
    <row r="22" spans="1:10">
      <c r="A22" s="42" t="s">
        <v>126</v>
      </c>
      <c r="B22" s="37"/>
      <c r="C22" s="37"/>
      <c r="D22" s="37"/>
      <c r="E22" s="37"/>
      <c r="F22" s="37"/>
      <c r="G22" s="37"/>
    </row>
    <row r="23" spans="1:10">
      <c r="A23" s="37" t="s">
        <v>2</v>
      </c>
      <c r="B23" s="40">
        <v>1</v>
      </c>
      <c r="C23" s="40">
        <v>0.51829999999999998</v>
      </c>
      <c r="D23" s="40">
        <v>3.3799999999999997E-2</v>
      </c>
      <c r="E23" s="40">
        <v>5.45E-2</v>
      </c>
      <c r="F23" s="40">
        <v>5.4399999999999997E-2</v>
      </c>
      <c r="G23" s="40">
        <v>5.79E-2</v>
      </c>
      <c r="H23" s="40">
        <v>5.0799999999999998E-2</v>
      </c>
      <c r="I23" s="40">
        <v>0.1336</v>
      </c>
      <c r="J23" s="40">
        <v>9.6799999999999997E-2</v>
      </c>
    </row>
    <row r="24" spans="1:10">
      <c r="A24" s="37" t="s">
        <v>23</v>
      </c>
      <c r="B24" s="40">
        <v>0.24310000000000001</v>
      </c>
      <c r="C24" s="83">
        <v>0.23469999999999999</v>
      </c>
      <c r="D24" s="40">
        <v>4.3E-3</v>
      </c>
      <c r="E24" s="40">
        <v>2.0999999999999999E-3</v>
      </c>
      <c r="F24" s="40">
        <v>5.0000000000000001E-4</v>
      </c>
      <c r="G24" s="40">
        <v>6.9999999999999999E-4</v>
      </c>
      <c r="H24" s="40">
        <v>2.0000000000000001E-4</v>
      </c>
      <c r="I24" s="40">
        <v>2.9999999999999997E-4</v>
      </c>
      <c r="J24" s="40">
        <v>2.0000000000000001E-4</v>
      </c>
    </row>
    <row r="25" spans="1:10">
      <c r="A25" s="37" t="s">
        <v>24</v>
      </c>
      <c r="B25" s="40">
        <v>6.3600000000000004E-2</v>
      </c>
      <c r="C25" s="40">
        <v>5.6800000000000003E-2</v>
      </c>
      <c r="D25" s="40">
        <v>2.8E-3</v>
      </c>
      <c r="E25" s="40">
        <v>1.8E-3</v>
      </c>
      <c r="F25" s="40">
        <v>6.9999999999999999E-4</v>
      </c>
      <c r="G25" s="40">
        <v>8.0000000000000004E-4</v>
      </c>
      <c r="H25" s="40">
        <v>2.9999999999999997E-4</v>
      </c>
      <c r="I25" s="40">
        <v>2.9999999999999997E-4</v>
      </c>
      <c r="J25" s="40">
        <v>1E-4</v>
      </c>
    </row>
    <row r="26" spans="1:10">
      <c r="A26" s="37" t="s">
        <v>25</v>
      </c>
      <c r="B26" s="40">
        <v>7.9299999999999995E-2</v>
      </c>
      <c r="C26" s="40">
        <v>5.7599999999999998E-2</v>
      </c>
      <c r="D26" s="40">
        <v>5.7000000000000002E-3</v>
      </c>
      <c r="E26" s="40">
        <v>5.1999999999999998E-3</v>
      </c>
      <c r="F26" s="40">
        <v>3.8E-3</v>
      </c>
      <c r="G26" s="40">
        <v>2.5999999999999999E-3</v>
      </c>
      <c r="H26" s="40">
        <v>1.6000000000000001E-3</v>
      </c>
      <c r="I26" s="40">
        <v>2.5999999999999999E-3</v>
      </c>
      <c r="J26" s="40">
        <v>1E-4</v>
      </c>
    </row>
    <row r="27" spans="1:10">
      <c r="A27" s="37" t="s">
        <v>26</v>
      </c>
      <c r="B27" s="40">
        <v>5.8400000000000001E-2</v>
      </c>
      <c r="C27" s="40">
        <v>3.2099999999999997E-2</v>
      </c>
      <c r="D27" s="40">
        <v>2.8E-3</v>
      </c>
      <c r="E27" s="40">
        <v>6.4000000000000003E-3</v>
      </c>
      <c r="F27" s="40">
        <v>4.4999999999999997E-3</v>
      </c>
      <c r="G27" s="40">
        <v>5.4999999999999997E-3</v>
      </c>
      <c r="H27" s="40">
        <v>3.5999999999999999E-3</v>
      </c>
      <c r="I27" s="40">
        <v>3.0000000000000001E-3</v>
      </c>
      <c r="J27" s="40">
        <v>5.0000000000000001E-4</v>
      </c>
    </row>
    <row r="28" spans="1:10">
      <c r="A28" s="37" t="s">
        <v>27</v>
      </c>
      <c r="B28" s="40">
        <v>5.5100000000000003E-2</v>
      </c>
      <c r="C28" s="40">
        <v>2.1299999999999999E-2</v>
      </c>
      <c r="D28" s="40">
        <v>2.5000000000000001E-3</v>
      </c>
      <c r="E28" s="40">
        <v>6.7000000000000002E-3</v>
      </c>
      <c r="F28" s="40">
        <v>6.4000000000000003E-3</v>
      </c>
      <c r="G28" s="40">
        <v>6.7000000000000002E-3</v>
      </c>
      <c r="H28" s="40">
        <v>4.4999999999999997E-3</v>
      </c>
      <c r="I28" s="40">
        <v>6.6E-3</v>
      </c>
      <c r="J28" s="40">
        <v>5.9999999999999995E-4</v>
      </c>
    </row>
    <row r="29" spans="1:10">
      <c r="A29" s="37" t="s">
        <v>28</v>
      </c>
      <c r="B29" s="40">
        <v>5.7700000000000001E-2</v>
      </c>
      <c r="C29" s="40">
        <v>1.7600000000000001E-2</v>
      </c>
      <c r="D29" s="40">
        <v>2.7000000000000001E-3</v>
      </c>
      <c r="E29" s="40">
        <v>6.1000000000000004E-3</v>
      </c>
      <c r="F29" s="40">
        <v>6.6E-3</v>
      </c>
      <c r="G29" s="40">
        <v>8.8000000000000005E-3</v>
      </c>
      <c r="H29" s="40">
        <v>7.1000000000000004E-3</v>
      </c>
      <c r="I29" s="40">
        <v>8.3999999999999995E-3</v>
      </c>
      <c r="J29" s="40">
        <v>2.9999999999999997E-4</v>
      </c>
    </row>
    <row r="30" spans="1:10">
      <c r="A30" s="37" t="s">
        <v>29</v>
      </c>
      <c r="B30" s="40">
        <v>0.19359999999999999</v>
      </c>
      <c r="C30" s="40">
        <v>4.1200000000000001E-2</v>
      </c>
      <c r="D30" s="40">
        <v>5.7000000000000002E-3</v>
      </c>
      <c r="E30" s="40">
        <v>1.4800000000000001E-2</v>
      </c>
      <c r="F30" s="40">
        <v>1.9099999999999999E-2</v>
      </c>
      <c r="G30" s="40">
        <v>1.9599999999999999E-2</v>
      </c>
      <c r="H30" s="40">
        <v>2.1299999999999999E-2</v>
      </c>
      <c r="I30" s="40">
        <v>6.1400000000000003E-2</v>
      </c>
      <c r="J30" s="83">
        <v>1.0500000000000001E-2</v>
      </c>
    </row>
    <row r="31" spans="1:10">
      <c r="A31" s="37" t="s">
        <v>30</v>
      </c>
      <c r="B31" s="40">
        <v>0.249</v>
      </c>
      <c r="C31" s="40">
        <v>5.7000000000000002E-2</v>
      </c>
      <c r="D31" s="40">
        <v>7.1999999999999998E-3</v>
      </c>
      <c r="E31" s="40">
        <v>1.1299999999999999E-2</v>
      </c>
      <c r="F31" s="40">
        <v>1.2699999999999999E-2</v>
      </c>
      <c r="G31" s="40">
        <v>1.3100000000000001E-2</v>
      </c>
      <c r="H31" s="40">
        <v>1.24E-2</v>
      </c>
      <c r="I31" s="40">
        <v>5.0999999999999997E-2</v>
      </c>
      <c r="J31" s="40">
        <v>8.4500000000000006E-2</v>
      </c>
    </row>
    <row r="33" spans="1:10">
      <c r="A33" s="100" t="s">
        <v>243</v>
      </c>
    </row>
    <row r="35" spans="1:10">
      <c r="A35" s="82" t="s">
        <v>110</v>
      </c>
    </row>
    <row r="36" spans="1:10" ht="38.25" customHeight="1">
      <c r="A36" s="104" t="s">
        <v>196</v>
      </c>
      <c r="B36" s="104"/>
      <c r="C36" s="104"/>
      <c r="D36" s="104"/>
      <c r="E36" s="104"/>
      <c r="F36" s="104"/>
      <c r="G36" s="104"/>
      <c r="H36" s="104"/>
      <c r="I36" s="104"/>
      <c r="J36" s="104"/>
    </row>
    <row r="37" spans="1:10">
      <c r="B37" s="37"/>
      <c r="C37" s="37"/>
      <c r="D37" s="37"/>
      <c r="E37" s="37"/>
      <c r="F37" s="37"/>
      <c r="G37" s="37"/>
      <c r="H37" s="37"/>
      <c r="I37" s="37"/>
    </row>
    <row r="38" spans="1:10">
      <c r="A38" s="45" t="s">
        <v>265</v>
      </c>
    </row>
    <row r="39" spans="1:10">
      <c r="A39" s="10" t="s">
        <v>6</v>
      </c>
    </row>
  </sheetData>
  <mergeCells count="1">
    <mergeCell ref="A36:J36"/>
  </mergeCells>
  <hyperlinks>
    <hyperlink ref="A3" location="Inhalt!A1" display="&lt;&lt;&lt; Inhalt" xr:uid="{D24B8B49-86DF-4B7B-BA94-372E0326AC4D}"/>
    <hyperlink ref="A33" location="Metadaten!A1" display="&lt;&lt;&lt; Metadaten" xr:uid="{A3FADCE4-50D8-4E63-AE52-2FD93BED81B3}"/>
  </hyperlinks>
  <pageMargins left="0.7" right="0.7" top="0.78740157499999996" bottom="0.78740157499999996"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G23"/>
  <sheetViews>
    <sheetView zoomScaleNormal="100" workbookViewId="0">
      <selection activeCell="A20" sqref="A20"/>
    </sheetView>
  </sheetViews>
  <sheetFormatPr baseColWidth="10" defaultRowHeight="12.75"/>
  <cols>
    <col min="1" max="1" width="22" style="10" customWidth="1"/>
    <col min="2" max="6" width="10.42578125" style="10" customWidth="1"/>
    <col min="7" max="7" width="11" style="10" customWidth="1"/>
    <col min="8" max="16384" width="11.42578125" style="10"/>
  </cols>
  <sheetData>
    <row r="1" spans="1:7" s="56" customFormat="1" ht="15.75">
      <c r="A1" s="66" t="s">
        <v>84</v>
      </c>
      <c r="B1" s="65"/>
      <c r="C1" s="65"/>
      <c r="D1" s="65"/>
      <c r="E1" s="65"/>
      <c r="F1" s="65"/>
      <c r="G1" s="65"/>
    </row>
    <row r="2" spans="1:7">
      <c r="G2" s="57"/>
    </row>
    <row r="3" spans="1:7">
      <c r="A3" s="100" t="s">
        <v>242</v>
      </c>
      <c r="G3" s="57"/>
    </row>
    <row r="4" spans="1:7">
      <c r="G4" s="57"/>
    </row>
    <row r="5" spans="1:7">
      <c r="A5" s="10" t="s">
        <v>220</v>
      </c>
      <c r="G5" s="57"/>
    </row>
    <row r="6" spans="1:7">
      <c r="A6" s="37"/>
    </row>
    <row r="7" spans="1:7">
      <c r="A7" s="45"/>
      <c r="B7" s="74" t="s">
        <v>179</v>
      </c>
      <c r="C7" s="74"/>
      <c r="D7" s="74"/>
      <c r="E7" s="74" t="s">
        <v>187</v>
      </c>
      <c r="F7" s="74"/>
      <c r="G7" s="74"/>
    </row>
    <row r="8" spans="1:7">
      <c r="B8" s="10" t="s">
        <v>31</v>
      </c>
      <c r="C8" s="10" t="s">
        <v>32</v>
      </c>
      <c r="D8" s="10" t="s">
        <v>3</v>
      </c>
      <c r="E8" s="10" t="s">
        <v>31</v>
      </c>
      <c r="F8" s="10" t="s">
        <v>32</v>
      </c>
      <c r="G8" s="10" t="s">
        <v>3</v>
      </c>
    </row>
    <row r="9" spans="1:7">
      <c r="A9" s="73"/>
      <c r="B9" s="73" t="s">
        <v>33</v>
      </c>
      <c r="C9" s="73" t="s">
        <v>34</v>
      </c>
      <c r="D9" s="73" t="s">
        <v>35</v>
      </c>
      <c r="E9" s="73" t="s">
        <v>33</v>
      </c>
      <c r="F9" s="73" t="s">
        <v>34</v>
      </c>
      <c r="G9" s="73" t="s">
        <v>35</v>
      </c>
    </row>
    <row r="11" spans="1:7">
      <c r="A11" s="45" t="s">
        <v>2</v>
      </c>
      <c r="B11" s="12">
        <v>32992</v>
      </c>
      <c r="C11" s="22">
        <v>1</v>
      </c>
      <c r="D11" s="12">
        <v>61722</v>
      </c>
      <c r="E11" s="12">
        <v>33301</v>
      </c>
      <c r="F11" s="22">
        <v>1</v>
      </c>
      <c r="G11" s="12">
        <v>63010</v>
      </c>
    </row>
    <row r="12" spans="1:7">
      <c r="A12" s="45" t="s">
        <v>64</v>
      </c>
    </row>
    <row r="13" spans="1:7">
      <c r="A13" s="46" t="s">
        <v>65</v>
      </c>
      <c r="B13" s="12">
        <v>4256</v>
      </c>
      <c r="C13" s="22">
        <v>0.129</v>
      </c>
      <c r="D13" s="12">
        <v>4557</v>
      </c>
      <c r="E13" s="12">
        <v>4208</v>
      </c>
      <c r="F13" s="22">
        <v>0.126</v>
      </c>
      <c r="G13" s="12">
        <v>4638</v>
      </c>
    </row>
    <row r="14" spans="1:7">
      <c r="A14" s="47" t="s">
        <v>66</v>
      </c>
      <c r="B14" s="12">
        <v>4258</v>
      </c>
      <c r="C14" s="22">
        <v>0.129</v>
      </c>
      <c r="D14" s="12">
        <v>24151</v>
      </c>
      <c r="E14" s="12">
        <v>4252</v>
      </c>
      <c r="F14" s="22">
        <v>0.128</v>
      </c>
      <c r="G14" s="12">
        <v>24145</v>
      </c>
    </row>
    <row r="15" spans="1:7">
      <c r="A15" s="15" t="s">
        <v>67</v>
      </c>
      <c r="B15" s="12">
        <v>10737</v>
      </c>
      <c r="C15" s="22">
        <v>0.32500000000000001</v>
      </c>
      <c r="D15" s="12">
        <v>45310</v>
      </c>
      <c r="E15" s="12">
        <v>10758</v>
      </c>
      <c r="F15" s="22">
        <v>0.32300000000000001</v>
      </c>
      <c r="G15" s="12">
        <v>45335</v>
      </c>
    </row>
    <row r="16" spans="1:7">
      <c r="A16" s="15" t="s">
        <v>68</v>
      </c>
      <c r="B16" s="12">
        <v>11171</v>
      </c>
      <c r="C16" s="22">
        <v>0.33900000000000002</v>
      </c>
      <c r="D16" s="12">
        <v>81247</v>
      </c>
      <c r="E16" s="12">
        <v>11394</v>
      </c>
      <c r="F16" s="22">
        <v>0.34200000000000003</v>
      </c>
      <c r="G16" s="12">
        <v>81460</v>
      </c>
    </row>
    <row r="17" spans="1:7">
      <c r="A17" s="15" t="s">
        <v>69</v>
      </c>
      <c r="B17" s="12">
        <v>2142</v>
      </c>
      <c r="C17" s="22">
        <v>6.5000000000000002E-2</v>
      </c>
      <c r="D17" s="12">
        <v>156595</v>
      </c>
      <c r="E17" s="12">
        <v>2230</v>
      </c>
      <c r="F17" s="22">
        <v>6.7000000000000004E-2</v>
      </c>
      <c r="G17" s="12">
        <v>155760</v>
      </c>
    </row>
    <row r="18" spans="1:7">
      <c r="A18" s="15" t="s">
        <v>70</v>
      </c>
      <c r="B18" s="12">
        <v>428</v>
      </c>
      <c r="C18" s="22">
        <v>1.2999999999999999E-2</v>
      </c>
      <c r="D18" s="12">
        <v>431258</v>
      </c>
      <c r="E18" s="12">
        <v>459</v>
      </c>
      <c r="F18" s="22">
        <v>1.4E-2</v>
      </c>
      <c r="G18" s="12">
        <v>463845</v>
      </c>
    </row>
    <row r="20" spans="1:7">
      <c r="A20" s="100" t="s">
        <v>243</v>
      </c>
    </row>
    <row r="22" spans="1:7">
      <c r="A22" s="45" t="s">
        <v>265</v>
      </c>
    </row>
    <row r="23" spans="1:7">
      <c r="A23" s="10" t="s">
        <v>6</v>
      </c>
    </row>
  </sheetData>
  <hyperlinks>
    <hyperlink ref="A3" location="Inhalt!A1" display="&lt;&lt;&lt; Inhalt" xr:uid="{0CCB96C3-7242-40FB-99F1-6E137CE2B5D5}"/>
    <hyperlink ref="A20" location="Metadaten!A1" display="&lt;&lt;&lt; Metadaten" xr:uid="{B6C091E5-D6CE-483F-BFB6-220F2D85427D}"/>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G25"/>
  <sheetViews>
    <sheetView zoomScaleNormal="100" workbookViewId="0">
      <selection activeCell="A22" sqref="A22"/>
    </sheetView>
  </sheetViews>
  <sheetFormatPr baseColWidth="10" defaultRowHeight="12.75"/>
  <cols>
    <col min="1" max="5" width="17" style="10" customWidth="1"/>
    <col min="6" max="7" width="13" style="10" customWidth="1"/>
    <col min="8" max="16384" width="11.42578125" style="10"/>
  </cols>
  <sheetData>
    <row r="1" spans="1:7" s="56" customFormat="1" ht="15.75">
      <c r="A1" s="66" t="s">
        <v>37</v>
      </c>
      <c r="B1" s="66"/>
      <c r="C1" s="66"/>
      <c r="D1" s="66"/>
      <c r="E1" s="66"/>
    </row>
    <row r="2" spans="1:7">
      <c r="E2" s="57"/>
    </row>
    <row r="3" spans="1:7">
      <c r="A3" s="100" t="s">
        <v>242</v>
      </c>
      <c r="E3" s="57"/>
    </row>
    <row r="4" spans="1:7">
      <c r="E4" s="57"/>
    </row>
    <row r="5" spans="1:7">
      <c r="A5" s="10" t="s">
        <v>221</v>
      </c>
      <c r="E5" s="57"/>
    </row>
    <row r="6" spans="1:7">
      <c r="A6" s="37"/>
    </row>
    <row r="7" spans="1:7">
      <c r="B7" s="74" t="s">
        <v>179</v>
      </c>
      <c r="C7" s="73"/>
      <c r="D7" s="74" t="s">
        <v>187</v>
      </c>
      <c r="E7" s="73"/>
    </row>
    <row r="8" spans="1:7" ht="25.5">
      <c r="A8" s="31" t="s">
        <v>20</v>
      </c>
      <c r="B8" s="31" t="s">
        <v>85</v>
      </c>
      <c r="C8" s="31" t="s">
        <v>86</v>
      </c>
      <c r="D8" s="31" t="s">
        <v>85</v>
      </c>
      <c r="E8" s="31" t="s">
        <v>86</v>
      </c>
      <c r="F8" s="31"/>
      <c r="G8" s="31"/>
    </row>
    <row r="9" spans="1:7">
      <c r="A9" s="85"/>
      <c r="B9" s="86" t="s">
        <v>34</v>
      </c>
      <c r="C9" s="86" t="s">
        <v>49</v>
      </c>
      <c r="D9" s="86" t="s">
        <v>34</v>
      </c>
      <c r="E9" s="86" t="s">
        <v>49</v>
      </c>
      <c r="F9" s="31"/>
      <c r="G9" s="31"/>
    </row>
    <row r="11" spans="1:7">
      <c r="A11" s="10" t="s">
        <v>38</v>
      </c>
      <c r="B11" s="51">
        <v>3.7346518753570931E-3</v>
      </c>
      <c r="C11" s="52">
        <v>7.6050380000000004</v>
      </c>
      <c r="D11" s="51">
        <v>3.9780600000000003E-3</v>
      </c>
      <c r="E11" s="52">
        <v>8.3471930000000008</v>
      </c>
    </row>
    <row r="12" spans="1:7">
      <c r="A12" s="10" t="s">
        <v>39</v>
      </c>
      <c r="B12" s="51">
        <v>3.3795162479949514E-2</v>
      </c>
      <c r="C12" s="52">
        <v>68.818595000000002</v>
      </c>
      <c r="D12" s="51">
        <v>3.426324E-2</v>
      </c>
      <c r="E12" s="52">
        <v>71.894858999999997</v>
      </c>
    </row>
    <row r="13" spans="1:7">
      <c r="A13" s="10" t="s">
        <v>40</v>
      </c>
      <c r="B13" s="51">
        <v>8.1401758281621092E-2</v>
      </c>
      <c r="C13" s="52">
        <v>165.76202699999999</v>
      </c>
      <c r="D13" s="51">
        <v>8.1358420000000001E-2</v>
      </c>
      <c r="E13" s="52">
        <v>170.71506299999999</v>
      </c>
    </row>
    <row r="14" spans="1:7">
      <c r="A14" s="10" t="s">
        <v>41</v>
      </c>
      <c r="B14" s="51">
        <v>0.14413179867411749</v>
      </c>
      <c r="C14" s="52">
        <v>293.502003</v>
      </c>
      <c r="D14" s="51">
        <v>0.14353526</v>
      </c>
      <c r="E14" s="52">
        <v>301.181263</v>
      </c>
    </row>
    <row r="15" spans="1:7">
      <c r="A15" s="10" t="s">
        <v>42</v>
      </c>
      <c r="B15" s="51">
        <v>0.2225973642597984</v>
      </c>
      <c r="C15" s="52">
        <v>453.28492999999997</v>
      </c>
      <c r="D15" s="51">
        <v>0.22120718</v>
      </c>
      <c r="E15" s="52">
        <v>464.16092500000002</v>
      </c>
    </row>
    <row r="16" spans="1:7">
      <c r="A16" s="10" t="s">
        <v>43</v>
      </c>
      <c r="B16" s="51">
        <v>0.3151525719798719</v>
      </c>
      <c r="C16" s="52">
        <v>641.75922300000002</v>
      </c>
      <c r="D16" s="51">
        <v>0.31282210999999999</v>
      </c>
      <c r="E16" s="52">
        <v>656.39732500000002</v>
      </c>
    </row>
    <row r="17" spans="1:5">
      <c r="A17" s="10" t="s">
        <v>44</v>
      </c>
      <c r="B17" s="51">
        <v>0.42263690452321845</v>
      </c>
      <c r="C17" s="52">
        <v>860.63435800000002</v>
      </c>
      <c r="D17" s="51">
        <v>0.41922886999999998</v>
      </c>
      <c r="E17" s="52">
        <v>879.67153800000006</v>
      </c>
    </row>
    <row r="18" spans="1:5">
      <c r="A18" s="10" t="s">
        <v>45</v>
      </c>
      <c r="B18" s="51">
        <v>0.54871906470963461</v>
      </c>
      <c r="C18" s="52">
        <v>1117.3810779999999</v>
      </c>
      <c r="D18" s="51">
        <v>0.54364319000000005</v>
      </c>
      <c r="E18" s="52">
        <v>1140.73118</v>
      </c>
    </row>
    <row r="19" spans="1:5">
      <c r="A19" s="10" t="s">
        <v>46</v>
      </c>
      <c r="B19" s="51">
        <v>0.70353328251495229</v>
      </c>
      <c r="C19" s="52">
        <v>1432.6361669999999</v>
      </c>
      <c r="D19" s="51">
        <v>0.69757678999999995</v>
      </c>
      <c r="E19" s="52">
        <v>1463.73137</v>
      </c>
    </row>
    <row r="20" spans="1:5">
      <c r="A20" s="10" t="s">
        <v>47</v>
      </c>
      <c r="B20" s="51">
        <v>1</v>
      </c>
      <c r="C20" s="52">
        <v>2036.344552</v>
      </c>
      <c r="D20" s="51">
        <v>1</v>
      </c>
      <c r="E20" s="52">
        <v>2098.3085999999998</v>
      </c>
    </row>
    <row r="21" spans="1:5">
      <c r="D21" s="51"/>
    </row>
    <row r="22" spans="1:5">
      <c r="A22" s="100" t="s">
        <v>243</v>
      </c>
      <c r="D22" s="51"/>
    </row>
    <row r="23" spans="1:5">
      <c r="D23" s="51"/>
    </row>
    <row r="24" spans="1:5">
      <c r="A24" s="45" t="s">
        <v>265</v>
      </c>
    </row>
    <row r="25" spans="1:5">
      <c r="A25" s="10" t="s">
        <v>6</v>
      </c>
    </row>
  </sheetData>
  <hyperlinks>
    <hyperlink ref="A3" location="Inhalt!A1" display="&lt;&lt;&lt; Inhalt" xr:uid="{DC6C28C0-EC0B-4700-949A-D47728247C10}"/>
    <hyperlink ref="A22" location="Metadaten!A1" display="&lt;&lt;&lt; Metadaten" xr:uid="{ABEF94E9-0A23-4848-B4AB-9B353ECF18F5}"/>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B43"/>
  <sheetViews>
    <sheetView tabSelected="1" zoomScaleNormal="100" workbookViewId="0"/>
  </sheetViews>
  <sheetFormatPr baseColWidth="10" defaultRowHeight="12.75"/>
  <cols>
    <col min="1" max="1" width="103" customWidth="1"/>
    <col min="2" max="2" width="7.42578125" style="3" customWidth="1"/>
  </cols>
  <sheetData>
    <row r="1" spans="1:2" ht="15.75">
      <c r="A1" s="8" t="s">
        <v>266</v>
      </c>
    </row>
    <row r="3" spans="1:2">
      <c r="A3" s="1" t="s">
        <v>185</v>
      </c>
      <c r="B3" s="2" t="s">
        <v>186</v>
      </c>
    </row>
    <row r="4" spans="1:2">
      <c r="B4" s="5"/>
    </row>
    <row r="5" spans="1:2" ht="15">
      <c r="A5" s="71" t="s">
        <v>204</v>
      </c>
      <c r="B5" s="72"/>
    </row>
    <row r="6" spans="1:2">
      <c r="A6" s="4" t="s">
        <v>10</v>
      </c>
      <c r="B6" s="6" t="s">
        <v>139</v>
      </c>
    </row>
    <row r="7" spans="1:2">
      <c r="A7" s="4" t="s">
        <v>17</v>
      </c>
      <c r="B7" s="6" t="s">
        <v>140</v>
      </c>
    </row>
    <row r="8" spans="1:2">
      <c r="A8" s="4" t="s">
        <v>36</v>
      </c>
      <c r="B8" s="6" t="s">
        <v>141</v>
      </c>
    </row>
    <row r="9" spans="1:2">
      <c r="A9" s="4" t="s">
        <v>48</v>
      </c>
      <c r="B9" s="6" t="s">
        <v>142</v>
      </c>
    </row>
    <row r="10" spans="1:2">
      <c r="A10" s="4" t="s">
        <v>103</v>
      </c>
      <c r="B10" s="6" t="s">
        <v>143</v>
      </c>
    </row>
    <row r="11" spans="1:2">
      <c r="A11" s="4" t="s">
        <v>62</v>
      </c>
      <c r="B11" s="6" t="s">
        <v>144</v>
      </c>
    </row>
    <row r="12" spans="1:2">
      <c r="A12" s="4" t="s">
        <v>133</v>
      </c>
      <c r="B12" s="6" t="s">
        <v>145</v>
      </c>
    </row>
    <row r="13" spans="1:2">
      <c r="A13" s="4" t="s">
        <v>127</v>
      </c>
      <c r="B13" s="6" t="s">
        <v>146</v>
      </c>
    </row>
    <row r="14" spans="1:2">
      <c r="A14" s="4" t="s">
        <v>71</v>
      </c>
      <c r="B14" s="6" t="s">
        <v>147</v>
      </c>
    </row>
    <row r="15" spans="1:2">
      <c r="A15" s="4" t="s">
        <v>74</v>
      </c>
      <c r="B15" s="6" t="s">
        <v>148</v>
      </c>
    </row>
    <row r="16" spans="1:2">
      <c r="A16" s="4" t="s">
        <v>104</v>
      </c>
      <c r="B16" s="6" t="s">
        <v>149</v>
      </c>
    </row>
    <row r="17" spans="1:2">
      <c r="A17" s="4" t="s">
        <v>76</v>
      </c>
      <c r="B17" s="6" t="s">
        <v>150</v>
      </c>
    </row>
    <row r="18" spans="1:2">
      <c r="A18" s="4" t="s">
        <v>134</v>
      </c>
      <c r="B18" s="6" t="s">
        <v>151</v>
      </c>
    </row>
    <row r="19" spans="1:2">
      <c r="A19" s="4" t="s">
        <v>129</v>
      </c>
      <c r="B19" s="6" t="s">
        <v>152</v>
      </c>
    </row>
    <row r="20" spans="1:2">
      <c r="A20" s="4" t="s">
        <v>84</v>
      </c>
      <c r="B20" s="6" t="s">
        <v>153</v>
      </c>
    </row>
    <row r="21" spans="1:2">
      <c r="A21" s="4" t="s">
        <v>37</v>
      </c>
      <c r="B21" s="6" t="s">
        <v>154</v>
      </c>
    </row>
    <row r="22" spans="1:2">
      <c r="A22" s="4" t="s">
        <v>105</v>
      </c>
      <c r="B22" s="6" t="s">
        <v>155</v>
      </c>
    </row>
    <row r="23" spans="1:2">
      <c r="A23" s="4" t="s">
        <v>87</v>
      </c>
      <c r="B23" s="6" t="s">
        <v>156</v>
      </c>
    </row>
    <row r="24" spans="1:2">
      <c r="A24" s="4" t="s">
        <v>63</v>
      </c>
      <c r="B24" s="6" t="s">
        <v>157</v>
      </c>
    </row>
    <row r="25" spans="1:2">
      <c r="A25" s="4" t="s">
        <v>88</v>
      </c>
      <c r="B25" s="6" t="s">
        <v>158</v>
      </c>
    </row>
    <row r="26" spans="1:2">
      <c r="A26" s="4" t="s">
        <v>106</v>
      </c>
      <c r="B26" s="6" t="s">
        <v>159</v>
      </c>
    </row>
    <row r="27" spans="1:2">
      <c r="A27" s="4" t="s">
        <v>89</v>
      </c>
      <c r="B27" s="6" t="s">
        <v>160</v>
      </c>
    </row>
    <row r="28" spans="1:2">
      <c r="A28" s="4" t="s">
        <v>131</v>
      </c>
      <c r="B28" s="6" t="s">
        <v>161</v>
      </c>
    </row>
    <row r="29" spans="1:2">
      <c r="A29" s="4" t="s">
        <v>132</v>
      </c>
      <c r="B29" s="6" t="s">
        <v>162</v>
      </c>
    </row>
    <row r="30" spans="1:2">
      <c r="A30" s="4" t="s">
        <v>135</v>
      </c>
      <c r="B30" s="6" t="s">
        <v>163</v>
      </c>
    </row>
    <row r="31" spans="1:2">
      <c r="A31" s="4" t="s">
        <v>136</v>
      </c>
      <c r="B31" s="6" t="s">
        <v>164</v>
      </c>
    </row>
    <row r="32" spans="1:2">
      <c r="A32" s="4" t="s">
        <v>137</v>
      </c>
      <c r="B32" s="6" t="s">
        <v>165</v>
      </c>
    </row>
    <row r="33" spans="1:2">
      <c r="A33" s="4" t="s">
        <v>138</v>
      </c>
      <c r="B33" s="6" t="s">
        <v>166</v>
      </c>
    </row>
    <row r="34" spans="1:2">
      <c r="B34" s="5"/>
    </row>
    <row r="35" spans="1:2" ht="15">
      <c r="A35" s="71" t="s">
        <v>205</v>
      </c>
      <c r="B35" s="72"/>
    </row>
    <row r="36" spans="1:2">
      <c r="A36" s="4" t="s">
        <v>90</v>
      </c>
      <c r="B36" s="6" t="s">
        <v>167</v>
      </c>
    </row>
    <row r="37" spans="1:2">
      <c r="A37" s="4" t="s">
        <v>92</v>
      </c>
      <c r="B37" s="6" t="s">
        <v>168</v>
      </c>
    </row>
    <row r="38" spans="1:2">
      <c r="A38" s="4" t="s">
        <v>113</v>
      </c>
      <c r="B38" s="6" t="s">
        <v>169</v>
      </c>
    </row>
    <row r="39" spans="1:2">
      <c r="A39" s="4" t="s">
        <v>114</v>
      </c>
      <c r="B39" s="6" t="s">
        <v>170</v>
      </c>
    </row>
    <row r="40" spans="1:2">
      <c r="A40" s="4" t="s">
        <v>171</v>
      </c>
      <c r="B40" s="6" t="s">
        <v>172</v>
      </c>
    </row>
    <row r="41" spans="1:2">
      <c r="A41" s="4" t="s">
        <v>173</v>
      </c>
      <c r="B41" s="6" t="s">
        <v>174</v>
      </c>
    </row>
    <row r="42" spans="1:2">
      <c r="A42" s="4" t="s">
        <v>175</v>
      </c>
      <c r="B42" s="6" t="s">
        <v>176</v>
      </c>
    </row>
    <row r="43" spans="1:2">
      <c r="A43" s="4" t="s">
        <v>177</v>
      </c>
      <c r="B43" s="6" t="s">
        <v>178</v>
      </c>
    </row>
  </sheetData>
  <hyperlinks>
    <hyperlink ref="B6" location="'6.1.1'!A1" display="6.1.1" xr:uid="{00000000-0004-0000-0000-000037000000}"/>
    <hyperlink ref="B7" location="'6.1.2'!A1" display="6.1.2" xr:uid="{00000000-0004-0000-0000-000038000000}"/>
    <hyperlink ref="B8" location="'6.2.1'!A1" display="6.2.1" xr:uid="{00000000-0004-0000-0000-000039000000}"/>
    <hyperlink ref="B9" location="'6.2.2'!A1" display="6.2.2" xr:uid="{00000000-0004-0000-0000-00003A000000}"/>
    <hyperlink ref="B10" location="'6.2.3'!A1" display="6.2.3" xr:uid="{00000000-0004-0000-0000-00003B000000}"/>
    <hyperlink ref="B11" location="'6.2.4'!A1" display="6.2.4" xr:uid="{00000000-0004-0000-0000-00003C000000}"/>
    <hyperlink ref="B12" location="'6.2.5'!A1" display="6.2.5" xr:uid="{00000000-0004-0000-0000-00003D000000}"/>
    <hyperlink ref="B13" location="'6.2.6'!A1" display="6.2.6" xr:uid="{00000000-0004-0000-0000-00003E000000}"/>
    <hyperlink ref="B14" location="'6.3.1'!A1" display="6.3.1" xr:uid="{00000000-0004-0000-0000-00003F000000}"/>
    <hyperlink ref="B15" location="'6.3.2'!A1" display="6.3.2" xr:uid="{00000000-0004-0000-0000-000040000000}"/>
    <hyperlink ref="B16" location="'6.3.3'!A1" display="6.3.3" xr:uid="{00000000-0004-0000-0000-000041000000}"/>
    <hyperlink ref="B17" location="'6.3.4'!A1" display="6.3.4" xr:uid="{00000000-0004-0000-0000-000042000000}"/>
    <hyperlink ref="B18" location="'6.3.5'!A1" display="6.3.5" xr:uid="{00000000-0004-0000-0000-000043000000}"/>
    <hyperlink ref="B19" location="'6.3.6'!A1" display="6.3.6" xr:uid="{00000000-0004-0000-0000-000044000000}"/>
    <hyperlink ref="B20" location="'6.4.1'!A1" display="6.4.1" xr:uid="{00000000-0004-0000-0000-000045000000}"/>
    <hyperlink ref="B21" location="'6.4.2'!A1" display="6.4.2" xr:uid="{00000000-0004-0000-0000-000046000000}"/>
    <hyperlink ref="B22" location="'6.4.3'!A1" display="6.4.3" xr:uid="{00000000-0004-0000-0000-000047000000}"/>
    <hyperlink ref="B23" location="'6.4.4'!A1" display="6.4.4" xr:uid="{00000000-0004-0000-0000-000048000000}"/>
    <hyperlink ref="B24" location="'6.5.1'!A1" display="6.5.1" xr:uid="{00000000-0004-0000-0000-000049000000}"/>
    <hyperlink ref="B25" location="'6.5.2'!A1" display="6.5.2" xr:uid="{00000000-0004-0000-0000-00004A000000}"/>
    <hyperlink ref="B26" location="'6.5.3'!A1" display="6.5.3" xr:uid="{00000000-0004-0000-0000-00004B000000}"/>
    <hyperlink ref="B27" location="'6.5.4'!A1" display="6.5.4" xr:uid="{00000000-0004-0000-0000-00004C000000}"/>
    <hyperlink ref="B28" location="'6.6.1'!A1" display="6.6.1" xr:uid="{00000000-0004-0000-0000-00004D000000}"/>
    <hyperlink ref="B29" location="'6.6.2'!A1" display="6.6.2" xr:uid="{00000000-0004-0000-0000-00004E000000}"/>
    <hyperlink ref="B30" location="'6.7.1'!A1" display="6.7.1" xr:uid="{00000000-0004-0000-0000-00004F000000}"/>
    <hyperlink ref="B31" location="'6.7.2'!A1" display="6.7.2" xr:uid="{00000000-0004-0000-0000-000050000000}"/>
    <hyperlink ref="B32" location="'6.7.3'!A1" display="6.7.3" xr:uid="{00000000-0004-0000-0000-000051000000}"/>
    <hyperlink ref="B33" location="'6.7.4'!A1" display="6.7.4" xr:uid="{00000000-0004-0000-0000-000052000000}"/>
    <hyperlink ref="B36" location="'7.10'!A1" display="7.10" xr:uid="{00000000-0004-0000-0000-000059000000}"/>
    <hyperlink ref="B37" location="'7.11'!A1" display="7.11" xr:uid="{00000000-0004-0000-0000-00005A000000}"/>
    <hyperlink ref="B38" location="'7.12'!A1" display="7.12" xr:uid="{00000000-0004-0000-0000-00005B000000}"/>
    <hyperlink ref="B39" location="'7.13'!A1" display="7.13" xr:uid="{00000000-0004-0000-0000-00005C000000}"/>
    <hyperlink ref="B40" location="'7.15'!A1" display="7.15" xr:uid="{00000000-0004-0000-0000-00005D000000}"/>
    <hyperlink ref="B41" location="'7.16'!A1" display="7.16" xr:uid="{00000000-0004-0000-0000-00005E000000}"/>
    <hyperlink ref="B42" location="'7.17'!A1" display="7.17" xr:uid="{00000000-0004-0000-0000-00005F000000}"/>
    <hyperlink ref="B43" location="'7.18'!A1" display="7.18" xr:uid="{00000000-0004-0000-0000-000060000000}"/>
  </hyperlinks>
  <pageMargins left="0.7" right="0.7" top="0.78740157499999996" bottom="0.78740157499999996" header="0.3" footer="0.3"/>
  <pageSetup paperSize="9" scale="43"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G33"/>
  <sheetViews>
    <sheetView zoomScaleNormal="100" workbookViewId="0">
      <selection activeCell="A30" sqref="A30"/>
    </sheetView>
  </sheetViews>
  <sheetFormatPr baseColWidth="10" defaultRowHeight="12.75"/>
  <cols>
    <col min="1" max="1" width="16.140625" style="10" customWidth="1"/>
    <col min="2" max="7" width="11.7109375" style="10" customWidth="1"/>
    <col min="8" max="16384" width="11.42578125" style="10"/>
  </cols>
  <sheetData>
    <row r="1" spans="1:7" s="56" customFormat="1" ht="15.75">
      <c r="A1" s="66" t="s">
        <v>105</v>
      </c>
      <c r="B1" s="66"/>
      <c r="C1" s="66"/>
      <c r="D1" s="66"/>
      <c r="E1" s="66"/>
      <c r="F1" s="66"/>
      <c r="G1" s="66"/>
    </row>
    <row r="2" spans="1:7">
      <c r="A2" s="10" t="s">
        <v>9</v>
      </c>
      <c r="G2" s="57"/>
    </row>
    <row r="3" spans="1:7">
      <c r="G3" s="57"/>
    </row>
    <row r="4" spans="1:7">
      <c r="A4" s="100" t="s">
        <v>242</v>
      </c>
      <c r="G4" s="57"/>
    </row>
    <row r="5" spans="1:7">
      <c r="G5" s="57"/>
    </row>
    <row r="6" spans="1:7">
      <c r="A6" s="10" t="s">
        <v>222</v>
      </c>
      <c r="G6" s="57"/>
    </row>
    <row r="7" spans="1:7">
      <c r="A7" s="37"/>
    </row>
    <row r="8" spans="1:7">
      <c r="A8" s="74" t="s">
        <v>180</v>
      </c>
      <c r="B8" s="74" t="s">
        <v>2</v>
      </c>
      <c r="C8" s="74" t="s">
        <v>52</v>
      </c>
      <c r="D8" s="74" t="s">
        <v>53</v>
      </c>
      <c r="E8" s="74" t="s">
        <v>54</v>
      </c>
      <c r="F8" s="74" t="s">
        <v>61</v>
      </c>
      <c r="G8" s="74" t="s">
        <v>60</v>
      </c>
    </row>
    <row r="10" spans="1:7">
      <c r="A10" s="10" t="s">
        <v>3</v>
      </c>
      <c r="B10" s="48">
        <v>61722</v>
      </c>
      <c r="C10" s="49">
        <v>30144</v>
      </c>
      <c r="D10" s="49">
        <v>75558</v>
      </c>
      <c r="E10" s="49">
        <v>80590</v>
      </c>
      <c r="F10" s="49">
        <v>47174</v>
      </c>
      <c r="G10" s="49">
        <v>37710</v>
      </c>
    </row>
    <row r="11" spans="1:7">
      <c r="A11" s="10" t="s">
        <v>58</v>
      </c>
      <c r="B11" s="41">
        <v>0</v>
      </c>
      <c r="C11" s="41">
        <v>0</v>
      </c>
      <c r="D11" s="49">
        <v>10427</v>
      </c>
      <c r="E11" s="49">
        <v>9656</v>
      </c>
      <c r="F11" s="49">
        <v>17830</v>
      </c>
      <c r="G11" s="49">
        <v>16972</v>
      </c>
    </row>
    <row r="12" spans="1:7">
      <c r="A12" s="10" t="s">
        <v>38</v>
      </c>
      <c r="B12" s="48">
        <v>9815</v>
      </c>
      <c r="C12" s="50">
        <v>0</v>
      </c>
      <c r="D12" s="48">
        <v>28035</v>
      </c>
      <c r="E12" s="48">
        <v>23450</v>
      </c>
      <c r="F12" s="48">
        <v>23374</v>
      </c>
      <c r="G12" s="49">
        <v>21853</v>
      </c>
    </row>
    <row r="13" spans="1:7">
      <c r="A13" s="10" t="s">
        <v>56</v>
      </c>
      <c r="B13" s="48">
        <v>29398</v>
      </c>
      <c r="C13" s="48">
        <v>3628</v>
      </c>
      <c r="D13" s="48">
        <v>48000</v>
      </c>
      <c r="E13" s="48">
        <v>44172</v>
      </c>
      <c r="F13" s="48">
        <v>27830</v>
      </c>
      <c r="G13" s="49">
        <v>27794</v>
      </c>
    </row>
    <row r="14" spans="1:7">
      <c r="A14" s="10" t="s">
        <v>13</v>
      </c>
      <c r="B14" s="48">
        <v>52855</v>
      </c>
      <c r="C14" s="48">
        <v>19683</v>
      </c>
      <c r="D14" s="48">
        <v>66661</v>
      </c>
      <c r="E14" s="48">
        <v>65908</v>
      </c>
      <c r="F14" s="48">
        <v>37244</v>
      </c>
      <c r="G14" s="49">
        <v>30869</v>
      </c>
    </row>
    <row r="15" spans="1:7">
      <c r="A15" s="10" t="s">
        <v>57</v>
      </c>
      <c r="B15" s="49">
        <v>77713</v>
      </c>
      <c r="C15" s="49">
        <v>54434</v>
      </c>
      <c r="D15" s="49">
        <v>89693</v>
      </c>
      <c r="E15" s="49">
        <v>94256</v>
      </c>
      <c r="F15" s="49">
        <v>53899</v>
      </c>
      <c r="G15" s="49">
        <v>42658</v>
      </c>
    </row>
    <row r="16" spans="1:7">
      <c r="A16" s="10" t="s">
        <v>46</v>
      </c>
      <c r="B16" s="48">
        <v>109810</v>
      </c>
      <c r="C16" s="48">
        <v>70677</v>
      </c>
      <c r="D16" s="48">
        <v>120753</v>
      </c>
      <c r="E16" s="48">
        <v>139376</v>
      </c>
      <c r="F16" s="48">
        <v>76332</v>
      </c>
      <c r="G16" s="49">
        <v>58558</v>
      </c>
    </row>
    <row r="17" spans="1:7">
      <c r="A17" s="10" t="s">
        <v>59</v>
      </c>
      <c r="B17" s="48">
        <v>143419</v>
      </c>
      <c r="C17" s="48">
        <v>81903</v>
      </c>
      <c r="D17" s="48">
        <v>154735</v>
      </c>
      <c r="E17" s="48">
        <v>180793</v>
      </c>
      <c r="F17" s="48">
        <v>100539</v>
      </c>
      <c r="G17" s="49">
        <v>72696</v>
      </c>
    </row>
    <row r="18" spans="1:7">
      <c r="B18" s="44"/>
      <c r="C18" s="44"/>
      <c r="D18" s="44"/>
      <c r="E18" s="44"/>
      <c r="F18" s="44"/>
    </row>
    <row r="19" spans="1:7">
      <c r="A19" s="74" t="s">
        <v>188</v>
      </c>
      <c r="B19" s="74" t="s">
        <v>2</v>
      </c>
      <c r="C19" s="74" t="s">
        <v>52</v>
      </c>
      <c r="D19" s="74" t="s">
        <v>53</v>
      </c>
      <c r="E19" s="74" t="s">
        <v>54</v>
      </c>
      <c r="F19" s="74" t="s">
        <v>61</v>
      </c>
      <c r="G19" s="74" t="s">
        <v>60</v>
      </c>
    </row>
    <row r="21" spans="1:7">
      <c r="A21" s="10" t="s">
        <v>3</v>
      </c>
      <c r="B21" s="48">
        <v>63010</v>
      </c>
      <c r="C21" s="49">
        <v>30724</v>
      </c>
      <c r="D21" s="49">
        <v>75595</v>
      </c>
      <c r="E21" s="49">
        <v>84091</v>
      </c>
      <c r="F21" s="49">
        <v>47492</v>
      </c>
      <c r="G21" s="49">
        <v>37860</v>
      </c>
    </row>
    <row r="22" spans="1:7">
      <c r="A22" s="10" t="s">
        <v>58</v>
      </c>
      <c r="B22" s="41">
        <v>180</v>
      </c>
      <c r="C22" s="41">
        <v>0</v>
      </c>
      <c r="D22" s="49">
        <v>10082</v>
      </c>
      <c r="E22" s="49">
        <v>8882</v>
      </c>
      <c r="F22" s="49">
        <v>18068</v>
      </c>
      <c r="G22" s="49">
        <v>17480</v>
      </c>
    </row>
    <row r="23" spans="1:7">
      <c r="A23" s="10" t="s">
        <v>38</v>
      </c>
      <c r="B23" s="48">
        <v>10542</v>
      </c>
      <c r="C23" s="50">
        <v>0</v>
      </c>
      <c r="D23" s="48">
        <v>27954</v>
      </c>
      <c r="E23" s="48">
        <v>23441</v>
      </c>
      <c r="F23" s="48">
        <v>23429</v>
      </c>
      <c r="G23" s="49">
        <v>22321</v>
      </c>
    </row>
    <row r="24" spans="1:7">
      <c r="A24" s="10" t="s">
        <v>56</v>
      </c>
      <c r="B24" s="48">
        <v>29677</v>
      </c>
      <c r="C24" s="48">
        <v>3895</v>
      </c>
      <c r="D24" s="48">
        <v>48425</v>
      </c>
      <c r="E24" s="48">
        <v>44602</v>
      </c>
      <c r="F24" s="48">
        <v>27800</v>
      </c>
      <c r="G24" s="49">
        <v>28081</v>
      </c>
    </row>
    <row r="25" spans="1:7">
      <c r="A25" s="10" t="s">
        <v>13</v>
      </c>
      <c r="B25" s="48">
        <v>53553</v>
      </c>
      <c r="C25" s="48">
        <v>20251</v>
      </c>
      <c r="D25" s="48">
        <v>67004</v>
      </c>
      <c r="E25" s="48">
        <v>67285</v>
      </c>
      <c r="F25" s="48">
        <v>37442</v>
      </c>
      <c r="G25" s="49">
        <v>31163</v>
      </c>
    </row>
    <row r="26" spans="1:7">
      <c r="A26" s="10" t="s">
        <v>57</v>
      </c>
      <c r="B26" s="49">
        <v>78085</v>
      </c>
      <c r="C26" s="49">
        <v>55718</v>
      </c>
      <c r="D26" s="49">
        <v>90858</v>
      </c>
      <c r="E26" s="49">
        <v>96075</v>
      </c>
      <c r="F26" s="49">
        <v>53992</v>
      </c>
      <c r="G26" s="49">
        <v>43502</v>
      </c>
    </row>
    <row r="27" spans="1:7">
      <c r="A27" s="10" t="s">
        <v>46</v>
      </c>
      <c r="B27" s="48">
        <v>111486</v>
      </c>
      <c r="C27" s="48">
        <v>71418</v>
      </c>
      <c r="D27" s="48">
        <v>122359</v>
      </c>
      <c r="E27" s="48">
        <v>140567</v>
      </c>
      <c r="F27" s="48">
        <v>77332</v>
      </c>
      <c r="G27" s="49">
        <v>59758</v>
      </c>
    </row>
    <row r="28" spans="1:7">
      <c r="A28" s="10" t="s">
        <v>59</v>
      </c>
      <c r="B28" s="48">
        <v>144272</v>
      </c>
      <c r="C28" s="48">
        <v>82798</v>
      </c>
      <c r="D28" s="48">
        <v>155366</v>
      </c>
      <c r="E28" s="48">
        <v>185354</v>
      </c>
      <c r="F28" s="48">
        <v>101015</v>
      </c>
      <c r="G28" s="49">
        <v>74248</v>
      </c>
    </row>
    <row r="30" spans="1:7">
      <c r="A30" s="100" t="s">
        <v>243</v>
      </c>
    </row>
    <row r="32" spans="1:7">
      <c r="A32" s="45" t="s">
        <v>265</v>
      </c>
    </row>
    <row r="33" spans="1:1">
      <c r="A33" s="10" t="s">
        <v>6</v>
      </c>
    </row>
  </sheetData>
  <hyperlinks>
    <hyperlink ref="A4" location="Inhalt!A1" display="&lt;&lt;&lt; Inhalt" xr:uid="{CB67D4E3-2D49-4AC2-87C5-33075968C3AB}"/>
    <hyperlink ref="A30" location="Metadaten!A1" display="&lt;&lt;&lt; Metadaten" xr:uid="{254083B6-2B07-4D63-915D-AAC9B7F47FEB}"/>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G32"/>
  <sheetViews>
    <sheetView zoomScaleNormal="100" workbookViewId="0">
      <selection activeCell="A27" sqref="A27"/>
    </sheetView>
  </sheetViews>
  <sheetFormatPr baseColWidth="10" defaultRowHeight="12.75"/>
  <cols>
    <col min="1" max="1" width="19.7109375" style="10" customWidth="1"/>
    <col min="2" max="7" width="11.140625" style="10" customWidth="1"/>
    <col min="8" max="16384" width="11.42578125" style="10"/>
  </cols>
  <sheetData>
    <row r="1" spans="1:7" s="56" customFormat="1" ht="15.75">
      <c r="A1" s="66" t="s">
        <v>87</v>
      </c>
      <c r="B1" s="66"/>
      <c r="C1" s="66"/>
      <c r="D1" s="66"/>
      <c r="E1" s="66"/>
      <c r="F1" s="66"/>
      <c r="G1" s="66"/>
    </row>
    <row r="2" spans="1:7">
      <c r="G2" s="57"/>
    </row>
    <row r="3" spans="1:7">
      <c r="A3" s="100" t="s">
        <v>242</v>
      </c>
      <c r="G3" s="57"/>
    </row>
    <row r="4" spans="1:7">
      <c r="G4" s="57"/>
    </row>
    <row r="5" spans="1:7">
      <c r="A5" s="10" t="s">
        <v>223</v>
      </c>
      <c r="G5" s="57"/>
    </row>
    <row r="6" spans="1:7">
      <c r="A6" s="37"/>
    </row>
    <row r="7" spans="1:7">
      <c r="A7" s="74" t="s">
        <v>180</v>
      </c>
      <c r="B7" s="74" t="s">
        <v>2</v>
      </c>
      <c r="C7" s="74" t="s">
        <v>52</v>
      </c>
      <c r="D7" s="74" t="s">
        <v>53</v>
      </c>
      <c r="E7" s="74" t="s">
        <v>54</v>
      </c>
      <c r="F7" s="74" t="s">
        <v>61</v>
      </c>
      <c r="G7" s="74" t="s">
        <v>60</v>
      </c>
    </row>
    <row r="9" spans="1:7">
      <c r="A9" s="10" t="s">
        <v>2</v>
      </c>
      <c r="B9" s="40">
        <v>1</v>
      </c>
      <c r="C9" s="22">
        <v>1</v>
      </c>
      <c r="D9" s="22">
        <v>1</v>
      </c>
      <c r="E9" s="22">
        <v>1</v>
      </c>
      <c r="F9" s="22">
        <v>1</v>
      </c>
      <c r="G9" s="22">
        <v>1</v>
      </c>
    </row>
    <row r="10" spans="1:7">
      <c r="A10" s="46" t="s">
        <v>65</v>
      </c>
      <c r="B10" s="22">
        <v>0.129</v>
      </c>
      <c r="C10" s="22">
        <v>0.44779999999999998</v>
      </c>
      <c r="D10" s="22">
        <v>5.8700000000000002E-2</v>
      </c>
      <c r="E10" s="22">
        <v>6.5199999999999994E-2</v>
      </c>
      <c r="F10" s="22">
        <v>3.56E-2</v>
      </c>
      <c r="G10" s="22">
        <v>3.6200000000000003E-2</v>
      </c>
    </row>
    <row r="11" spans="1:7">
      <c r="A11" s="47" t="s">
        <v>66</v>
      </c>
      <c r="B11" s="40">
        <v>0.12909999999999999</v>
      </c>
      <c r="C11" s="40">
        <v>0.12740000000000001</v>
      </c>
      <c r="D11" s="40">
        <v>4.9299999999999997E-2</v>
      </c>
      <c r="E11" s="40">
        <v>7.51E-2</v>
      </c>
      <c r="F11" s="40">
        <v>0.30230000000000001</v>
      </c>
      <c r="G11" s="22">
        <v>0.34050000000000002</v>
      </c>
    </row>
    <row r="12" spans="1:7">
      <c r="A12" s="15" t="s">
        <v>67</v>
      </c>
      <c r="B12" s="40">
        <v>0.32540000000000002</v>
      </c>
      <c r="C12" s="40">
        <v>0.23300000000000001</v>
      </c>
      <c r="D12" s="40">
        <v>0.30109999999999998</v>
      </c>
      <c r="E12" s="40">
        <v>0.28949999999999998</v>
      </c>
      <c r="F12" s="40">
        <v>0.47439999999999999</v>
      </c>
      <c r="G12" s="22">
        <v>0.53490000000000004</v>
      </c>
    </row>
    <row r="13" spans="1:7">
      <c r="A13" s="15" t="s">
        <v>68</v>
      </c>
      <c r="B13" s="40">
        <v>0.33860000000000001</v>
      </c>
      <c r="C13" s="40">
        <v>0.18770000000000001</v>
      </c>
      <c r="D13" s="40">
        <v>0.4884</v>
      </c>
      <c r="E13" s="40">
        <v>0.4279</v>
      </c>
      <c r="F13" s="40">
        <v>0.158</v>
      </c>
      <c r="G13" s="22">
        <v>7.9100000000000004E-2</v>
      </c>
    </row>
    <row r="14" spans="1:7">
      <c r="A14" s="15" t="s">
        <v>69</v>
      </c>
      <c r="B14" s="22">
        <v>6.4899999999999999E-2</v>
      </c>
      <c r="C14" s="22">
        <v>3.8E-3</v>
      </c>
      <c r="D14" s="22">
        <v>8.9599999999999999E-2</v>
      </c>
      <c r="E14" s="22">
        <v>0.11609999999999999</v>
      </c>
      <c r="F14" s="22">
        <v>2.1399999999999999E-2</v>
      </c>
      <c r="G14" s="22">
        <v>8.0000000000000002E-3</v>
      </c>
    </row>
    <row r="15" spans="1:7">
      <c r="A15" s="15" t="s">
        <v>70</v>
      </c>
      <c r="B15" s="40">
        <v>1.2999999999999999E-2</v>
      </c>
      <c r="C15" s="63">
        <v>2.9999999999999997E-4</v>
      </c>
      <c r="D15" s="63">
        <v>1.29E-2</v>
      </c>
      <c r="E15" s="63">
        <v>2.6200000000000001E-2</v>
      </c>
      <c r="F15" s="63">
        <v>8.3999999999999995E-3</v>
      </c>
      <c r="G15" s="21">
        <v>1.2999999999999999E-3</v>
      </c>
    </row>
    <row r="16" spans="1:7">
      <c r="B16" s="44"/>
      <c r="C16" s="44"/>
      <c r="D16" s="44"/>
      <c r="E16" s="44"/>
      <c r="F16" s="44"/>
    </row>
    <row r="17" spans="1:7">
      <c r="A17" s="74" t="s">
        <v>188</v>
      </c>
      <c r="B17" s="74" t="s">
        <v>2</v>
      </c>
      <c r="C17" s="74" t="s">
        <v>52</v>
      </c>
      <c r="D17" s="74" t="s">
        <v>53</v>
      </c>
      <c r="E17" s="74" t="s">
        <v>54</v>
      </c>
      <c r="F17" s="74" t="s">
        <v>61</v>
      </c>
      <c r="G17" s="74" t="s">
        <v>60</v>
      </c>
    </row>
    <row r="19" spans="1:7">
      <c r="A19" s="10" t="s">
        <v>2</v>
      </c>
      <c r="B19" s="39">
        <v>1</v>
      </c>
      <c r="C19" s="38">
        <v>1</v>
      </c>
      <c r="D19" s="38">
        <v>1</v>
      </c>
      <c r="E19" s="38">
        <v>1</v>
      </c>
      <c r="F19" s="38">
        <v>1</v>
      </c>
      <c r="G19" s="38">
        <v>1</v>
      </c>
    </row>
    <row r="20" spans="1:7">
      <c r="A20" s="46" t="s">
        <v>65</v>
      </c>
      <c r="B20" s="38">
        <v>0.12640000000000001</v>
      </c>
      <c r="C20" s="38">
        <v>0.44140000000000001</v>
      </c>
      <c r="D20" s="38">
        <v>6.1600000000000002E-2</v>
      </c>
      <c r="E20" s="38">
        <v>6.7299999999999999E-2</v>
      </c>
      <c r="F20" s="38">
        <v>3.2899999999999999E-2</v>
      </c>
      <c r="G20" s="38">
        <v>3.5400000000000001E-2</v>
      </c>
    </row>
    <row r="21" spans="1:7">
      <c r="A21" s="47" t="s">
        <v>66</v>
      </c>
      <c r="B21" s="39">
        <v>0.12770000000000001</v>
      </c>
      <c r="C21" s="39">
        <v>0.12559999999999999</v>
      </c>
      <c r="D21" s="39">
        <v>4.7800000000000002E-2</v>
      </c>
      <c r="E21" s="39">
        <v>7.1900000000000006E-2</v>
      </c>
      <c r="F21" s="39">
        <v>0.30099999999999999</v>
      </c>
      <c r="G21" s="38">
        <v>0.32829999999999998</v>
      </c>
    </row>
    <row r="22" spans="1:7">
      <c r="A22" s="15" t="s">
        <v>67</v>
      </c>
      <c r="B22" s="39">
        <v>0.3231</v>
      </c>
      <c r="C22" s="39">
        <v>0.23419999999999999</v>
      </c>
      <c r="D22" s="39">
        <v>0.2954</v>
      </c>
      <c r="E22" s="39">
        <v>0.27800000000000002</v>
      </c>
      <c r="F22" s="39">
        <v>0.4793</v>
      </c>
      <c r="G22" s="38">
        <v>0.53790000000000004</v>
      </c>
    </row>
    <row r="23" spans="1:7">
      <c r="A23" s="15" t="s">
        <v>68</v>
      </c>
      <c r="B23" s="39">
        <v>0.3422</v>
      </c>
      <c r="C23" s="39">
        <v>0.1933</v>
      </c>
      <c r="D23" s="39">
        <v>0.49020000000000002</v>
      </c>
      <c r="E23" s="39">
        <v>0.43630000000000002</v>
      </c>
      <c r="F23" s="39">
        <v>0.1555</v>
      </c>
      <c r="G23" s="38">
        <v>8.9599999999999999E-2</v>
      </c>
    </row>
    <row r="24" spans="1:7">
      <c r="A24" s="15" t="s">
        <v>69</v>
      </c>
      <c r="B24" s="38">
        <v>6.7000000000000004E-2</v>
      </c>
      <c r="C24" s="38">
        <v>5.5999999999999999E-3</v>
      </c>
      <c r="D24" s="38">
        <v>9.1999999999999998E-2</v>
      </c>
      <c r="E24" s="38">
        <v>0.1173</v>
      </c>
      <c r="F24" s="38">
        <v>2.3300000000000001E-2</v>
      </c>
      <c r="G24" s="38">
        <v>7.6E-3</v>
      </c>
    </row>
    <row r="25" spans="1:7">
      <c r="A25" s="15" t="s">
        <v>70</v>
      </c>
      <c r="B25" s="39">
        <v>1.38E-2</v>
      </c>
      <c r="C25" s="69">
        <v>0</v>
      </c>
      <c r="D25" s="69">
        <v>1.2999999999999999E-2</v>
      </c>
      <c r="E25" s="69">
        <v>2.92E-2</v>
      </c>
      <c r="F25" s="69">
        <v>8.0000000000000002E-3</v>
      </c>
      <c r="G25" s="70">
        <v>1.2999999999999999E-3</v>
      </c>
    </row>
    <row r="27" spans="1:7">
      <c r="A27" s="100" t="s">
        <v>243</v>
      </c>
    </row>
    <row r="29" spans="1:7">
      <c r="A29" s="45" t="s">
        <v>265</v>
      </c>
    </row>
    <row r="30" spans="1:7">
      <c r="A30" s="10" t="s">
        <v>6</v>
      </c>
    </row>
    <row r="32" spans="1:7">
      <c r="B32" s="22"/>
      <c r="C32" s="22"/>
      <c r="D32" s="22"/>
      <c r="E32" s="22"/>
      <c r="F32" s="22"/>
      <c r="G32" s="22"/>
    </row>
  </sheetData>
  <hyperlinks>
    <hyperlink ref="A3" location="Inhalt!A1" display="&lt;&lt;&lt; Inhalt" xr:uid="{F64F120D-F3CB-431C-8C3E-C9AF34D47B95}"/>
    <hyperlink ref="A27" location="Metadaten!A1" display="&lt;&lt;&lt; Metadaten" xr:uid="{F0B11655-73CB-4383-BB5E-EEB63149E107}"/>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G23"/>
  <sheetViews>
    <sheetView zoomScaleNormal="100" workbookViewId="0">
      <selection activeCell="A20" sqref="A20"/>
    </sheetView>
  </sheetViews>
  <sheetFormatPr baseColWidth="10" defaultRowHeight="12.75"/>
  <cols>
    <col min="1" max="1" width="22" style="10" customWidth="1"/>
    <col min="2" max="7" width="10.5703125" style="10" customWidth="1"/>
    <col min="8" max="16384" width="11.42578125" style="10"/>
  </cols>
  <sheetData>
    <row r="1" spans="1:7" s="56" customFormat="1" ht="15.75">
      <c r="A1" s="66" t="s">
        <v>63</v>
      </c>
      <c r="B1" s="65"/>
      <c r="C1" s="65"/>
      <c r="D1" s="65"/>
      <c r="E1" s="65"/>
      <c r="F1" s="65"/>
      <c r="G1" s="65"/>
    </row>
    <row r="2" spans="1:7">
      <c r="G2" s="57"/>
    </row>
    <row r="3" spans="1:7">
      <c r="A3" s="100" t="s">
        <v>242</v>
      </c>
      <c r="G3" s="57"/>
    </row>
    <row r="4" spans="1:7">
      <c r="G4" s="57"/>
    </row>
    <row r="5" spans="1:7">
      <c r="A5" s="10" t="s">
        <v>224</v>
      </c>
      <c r="G5" s="57"/>
    </row>
    <row r="6" spans="1:7">
      <c r="A6" s="37"/>
    </row>
    <row r="7" spans="1:7">
      <c r="B7" s="74" t="s">
        <v>179</v>
      </c>
      <c r="C7" s="73"/>
      <c r="D7" s="73"/>
      <c r="E7" s="74" t="s">
        <v>187</v>
      </c>
      <c r="F7" s="73"/>
      <c r="G7" s="73"/>
    </row>
    <row r="8" spans="1:7">
      <c r="B8" s="10" t="s">
        <v>73</v>
      </c>
      <c r="C8" s="10" t="s">
        <v>32</v>
      </c>
      <c r="D8" s="10" t="s">
        <v>3</v>
      </c>
      <c r="E8" s="10" t="s">
        <v>73</v>
      </c>
      <c r="F8" s="10" t="s">
        <v>32</v>
      </c>
      <c r="G8" s="10" t="s">
        <v>3</v>
      </c>
    </row>
    <row r="9" spans="1:7">
      <c r="A9" s="73"/>
      <c r="B9" s="73" t="s">
        <v>33</v>
      </c>
      <c r="C9" s="73" t="s">
        <v>34</v>
      </c>
      <c r="D9" s="73" t="s">
        <v>35</v>
      </c>
      <c r="E9" s="73" t="s">
        <v>33</v>
      </c>
      <c r="F9" s="73" t="s">
        <v>34</v>
      </c>
      <c r="G9" s="73" t="s">
        <v>35</v>
      </c>
    </row>
    <row r="11" spans="1:7">
      <c r="A11" s="45" t="s">
        <v>2</v>
      </c>
      <c r="B11" s="12">
        <v>17211</v>
      </c>
      <c r="C11" s="22">
        <v>1</v>
      </c>
      <c r="D11" s="12">
        <v>118316</v>
      </c>
      <c r="E11" s="12">
        <v>17408</v>
      </c>
      <c r="F11" s="22">
        <v>1</v>
      </c>
      <c r="G11" s="12">
        <v>120537</v>
      </c>
    </row>
    <row r="12" spans="1:7">
      <c r="A12" s="45" t="s">
        <v>64</v>
      </c>
    </row>
    <row r="13" spans="1:7">
      <c r="A13" s="46" t="s">
        <v>65</v>
      </c>
      <c r="B13" s="10">
        <v>611</v>
      </c>
      <c r="C13" s="22">
        <v>3.5500551972575678E-2</v>
      </c>
      <c r="D13" s="10">
        <v>4393</v>
      </c>
      <c r="E13" s="10">
        <v>604</v>
      </c>
      <c r="F13" s="22">
        <v>3.469669117647059E-2</v>
      </c>
      <c r="G13" s="10">
        <v>4540</v>
      </c>
    </row>
    <row r="14" spans="1:7">
      <c r="A14" s="47" t="s">
        <v>66</v>
      </c>
      <c r="B14" s="12">
        <v>1091</v>
      </c>
      <c r="C14" s="22">
        <v>6.3389692638428918E-2</v>
      </c>
      <c r="D14" s="12">
        <v>24635</v>
      </c>
      <c r="E14" s="12">
        <v>1086</v>
      </c>
      <c r="F14" s="22">
        <v>6.2385110294117647E-2</v>
      </c>
      <c r="G14" s="12">
        <v>24601</v>
      </c>
    </row>
    <row r="15" spans="1:7">
      <c r="A15" s="15" t="s">
        <v>67</v>
      </c>
      <c r="B15" s="12">
        <v>3038</v>
      </c>
      <c r="C15" s="22">
        <v>0.1765150194642961</v>
      </c>
      <c r="D15" s="12">
        <v>45882</v>
      </c>
      <c r="E15" s="12">
        <v>3049</v>
      </c>
      <c r="F15" s="22">
        <v>0.17514935661764705</v>
      </c>
      <c r="G15" s="12">
        <v>45795</v>
      </c>
    </row>
    <row r="16" spans="1:7">
      <c r="A16" s="15" t="s">
        <v>68</v>
      </c>
      <c r="B16" s="12">
        <v>6177</v>
      </c>
      <c r="C16" s="22">
        <v>0.3588983789436988</v>
      </c>
      <c r="D16" s="12">
        <v>88314</v>
      </c>
      <c r="E16" s="12">
        <v>6191</v>
      </c>
      <c r="F16" s="22">
        <v>0.35564108455882354</v>
      </c>
      <c r="G16" s="12">
        <v>88400</v>
      </c>
    </row>
    <row r="17" spans="1:7">
      <c r="A17" s="15" t="s">
        <v>69</v>
      </c>
      <c r="B17" s="12">
        <v>5026</v>
      </c>
      <c r="C17" s="22">
        <v>0.29202254372203823</v>
      </c>
      <c r="D17" s="12">
        <v>164079</v>
      </c>
      <c r="E17" s="12">
        <v>5159</v>
      </c>
      <c r="F17" s="22">
        <v>0.29635799632352944</v>
      </c>
      <c r="G17" s="12">
        <v>164421</v>
      </c>
    </row>
    <row r="18" spans="1:7">
      <c r="A18" s="15" t="s">
        <v>70</v>
      </c>
      <c r="B18" s="12">
        <v>1268</v>
      </c>
      <c r="C18" s="22">
        <v>7.3673813258962287E-2</v>
      </c>
      <c r="D18" s="12">
        <v>392128</v>
      </c>
      <c r="E18" s="12">
        <v>1319</v>
      </c>
      <c r="F18" s="22">
        <v>7.576976102941177E-2</v>
      </c>
      <c r="G18" s="12">
        <v>404613</v>
      </c>
    </row>
    <row r="20" spans="1:7">
      <c r="A20" s="100" t="s">
        <v>243</v>
      </c>
    </row>
    <row r="22" spans="1:7">
      <c r="A22" s="45" t="s">
        <v>265</v>
      </c>
      <c r="C22" s="22"/>
      <c r="F22" s="22"/>
    </row>
    <row r="23" spans="1:7">
      <c r="A23" s="10" t="s">
        <v>6</v>
      </c>
    </row>
  </sheetData>
  <hyperlinks>
    <hyperlink ref="A3" location="Inhalt!A1" display="&lt;&lt;&lt; Inhalt" xr:uid="{8D75D01A-7FF1-41EB-B38F-0D49E45D1DC9}"/>
    <hyperlink ref="A20" location="Metadaten!A1" display="&lt;&lt;&lt; Metadaten" xr:uid="{4073D612-D916-40A9-9436-28617A40E65A}"/>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G25"/>
  <sheetViews>
    <sheetView zoomScaleNormal="100" workbookViewId="0">
      <selection activeCell="A22" sqref="A22"/>
    </sheetView>
  </sheetViews>
  <sheetFormatPr baseColWidth="10" defaultRowHeight="12.75"/>
  <cols>
    <col min="1" max="5" width="17" style="10" customWidth="1"/>
    <col min="6" max="7" width="13" style="10" customWidth="1"/>
    <col min="8" max="16384" width="11.42578125" style="10"/>
  </cols>
  <sheetData>
    <row r="1" spans="1:7" s="56" customFormat="1" ht="15.75">
      <c r="A1" s="66" t="s">
        <v>88</v>
      </c>
      <c r="B1" s="66"/>
      <c r="C1" s="66"/>
      <c r="D1" s="66"/>
      <c r="E1" s="66"/>
    </row>
    <row r="2" spans="1:7">
      <c r="E2" s="57"/>
    </row>
    <row r="3" spans="1:7">
      <c r="A3" s="100" t="s">
        <v>242</v>
      </c>
      <c r="E3" s="57"/>
    </row>
    <row r="4" spans="1:7">
      <c r="E4" s="57"/>
    </row>
    <row r="5" spans="1:7">
      <c r="A5" s="10" t="s">
        <v>225</v>
      </c>
      <c r="E5" s="57"/>
    </row>
    <row r="6" spans="1:7">
      <c r="A6" s="37"/>
    </row>
    <row r="7" spans="1:7">
      <c r="B7" s="74" t="s">
        <v>179</v>
      </c>
      <c r="C7" s="73"/>
      <c r="D7" s="74" t="s">
        <v>187</v>
      </c>
      <c r="E7" s="73"/>
    </row>
    <row r="8" spans="1:7" ht="25.5">
      <c r="A8" s="31" t="s">
        <v>75</v>
      </c>
      <c r="B8" s="31" t="s">
        <v>85</v>
      </c>
      <c r="C8" s="31" t="s">
        <v>86</v>
      </c>
      <c r="D8" s="31" t="s">
        <v>85</v>
      </c>
      <c r="E8" s="31" t="s">
        <v>86</v>
      </c>
      <c r="F8" s="31"/>
      <c r="G8" s="31"/>
    </row>
    <row r="9" spans="1:7">
      <c r="A9" s="85"/>
      <c r="B9" s="86" t="s">
        <v>34</v>
      </c>
      <c r="C9" s="86" t="s">
        <v>49</v>
      </c>
      <c r="D9" s="86" t="s">
        <v>34</v>
      </c>
      <c r="E9" s="86" t="s">
        <v>49</v>
      </c>
      <c r="F9" s="31"/>
      <c r="G9" s="31"/>
    </row>
    <row r="11" spans="1:7">
      <c r="A11" s="10" t="s">
        <v>38</v>
      </c>
      <c r="B11" s="13">
        <v>1.4796981672479257E-2</v>
      </c>
      <c r="C11" s="24">
        <v>30.131753</v>
      </c>
      <c r="D11" s="13">
        <v>1.475744E-2</v>
      </c>
      <c r="E11" s="24">
        <v>30.965661000000001</v>
      </c>
    </row>
    <row r="12" spans="1:7">
      <c r="A12" s="10" t="s">
        <v>39</v>
      </c>
      <c r="B12" s="13">
        <v>4.7968743281696244E-2</v>
      </c>
      <c r="C12" s="24">
        <v>97.680888999999993</v>
      </c>
      <c r="D12" s="13">
        <v>4.7613809999999999E-2</v>
      </c>
      <c r="E12" s="24">
        <v>99.908457999999996</v>
      </c>
    </row>
    <row r="13" spans="1:7">
      <c r="A13" s="10" t="s">
        <v>40</v>
      </c>
      <c r="B13" s="13">
        <v>9.5796937165767482E-2</v>
      </c>
      <c r="C13" s="24">
        <v>195.075571</v>
      </c>
      <c r="D13" s="13">
        <v>9.4903619999999994E-2</v>
      </c>
      <c r="E13" s="24">
        <v>199.13708299999999</v>
      </c>
    </row>
    <row r="14" spans="1:7">
      <c r="A14" s="10" t="s">
        <v>41</v>
      </c>
      <c r="B14" s="13">
        <v>0.15595242850432534</v>
      </c>
      <c r="C14" s="24">
        <v>317.572878</v>
      </c>
      <c r="D14" s="13">
        <v>0.15455515</v>
      </c>
      <c r="E14" s="24">
        <v>324.30439699999999</v>
      </c>
    </row>
    <row r="15" spans="1:7">
      <c r="A15" s="10" t="s">
        <v>42</v>
      </c>
      <c r="B15" s="13">
        <v>0.22918674237658518</v>
      </c>
      <c r="C15" s="24">
        <v>466.70317399999999</v>
      </c>
      <c r="D15" s="13">
        <v>0.22711028</v>
      </c>
      <c r="E15" s="24">
        <v>476.54745100000002</v>
      </c>
    </row>
    <row r="16" spans="1:7">
      <c r="A16" s="10" t="s">
        <v>43</v>
      </c>
      <c r="B16" s="13">
        <v>0.31704533974024912</v>
      </c>
      <c r="C16" s="24">
        <v>645.61355000000003</v>
      </c>
      <c r="D16" s="13">
        <v>0.31426609</v>
      </c>
      <c r="E16" s="24">
        <v>659.42724099999998</v>
      </c>
    </row>
    <row r="17" spans="1:5">
      <c r="A17" s="10" t="s">
        <v>44</v>
      </c>
      <c r="B17" s="13">
        <v>0.42160107511196909</v>
      </c>
      <c r="C17" s="24">
        <v>858.52505199999996</v>
      </c>
      <c r="D17" s="13">
        <v>0.41794277000000002</v>
      </c>
      <c r="E17" s="24">
        <v>876.97291600000005</v>
      </c>
    </row>
    <row r="18" spans="1:5">
      <c r="A18" s="10" t="s">
        <v>45</v>
      </c>
      <c r="B18" s="13">
        <v>0.54785846552939266</v>
      </c>
      <c r="C18" s="24">
        <v>1115.6286009999999</v>
      </c>
      <c r="D18" s="13">
        <v>0.54261563000000002</v>
      </c>
      <c r="E18" s="24">
        <v>1138.5750399999999</v>
      </c>
    </row>
    <row r="19" spans="1:5">
      <c r="A19" s="10" t="s">
        <v>46</v>
      </c>
      <c r="B19" s="13">
        <v>0.70531447209888209</v>
      </c>
      <c r="C19" s="24">
        <v>1436.2632819999999</v>
      </c>
      <c r="D19" s="13">
        <v>0.69959636000000003</v>
      </c>
      <c r="E19" s="24">
        <v>1467.9690700000001</v>
      </c>
    </row>
    <row r="20" spans="1:5">
      <c r="A20" s="10" t="s">
        <v>47</v>
      </c>
      <c r="B20" s="13">
        <v>1</v>
      </c>
      <c r="C20" s="24">
        <v>2036.3445509999999</v>
      </c>
      <c r="D20" s="13">
        <v>1</v>
      </c>
      <c r="E20" s="24">
        <v>2098.3085999999998</v>
      </c>
    </row>
    <row r="22" spans="1:5">
      <c r="A22" s="100" t="s">
        <v>243</v>
      </c>
    </row>
    <row r="24" spans="1:5">
      <c r="A24" s="45" t="s">
        <v>265</v>
      </c>
    </row>
    <row r="25" spans="1:5">
      <c r="A25" s="10" t="s">
        <v>6</v>
      </c>
    </row>
  </sheetData>
  <hyperlinks>
    <hyperlink ref="A3" location="Inhalt!A1" display="&lt;&lt;&lt; Inhalt" xr:uid="{A7F742C8-6E3F-4E2A-8951-7FA8FB097A38}"/>
    <hyperlink ref="A22" location="Metadaten!A1" display="&lt;&lt;&lt; Metadaten" xr:uid="{539B9D44-99E6-4E3C-BB4E-0099513AF61F}"/>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D22"/>
  <sheetViews>
    <sheetView zoomScaleNormal="100" workbookViewId="0">
      <selection activeCell="A19" sqref="A19"/>
    </sheetView>
  </sheetViews>
  <sheetFormatPr baseColWidth="10" defaultRowHeight="12.75"/>
  <cols>
    <col min="1" max="1" width="37.7109375" style="10" customWidth="1"/>
    <col min="2" max="4" width="15.7109375" style="10" customWidth="1"/>
    <col min="5" max="16384" width="11.42578125" style="10"/>
  </cols>
  <sheetData>
    <row r="1" spans="1:4" s="56" customFormat="1" ht="15.75">
      <c r="A1" s="66" t="s">
        <v>106</v>
      </c>
      <c r="B1" s="65"/>
      <c r="C1" s="65"/>
      <c r="D1" s="65"/>
    </row>
    <row r="2" spans="1:4">
      <c r="A2" s="10" t="s">
        <v>9</v>
      </c>
      <c r="D2" s="57"/>
    </row>
    <row r="3" spans="1:4">
      <c r="D3" s="57"/>
    </row>
    <row r="4" spans="1:4">
      <c r="A4" s="100" t="s">
        <v>242</v>
      </c>
      <c r="D4" s="57"/>
    </row>
    <row r="5" spans="1:4">
      <c r="D5" s="57"/>
    </row>
    <row r="6" spans="1:4">
      <c r="A6" s="10" t="s">
        <v>226</v>
      </c>
      <c r="D6" s="57"/>
    </row>
    <row r="7" spans="1:4">
      <c r="A7" s="37"/>
    </row>
    <row r="8" spans="1:4">
      <c r="A8" s="73"/>
      <c r="B8" s="74" t="s">
        <v>179</v>
      </c>
      <c r="C8" s="74" t="s">
        <v>187</v>
      </c>
      <c r="D8" s="75" t="s">
        <v>5</v>
      </c>
    </row>
    <row r="10" spans="1:4">
      <c r="A10" s="10" t="s">
        <v>3</v>
      </c>
      <c r="B10" s="43">
        <v>118316</v>
      </c>
      <c r="C10" s="43">
        <v>120537</v>
      </c>
      <c r="D10" s="13">
        <f>C10/B10-1</f>
        <v>1.8771763751310067E-2</v>
      </c>
    </row>
    <row r="11" spans="1:4">
      <c r="A11" s="10" t="s">
        <v>58</v>
      </c>
      <c r="B11" s="12">
        <v>21359</v>
      </c>
      <c r="C11" s="12">
        <v>21667</v>
      </c>
      <c r="D11" s="13">
        <f t="shared" ref="D11:D17" si="0">C11/B11-1</f>
        <v>1.4420150756121464E-2</v>
      </c>
    </row>
    <row r="12" spans="1:4">
      <c r="A12" s="10" t="s">
        <v>38</v>
      </c>
      <c r="B12" s="43">
        <v>30144</v>
      </c>
      <c r="C12" s="43">
        <v>30160</v>
      </c>
      <c r="D12" s="13">
        <f t="shared" si="0"/>
        <v>5.3078556263264076E-4</v>
      </c>
    </row>
    <row r="13" spans="1:4">
      <c r="A13" s="10" t="s">
        <v>56</v>
      </c>
      <c r="B13" s="43">
        <v>56590</v>
      </c>
      <c r="C13" s="43">
        <v>56895</v>
      </c>
      <c r="D13" s="13">
        <f t="shared" si="0"/>
        <v>5.3896448135712927E-3</v>
      </c>
    </row>
    <row r="14" spans="1:4">
      <c r="A14" s="10" t="s">
        <v>13</v>
      </c>
      <c r="B14" s="43">
        <v>94693</v>
      </c>
      <c r="C14" s="43">
        <v>95880</v>
      </c>
      <c r="D14" s="13">
        <f t="shared" si="0"/>
        <v>1.253524547749052E-2</v>
      </c>
    </row>
    <row r="15" spans="1:4">
      <c r="A15" s="10" t="s">
        <v>57</v>
      </c>
      <c r="B15" s="12">
        <v>149051</v>
      </c>
      <c r="C15" s="12">
        <v>149584</v>
      </c>
      <c r="D15" s="13">
        <f t="shared" si="0"/>
        <v>3.5759572226956582E-3</v>
      </c>
    </row>
    <row r="16" spans="1:4">
      <c r="A16" s="10" t="s">
        <v>46</v>
      </c>
      <c r="B16" s="43">
        <v>214708</v>
      </c>
      <c r="C16" s="43">
        <v>219275</v>
      </c>
      <c r="D16" s="13">
        <f t="shared" si="0"/>
        <v>2.1270749110419818E-2</v>
      </c>
    </row>
    <row r="17" spans="1:4">
      <c r="A17" s="10" t="s">
        <v>59</v>
      </c>
      <c r="B17" s="43">
        <v>276000</v>
      </c>
      <c r="C17" s="43">
        <v>279890</v>
      </c>
      <c r="D17" s="13">
        <f t="shared" si="0"/>
        <v>1.4094202898550678E-2</v>
      </c>
    </row>
    <row r="18" spans="1:4">
      <c r="B18" s="44"/>
      <c r="C18" s="44"/>
      <c r="D18" s="44"/>
    </row>
    <row r="19" spans="1:4">
      <c r="A19" s="100" t="s">
        <v>243</v>
      </c>
      <c r="B19" s="44"/>
      <c r="C19" s="44"/>
      <c r="D19" s="44"/>
    </row>
    <row r="20" spans="1:4">
      <c r="B20" s="44"/>
      <c r="C20" s="44"/>
      <c r="D20" s="44"/>
    </row>
    <row r="21" spans="1:4">
      <c r="A21" s="45" t="s">
        <v>265</v>
      </c>
    </row>
    <row r="22" spans="1:4">
      <c r="A22" s="10" t="s">
        <v>6</v>
      </c>
    </row>
  </sheetData>
  <hyperlinks>
    <hyperlink ref="A4" location="Inhalt!A1" display="&lt;&lt;&lt; Inhalt" xr:uid="{969ECC34-5383-4852-A9AD-0B02CBDF64D0}"/>
    <hyperlink ref="A19" location="Metadaten!A1" display="&lt;&lt;&lt; Metadaten" xr:uid="{15CE8C41-41A3-431F-93AF-2F1EDDDA9CF0}"/>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D55"/>
  <sheetViews>
    <sheetView zoomScaleNormal="100" workbookViewId="0">
      <selection activeCell="A52" sqref="A52"/>
    </sheetView>
  </sheetViews>
  <sheetFormatPr baseColWidth="10" defaultRowHeight="12.75"/>
  <cols>
    <col min="1" max="1" width="37.7109375" style="10" customWidth="1"/>
    <col min="2" max="4" width="15.7109375" style="10" customWidth="1"/>
    <col min="5" max="16384" width="11.42578125" style="10"/>
  </cols>
  <sheetData>
    <row r="1" spans="1:4" s="56" customFormat="1" ht="15.75">
      <c r="A1" s="66" t="s">
        <v>89</v>
      </c>
      <c r="B1" s="65"/>
      <c r="C1" s="65"/>
      <c r="D1" s="65"/>
    </row>
    <row r="2" spans="1:4">
      <c r="A2" s="10" t="s">
        <v>9</v>
      </c>
      <c r="D2" s="57"/>
    </row>
    <row r="3" spans="1:4">
      <c r="D3" s="57"/>
    </row>
    <row r="4" spans="1:4">
      <c r="A4" s="100" t="s">
        <v>242</v>
      </c>
      <c r="D4" s="57"/>
    </row>
    <row r="5" spans="1:4">
      <c r="D5" s="57"/>
    </row>
    <row r="6" spans="1:4">
      <c r="A6" s="10" t="s">
        <v>227</v>
      </c>
      <c r="D6" s="57"/>
    </row>
    <row r="7" spans="1:4">
      <c r="A7" s="37"/>
    </row>
    <row r="8" spans="1:4">
      <c r="A8" s="73"/>
      <c r="B8" s="74" t="s">
        <v>179</v>
      </c>
      <c r="C8" s="74" t="s">
        <v>187</v>
      </c>
      <c r="D8" s="75" t="s">
        <v>5</v>
      </c>
    </row>
    <row r="10" spans="1:4">
      <c r="A10" s="10" t="s">
        <v>77</v>
      </c>
    </row>
    <row r="11" spans="1:4">
      <c r="A11" s="15" t="s">
        <v>3</v>
      </c>
      <c r="B11" s="43">
        <v>118316</v>
      </c>
      <c r="C11" s="43">
        <v>120537</v>
      </c>
      <c r="D11" s="13">
        <f>C11/B11-1</f>
        <v>1.8771763751310067E-2</v>
      </c>
    </row>
    <row r="12" spans="1:4">
      <c r="A12" s="15" t="s">
        <v>56</v>
      </c>
      <c r="B12" s="43">
        <v>56590</v>
      </c>
      <c r="C12" s="43">
        <v>56895</v>
      </c>
      <c r="D12" s="13">
        <f>C12/B12-1</f>
        <v>5.3896448135712927E-3</v>
      </c>
    </row>
    <row r="13" spans="1:4">
      <c r="A13" s="15" t="s">
        <v>13</v>
      </c>
      <c r="B13" s="43">
        <v>94693</v>
      </c>
      <c r="C13" s="43">
        <v>95880</v>
      </c>
      <c r="D13" s="13">
        <f>C13/B13-1</f>
        <v>1.253524547749052E-2</v>
      </c>
    </row>
    <row r="14" spans="1:4">
      <c r="A14" s="15" t="s">
        <v>57</v>
      </c>
      <c r="B14" s="12">
        <v>149051</v>
      </c>
      <c r="C14" s="12">
        <v>149584</v>
      </c>
      <c r="D14" s="13">
        <f>C14/B14-1</f>
        <v>3.5759572226956582E-3</v>
      </c>
    </row>
    <row r="15" spans="1:4">
      <c r="B15" s="43"/>
      <c r="C15" s="43"/>
      <c r="D15" s="44"/>
    </row>
    <row r="16" spans="1:4">
      <c r="A16" s="10" t="s">
        <v>78</v>
      </c>
      <c r="B16" s="12"/>
      <c r="C16" s="12"/>
    </row>
    <row r="17" spans="1:4">
      <c r="A17" s="15" t="s">
        <v>3</v>
      </c>
      <c r="B17" s="43">
        <v>69042</v>
      </c>
      <c r="C17" s="43">
        <v>70213</v>
      </c>
      <c r="D17" s="13">
        <f>C17/B17-1</f>
        <v>1.6960690594131078E-2</v>
      </c>
    </row>
    <row r="18" spans="1:4">
      <c r="A18" s="15" t="s">
        <v>56</v>
      </c>
      <c r="B18" s="43">
        <v>30700</v>
      </c>
      <c r="C18" s="43">
        <v>30962</v>
      </c>
      <c r="D18" s="13">
        <f>C18/B18-1</f>
        <v>8.534201954397469E-3</v>
      </c>
    </row>
    <row r="19" spans="1:4">
      <c r="A19" s="15" t="s">
        <v>13</v>
      </c>
      <c r="B19" s="43">
        <v>56808</v>
      </c>
      <c r="C19" s="43">
        <v>57545</v>
      </c>
      <c r="D19" s="13">
        <f>C19/B19-1</f>
        <v>1.2973524855654173E-2</v>
      </c>
    </row>
    <row r="20" spans="1:4">
      <c r="A20" s="15" t="s">
        <v>57</v>
      </c>
      <c r="B20" s="12">
        <v>83491</v>
      </c>
      <c r="C20" s="12">
        <v>84171</v>
      </c>
      <c r="D20" s="13">
        <f>C20/B20-1</f>
        <v>8.1445904348971254E-3</v>
      </c>
    </row>
    <row r="21" spans="1:4">
      <c r="B21" s="43"/>
      <c r="C21" s="43"/>
    </row>
    <row r="22" spans="1:4">
      <c r="A22" s="10" t="s">
        <v>79</v>
      </c>
      <c r="B22" s="43"/>
      <c r="C22" s="43"/>
    </row>
    <row r="23" spans="1:4">
      <c r="A23" s="15" t="s">
        <v>3</v>
      </c>
      <c r="B23" s="43">
        <v>122559</v>
      </c>
      <c r="C23" s="43">
        <v>123197</v>
      </c>
      <c r="D23" s="13">
        <f>C23/B23-1</f>
        <v>5.2056560513711325E-3</v>
      </c>
    </row>
    <row r="24" spans="1:4">
      <c r="A24" s="15" t="s">
        <v>56</v>
      </c>
      <c r="B24" s="12">
        <v>67066</v>
      </c>
      <c r="C24" s="12">
        <v>67085</v>
      </c>
      <c r="D24" s="13">
        <f>C24/B24-1</f>
        <v>2.833030149405058E-4</v>
      </c>
    </row>
    <row r="25" spans="1:4">
      <c r="A25" s="15" t="s">
        <v>13</v>
      </c>
      <c r="B25" s="43">
        <v>103592</v>
      </c>
      <c r="C25" s="43">
        <v>104210</v>
      </c>
      <c r="D25" s="13">
        <f>C25/B25-1</f>
        <v>5.9657116379643327E-3</v>
      </c>
    </row>
    <row r="26" spans="1:4">
      <c r="A26" s="15" t="s">
        <v>57</v>
      </c>
      <c r="B26" s="43">
        <v>148862</v>
      </c>
      <c r="C26" s="43">
        <v>149856</v>
      </c>
      <c r="D26" s="13">
        <f>C26/B26-1</f>
        <v>6.6773253080034678E-3</v>
      </c>
    </row>
    <row r="27" spans="1:4">
      <c r="B27" s="43"/>
      <c r="C27" s="43"/>
    </row>
    <row r="28" spans="1:4">
      <c r="A28" s="10" t="s">
        <v>80</v>
      </c>
      <c r="B28" s="12"/>
      <c r="C28" s="12"/>
    </row>
    <row r="29" spans="1:4">
      <c r="A29" s="15" t="s">
        <v>3</v>
      </c>
      <c r="B29" s="43">
        <v>151864</v>
      </c>
      <c r="C29" s="43">
        <v>156882</v>
      </c>
      <c r="D29" s="13">
        <f>C29/B29-1</f>
        <v>3.3042722435863592E-2</v>
      </c>
    </row>
    <row r="30" spans="1:4">
      <c r="A30" s="15" t="s">
        <v>56</v>
      </c>
      <c r="B30" s="43">
        <v>94412</v>
      </c>
      <c r="C30" s="43">
        <v>95146</v>
      </c>
      <c r="D30" s="13">
        <f>C30/B30-1</f>
        <v>7.7744354531203985E-3</v>
      </c>
    </row>
    <row r="31" spans="1:4">
      <c r="A31" s="15" t="s">
        <v>13</v>
      </c>
      <c r="B31" s="43">
        <v>131932</v>
      </c>
      <c r="C31" s="43">
        <v>131072</v>
      </c>
      <c r="D31" s="13">
        <f>C31/B31-1</f>
        <v>-6.5185095352151556E-3</v>
      </c>
    </row>
    <row r="32" spans="1:4">
      <c r="A32" s="15" t="s">
        <v>57</v>
      </c>
      <c r="B32" s="12">
        <v>178234</v>
      </c>
      <c r="C32" s="12">
        <v>182832</v>
      </c>
      <c r="D32" s="13">
        <f>C32/B32-1</f>
        <v>2.5797547044896119E-2</v>
      </c>
    </row>
    <row r="33" spans="1:4">
      <c r="B33" s="43"/>
      <c r="C33" s="43"/>
    </row>
    <row r="34" spans="1:4">
      <c r="A34" s="10" t="s">
        <v>81</v>
      </c>
      <c r="B34" s="43"/>
      <c r="C34" s="43"/>
    </row>
    <row r="35" spans="1:4">
      <c r="A35" s="15" t="s">
        <v>3</v>
      </c>
      <c r="B35" s="43">
        <v>169795</v>
      </c>
      <c r="C35" s="43">
        <v>172663</v>
      </c>
      <c r="D35" s="13">
        <f>C35/B35-1</f>
        <v>1.6890956741953511E-2</v>
      </c>
    </row>
    <row r="36" spans="1:4">
      <c r="A36" s="15" t="s">
        <v>56</v>
      </c>
      <c r="B36" s="12">
        <v>107510</v>
      </c>
      <c r="C36" s="12">
        <v>109049</v>
      </c>
      <c r="D36" s="13">
        <f>C36/B36-1</f>
        <v>1.4314947446749215E-2</v>
      </c>
    </row>
    <row r="37" spans="1:4">
      <c r="A37" s="15" t="s">
        <v>13</v>
      </c>
      <c r="B37" s="43">
        <v>146039</v>
      </c>
      <c r="C37" s="43">
        <v>147948</v>
      </c>
      <c r="D37" s="13">
        <f>C37/B37-1</f>
        <v>1.3071850670026475E-2</v>
      </c>
    </row>
    <row r="38" spans="1:4">
      <c r="A38" s="15" t="s">
        <v>57</v>
      </c>
      <c r="B38" s="43">
        <v>200094</v>
      </c>
      <c r="C38" s="43">
        <v>206274</v>
      </c>
      <c r="D38" s="13">
        <f>C38/B38-1</f>
        <v>3.0885483822603366E-2</v>
      </c>
    </row>
    <row r="39" spans="1:4">
      <c r="B39" s="43"/>
      <c r="C39" s="43"/>
    </row>
    <row r="40" spans="1:4">
      <c r="A40" s="10" t="s">
        <v>82</v>
      </c>
      <c r="B40" s="12"/>
      <c r="C40" s="12"/>
    </row>
    <row r="41" spans="1:4">
      <c r="A41" s="15" t="s">
        <v>3</v>
      </c>
      <c r="B41" s="43">
        <v>194999</v>
      </c>
      <c r="C41" s="43">
        <v>210139</v>
      </c>
      <c r="D41" s="13">
        <f>C41/B41-1</f>
        <v>7.7641423802173426E-2</v>
      </c>
    </row>
    <row r="42" spans="1:4">
      <c r="A42" s="15" t="s">
        <v>56</v>
      </c>
      <c r="B42" s="43">
        <v>113512</v>
      </c>
      <c r="C42" s="43">
        <v>116104</v>
      </c>
      <c r="D42" s="13">
        <f>C42/B42-1</f>
        <v>2.2834590175488056E-2</v>
      </c>
    </row>
    <row r="43" spans="1:4">
      <c r="A43" s="15" t="s">
        <v>13</v>
      </c>
      <c r="B43" s="43">
        <v>157961</v>
      </c>
      <c r="C43" s="43">
        <v>158918</v>
      </c>
      <c r="D43" s="13">
        <f>C43/B43-1</f>
        <v>6.058457467349454E-3</v>
      </c>
    </row>
    <row r="44" spans="1:4">
      <c r="A44" s="15" t="s">
        <v>57</v>
      </c>
      <c r="B44" s="12">
        <v>217196</v>
      </c>
      <c r="C44" s="12">
        <v>221410</v>
      </c>
      <c r="D44" s="13">
        <f>C44/B44-1</f>
        <v>1.9401830604615089E-2</v>
      </c>
    </row>
    <row r="45" spans="1:4">
      <c r="B45" s="43"/>
      <c r="C45" s="43"/>
    </row>
    <row r="46" spans="1:4">
      <c r="A46" s="10" t="s">
        <v>83</v>
      </c>
      <c r="B46" s="43"/>
      <c r="C46" s="43"/>
    </row>
    <row r="47" spans="1:4">
      <c r="A47" s="15" t="s">
        <v>3</v>
      </c>
      <c r="B47" s="43">
        <v>231617</v>
      </c>
      <c r="C47" s="43">
        <v>226433</v>
      </c>
      <c r="D47" s="13">
        <f>C47/B47-1</f>
        <v>-2.2381776812582799E-2</v>
      </c>
    </row>
    <row r="48" spans="1:4">
      <c r="A48" s="15" t="s">
        <v>56</v>
      </c>
      <c r="B48" s="12">
        <v>114638</v>
      </c>
      <c r="C48" s="12">
        <v>112469</v>
      </c>
      <c r="D48" s="13">
        <f>C48/B48-1</f>
        <v>-1.8920427781363935E-2</v>
      </c>
    </row>
    <row r="49" spans="1:4">
      <c r="A49" s="15" t="s">
        <v>13</v>
      </c>
      <c r="B49" s="43">
        <v>170048</v>
      </c>
      <c r="C49" s="43">
        <v>163840</v>
      </c>
      <c r="D49" s="13">
        <f>C49/B49-1</f>
        <v>-3.6507339104252967E-2</v>
      </c>
    </row>
    <row r="50" spans="1:4">
      <c r="A50" s="15" t="s">
        <v>57</v>
      </c>
      <c r="B50" s="43">
        <v>244213</v>
      </c>
      <c r="C50" s="43">
        <v>242853</v>
      </c>
      <c r="D50" s="13">
        <f>C50/B50-1</f>
        <v>-5.5689091080327602E-3</v>
      </c>
    </row>
    <row r="52" spans="1:4">
      <c r="A52" s="100" t="s">
        <v>243</v>
      </c>
    </row>
    <row r="54" spans="1:4">
      <c r="A54" s="45" t="s">
        <v>265</v>
      </c>
    </row>
    <row r="55" spans="1:4">
      <c r="A55" s="10" t="s">
        <v>6</v>
      </c>
    </row>
  </sheetData>
  <hyperlinks>
    <hyperlink ref="A4" location="Inhalt!A1" display="&lt;&lt;&lt; Inhalt" xr:uid="{56D6BC8C-EDF0-49A6-86AC-D505B86C496C}"/>
    <hyperlink ref="A52" location="Metadaten!A1" display="&lt;&lt;&lt; Metadaten" xr:uid="{7D142570-D622-48B4-BEA3-ECE9BA080B3B}"/>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M39"/>
  <sheetViews>
    <sheetView zoomScaleNormal="100" workbookViewId="0">
      <selection activeCell="A38" sqref="A38:A39"/>
    </sheetView>
  </sheetViews>
  <sheetFormatPr baseColWidth="10" defaultRowHeight="12.75"/>
  <cols>
    <col min="1" max="1" width="19.7109375" style="10" customWidth="1"/>
    <col min="2" max="8" width="9.7109375" style="10" customWidth="1"/>
    <col min="9" max="16384" width="11.42578125" style="10"/>
  </cols>
  <sheetData>
    <row r="1" spans="1:9" s="56" customFormat="1" ht="15.75">
      <c r="A1" s="66" t="s">
        <v>131</v>
      </c>
      <c r="B1" s="66"/>
      <c r="C1" s="66"/>
      <c r="D1" s="66"/>
      <c r="E1" s="66"/>
      <c r="F1" s="66"/>
      <c r="G1" s="66"/>
      <c r="H1" s="66"/>
    </row>
    <row r="2" spans="1:9">
      <c r="H2"/>
    </row>
    <row r="3" spans="1:9">
      <c r="A3" s="100" t="s">
        <v>242</v>
      </c>
      <c r="H3" s="57"/>
    </row>
    <row r="4" spans="1:9">
      <c r="H4" s="57"/>
    </row>
    <row r="5" spans="1:9">
      <c r="A5" s="10" t="s">
        <v>228</v>
      </c>
      <c r="H5" s="57"/>
    </row>
    <row r="6" spans="1:9">
      <c r="H6" s="57"/>
    </row>
    <row r="7" spans="1:9">
      <c r="A7" s="37"/>
      <c r="B7" s="45" t="s">
        <v>64</v>
      </c>
    </row>
    <row r="8" spans="1:9">
      <c r="A8" s="77" t="s">
        <v>180</v>
      </c>
      <c r="B8" s="79" t="s">
        <v>2</v>
      </c>
      <c r="C8" s="79" t="s">
        <v>65</v>
      </c>
      <c r="D8" s="79" t="s">
        <v>66</v>
      </c>
      <c r="E8" s="37" t="s">
        <v>67</v>
      </c>
      <c r="F8" s="37" t="s">
        <v>68</v>
      </c>
      <c r="G8" s="37" t="s">
        <v>69</v>
      </c>
      <c r="H8" s="67" t="s">
        <v>70</v>
      </c>
    </row>
    <row r="9" spans="1:9">
      <c r="A9" s="42" t="s">
        <v>22</v>
      </c>
      <c r="B9" s="37"/>
      <c r="C9" s="37"/>
      <c r="D9" s="37"/>
      <c r="E9" s="37"/>
      <c r="F9" s="37"/>
      <c r="G9" s="37"/>
    </row>
    <row r="10" spans="1:9">
      <c r="A10" s="37" t="s">
        <v>2</v>
      </c>
      <c r="B10" s="40">
        <v>1</v>
      </c>
      <c r="C10" s="40">
        <v>0.129</v>
      </c>
      <c r="D10" s="40">
        <v>0.12909999999999999</v>
      </c>
      <c r="E10" s="40">
        <v>0.32540000000000002</v>
      </c>
      <c r="F10" s="40">
        <v>0.33860000000000001</v>
      </c>
      <c r="G10" s="40">
        <v>6.4899999999999999E-2</v>
      </c>
      <c r="H10" s="40">
        <v>1.2999999999999999E-2</v>
      </c>
      <c r="I10" s="37"/>
    </row>
    <row r="11" spans="1:9">
      <c r="A11" s="37" t="s">
        <v>23</v>
      </c>
      <c r="B11" s="40">
        <v>0.51139999999999997</v>
      </c>
      <c r="C11" s="40">
        <v>0.1077</v>
      </c>
      <c r="D11" s="40">
        <v>6.5299999999999997E-2</v>
      </c>
      <c r="E11" s="40">
        <v>0.17419999999999999</v>
      </c>
      <c r="F11" s="40">
        <v>0.15179999999999999</v>
      </c>
      <c r="G11" s="40">
        <v>1.15E-2</v>
      </c>
      <c r="H11" s="40">
        <v>1E-3</v>
      </c>
      <c r="I11" s="37"/>
    </row>
    <row r="12" spans="1:9">
      <c r="A12" s="37" t="s">
        <v>24</v>
      </c>
      <c r="B12" s="40">
        <v>9.6699999999999994E-2</v>
      </c>
      <c r="C12" s="40">
        <v>5.7999999999999996E-3</v>
      </c>
      <c r="D12" s="40">
        <v>1.0500000000000001E-2</v>
      </c>
      <c r="E12" s="40">
        <v>3.4799999999999998E-2</v>
      </c>
      <c r="F12" s="40">
        <v>4.1099999999999998E-2</v>
      </c>
      <c r="G12" s="40">
        <v>4.3E-3</v>
      </c>
      <c r="H12" s="40">
        <v>2.0000000000000001E-4</v>
      </c>
      <c r="I12" s="37"/>
    </row>
    <row r="13" spans="1:9">
      <c r="A13" s="37" t="s">
        <v>25</v>
      </c>
      <c r="B13" s="40">
        <v>0.1036</v>
      </c>
      <c r="C13" s="40">
        <v>3.2000000000000002E-3</v>
      </c>
      <c r="D13" s="40">
        <v>1.3100000000000001E-2</v>
      </c>
      <c r="E13" s="40">
        <v>3.4799999999999998E-2</v>
      </c>
      <c r="F13" s="40">
        <v>4.48E-2</v>
      </c>
      <c r="G13" s="40">
        <v>7.4000000000000003E-3</v>
      </c>
      <c r="H13" s="40">
        <v>2.9999999999999997E-4</v>
      </c>
      <c r="I13" s="37"/>
    </row>
    <row r="14" spans="1:9">
      <c r="A14" s="37" t="s">
        <v>26</v>
      </c>
      <c r="B14" s="40">
        <v>6.54E-2</v>
      </c>
      <c r="C14" s="40">
        <v>2E-3</v>
      </c>
      <c r="D14" s="40">
        <v>9.1999999999999998E-3</v>
      </c>
      <c r="E14" s="40">
        <v>2.1600000000000001E-2</v>
      </c>
      <c r="F14" s="40">
        <v>2.6200000000000001E-2</v>
      </c>
      <c r="G14" s="40">
        <v>5.8999999999999999E-3</v>
      </c>
      <c r="H14" s="40">
        <v>5.0000000000000001E-4</v>
      </c>
      <c r="I14" s="37"/>
    </row>
    <row r="15" spans="1:9">
      <c r="A15" s="37" t="s">
        <v>27</v>
      </c>
      <c r="B15" s="40">
        <v>4.1500000000000002E-2</v>
      </c>
      <c r="C15" s="40">
        <v>1.1999999999999999E-3</v>
      </c>
      <c r="D15" s="40">
        <v>6.1000000000000004E-3</v>
      </c>
      <c r="E15" s="40">
        <v>1.4E-2</v>
      </c>
      <c r="F15" s="40">
        <v>1.44E-2</v>
      </c>
      <c r="G15" s="40">
        <v>5.1000000000000004E-3</v>
      </c>
      <c r="H15" s="40">
        <v>6.9999999999999999E-4</v>
      </c>
      <c r="I15" s="37"/>
    </row>
    <row r="16" spans="1:9">
      <c r="A16" s="37" t="s">
        <v>28</v>
      </c>
      <c r="B16" s="40">
        <v>3.1699999999999999E-2</v>
      </c>
      <c r="C16" s="40">
        <v>1.1999999999999999E-3</v>
      </c>
      <c r="D16" s="40">
        <v>3.8E-3</v>
      </c>
      <c r="E16" s="40">
        <v>1.0200000000000001E-2</v>
      </c>
      <c r="F16" s="40">
        <v>1.23E-2</v>
      </c>
      <c r="G16" s="40">
        <v>3.8E-3</v>
      </c>
      <c r="H16" s="40">
        <v>5.0000000000000001E-4</v>
      </c>
      <c r="I16" s="37"/>
    </row>
    <row r="17" spans="1:13">
      <c r="A17" s="37" t="s">
        <v>29</v>
      </c>
      <c r="B17" s="40">
        <v>7.2700000000000001E-2</v>
      </c>
      <c r="C17" s="40">
        <v>3.3999999999999998E-3</v>
      </c>
      <c r="D17" s="40">
        <v>1.0200000000000001E-2</v>
      </c>
      <c r="E17" s="40">
        <v>0.02</v>
      </c>
      <c r="F17" s="40">
        <v>2.52E-2</v>
      </c>
      <c r="G17" s="40">
        <v>1.15E-2</v>
      </c>
      <c r="H17" s="40">
        <v>2.3E-3</v>
      </c>
      <c r="M17" s="68"/>
    </row>
    <row r="18" spans="1:13">
      <c r="A18" s="37" t="s">
        <v>30</v>
      </c>
      <c r="B18" s="40">
        <v>7.6999999999999999E-2</v>
      </c>
      <c r="C18" s="40">
        <v>4.5999999999999999E-3</v>
      </c>
      <c r="D18" s="40">
        <v>1.0800000000000001E-2</v>
      </c>
      <c r="E18" s="40">
        <v>1.5900000000000001E-2</v>
      </c>
      <c r="F18" s="40">
        <v>2.2599999999999999E-2</v>
      </c>
      <c r="G18" s="40">
        <v>1.54E-2</v>
      </c>
      <c r="H18" s="40">
        <v>7.6E-3</v>
      </c>
      <c r="M18" s="68"/>
    </row>
    <row r="19" spans="1:13">
      <c r="A19" s="37"/>
      <c r="B19" s="40"/>
      <c r="C19" s="40"/>
      <c r="D19" s="40"/>
      <c r="E19" s="40"/>
      <c r="F19" s="40"/>
      <c r="G19" s="40"/>
      <c r="H19" s="40"/>
      <c r="M19" s="68"/>
    </row>
    <row r="20" spans="1:13">
      <c r="A20" s="37"/>
      <c r="B20" s="45" t="s">
        <v>64</v>
      </c>
      <c r="M20" s="68"/>
    </row>
    <row r="21" spans="1:13">
      <c r="A21" s="42" t="s">
        <v>188</v>
      </c>
      <c r="B21" s="37" t="s">
        <v>2</v>
      </c>
      <c r="C21" s="37" t="s">
        <v>65</v>
      </c>
      <c r="D21" s="37" t="s">
        <v>66</v>
      </c>
      <c r="E21" s="37" t="s">
        <v>67</v>
      </c>
      <c r="F21" s="37" t="s">
        <v>68</v>
      </c>
      <c r="G21" s="37" t="s">
        <v>69</v>
      </c>
      <c r="H21" s="67" t="s">
        <v>70</v>
      </c>
    </row>
    <row r="22" spans="1:13">
      <c r="A22" s="42" t="s">
        <v>22</v>
      </c>
      <c r="B22" s="37"/>
      <c r="C22" s="37"/>
      <c r="D22" s="37"/>
      <c r="E22" s="37"/>
      <c r="F22" s="37"/>
      <c r="G22" s="37"/>
      <c r="M22" s="68"/>
    </row>
    <row r="23" spans="1:13">
      <c r="A23" s="37" t="s">
        <v>2</v>
      </c>
      <c r="B23" s="40">
        <v>1</v>
      </c>
      <c r="C23" s="40">
        <v>0.12640000000000001</v>
      </c>
      <c r="D23" s="40">
        <v>0.12770000000000001</v>
      </c>
      <c r="E23" s="40">
        <v>0.3231</v>
      </c>
      <c r="F23" s="40">
        <v>0.3422</v>
      </c>
      <c r="G23" s="40">
        <v>6.7000000000000004E-2</v>
      </c>
      <c r="H23" s="40">
        <v>1.38E-2</v>
      </c>
      <c r="M23" s="68"/>
    </row>
    <row r="24" spans="1:13">
      <c r="A24" s="37" t="s">
        <v>23</v>
      </c>
      <c r="B24" s="40">
        <v>0.50449999999999995</v>
      </c>
      <c r="C24" s="40">
        <v>0.10349999999999999</v>
      </c>
      <c r="D24" s="40">
        <v>6.4000000000000001E-2</v>
      </c>
      <c r="E24" s="40">
        <v>0.17019999999999999</v>
      </c>
      <c r="F24" s="83">
        <v>0.1527</v>
      </c>
      <c r="G24" s="40">
        <v>1.2699999999999999E-2</v>
      </c>
      <c r="H24" s="40">
        <v>1.5E-3</v>
      </c>
    </row>
    <row r="25" spans="1:13">
      <c r="A25" s="37" t="s">
        <v>24</v>
      </c>
      <c r="B25" s="40">
        <v>9.7299999999999998E-2</v>
      </c>
      <c r="C25" s="40">
        <v>7.4000000000000003E-3</v>
      </c>
      <c r="D25" s="40">
        <v>1.0200000000000001E-2</v>
      </c>
      <c r="E25" s="40">
        <v>3.3799999999999997E-2</v>
      </c>
      <c r="F25" s="40">
        <v>4.1700000000000001E-2</v>
      </c>
      <c r="G25" s="40">
        <v>4.0000000000000001E-3</v>
      </c>
      <c r="H25" s="40">
        <v>2.9999999999999997E-4</v>
      </c>
    </row>
    <row r="26" spans="1:13">
      <c r="A26" s="37" t="s">
        <v>25</v>
      </c>
      <c r="B26" s="40">
        <v>0.10390000000000001</v>
      </c>
      <c r="C26" s="40">
        <v>3.0999999999999999E-3</v>
      </c>
      <c r="D26" s="40">
        <v>1.29E-2</v>
      </c>
      <c r="E26" s="40">
        <v>3.3700000000000001E-2</v>
      </c>
      <c r="F26" s="40">
        <v>4.58E-2</v>
      </c>
      <c r="G26" s="40">
        <v>8.0999999999999996E-3</v>
      </c>
      <c r="H26" s="40">
        <v>4.0000000000000002E-4</v>
      </c>
    </row>
    <row r="27" spans="1:13">
      <c r="A27" s="37" t="s">
        <v>26</v>
      </c>
      <c r="B27" s="40">
        <v>6.5500000000000003E-2</v>
      </c>
      <c r="C27" s="40">
        <v>2.2000000000000001E-3</v>
      </c>
      <c r="D27" s="40">
        <v>8.8999999999999999E-3</v>
      </c>
      <c r="E27" s="40">
        <v>2.2800000000000001E-2</v>
      </c>
      <c r="F27" s="40">
        <v>2.5000000000000001E-2</v>
      </c>
      <c r="G27" s="40">
        <v>6.0000000000000001E-3</v>
      </c>
      <c r="H27" s="40">
        <v>5.0000000000000001E-4</v>
      </c>
    </row>
    <row r="28" spans="1:13">
      <c r="A28" s="37" t="s">
        <v>27</v>
      </c>
      <c r="B28" s="40">
        <v>4.3200000000000002E-2</v>
      </c>
      <c r="C28" s="40">
        <v>1.1000000000000001E-3</v>
      </c>
      <c r="D28" s="40">
        <v>5.8999999999999999E-3</v>
      </c>
      <c r="E28" s="40">
        <v>1.47E-2</v>
      </c>
      <c r="F28" s="40">
        <v>1.6E-2</v>
      </c>
      <c r="G28" s="40">
        <v>4.7000000000000002E-3</v>
      </c>
      <c r="H28" s="40">
        <v>8.0000000000000004E-4</v>
      </c>
    </row>
    <row r="29" spans="1:13">
      <c r="A29" s="37" t="s">
        <v>28</v>
      </c>
      <c r="B29" s="40">
        <v>3.1899999999999998E-2</v>
      </c>
      <c r="C29" s="40">
        <v>1.1999999999999999E-3</v>
      </c>
      <c r="D29" s="40">
        <v>4.4000000000000003E-3</v>
      </c>
      <c r="E29" s="40">
        <v>1.0500000000000001E-2</v>
      </c>
      <c r="F29" s="40">
        <v>1.12E-2</v>
      </c>
      <c r="G29" s="40">
        <v>4.1000000000000003E-3</v>
      </c>
      <c r="H29" s="40">
        <v>5.0000000000000001E-4</v>
      </c>
    </row>
    <row r="30" spans="1:13">
      <c r="A30" s="37" t="s">
        <v>29</v>
      </c>
      <c r="B30" s="40">
        <v>7.4800000000000005E-2</v>
      </c>
      <c r="C30" s="40">
        <v>3.2000000000000002E-3</v>
      </c>
      <c r="D30" s="40">
        <v>1.06E-2</v>
      </c>
      <c r="E30" s="40">
        <v>2.06E-2</v>
      </c>
      <c r="F30" s="40">
        <v>2.6700000000000002E-2</v>
      </c>
      <c r="G30" s="40">
        <v>1.1299999999999999E-2</v>
      </c>
      <c r="H30" s="40">
        <v>2.3999999999999998E-3</v>
      </c>
    </row>
    <row r="31" spans="1:13">
      <c r="A31" s="37" t="s">
        <v>30</v>
      </c>
      <c r="B31" s="40">
        <v>7.9000000000000001E-2</v>
      </c>
      <c r="C31" s="40">
        <v>4.7999999999999996E-3</v>
      </c>
      <c r="D31" s="40">
        <v>1.0800000000000001E-2</v>
      </c>
      <c r="E31" s="40">
        <v>1.6799999999999999E-2</v>
      </c>
      <c r="F31" s="40">
        <v>2.3E-2</v>
      </c>
      <c r="G31" s="40">
        <v>1.6199999999999999E-2</v>
      </c>
      <c r="H31" s="40">
        <v>7.4999999999999997E-3</v>
      </c>
    </row>
    <row r="33" spans="1:8">
      <c r="A33" s="100" t="s">
        <v>243</v>
      </c>
    </row>
    <row r="35" spans="1:8">
      <c r="A35" s="82" t="s">
        <v>110</v>
      </c>
    </row>
    <row r="36" spans="1:8" ht="25.5" customHeight="1">
      <c r="A36" s="104" t="s">
        <v>197</v>
      </c>
      <c r="B36" s="104"/>
      <c r="C36" s="104"/>
      <c r="D36" s="104"/>
      <c r="E36" s="104"/>
      <c r="F36" s="104"/>
      <c r="G36" s="104"/>
      <c r="H36" s="104"/>
    </row>
    <row r="37" spans="1:8">
      <c r="B37" s="37"/>
      <c r="C37" s="37"/>
      <c r="D37" s="37"/>
      <c r="E37" s="37"/>
      <c r="F37" s="37"/>
      <c r="G37" s="37"/>
      <c r="H37" s="37"/>
    </row>
    <row r="38" spans="1:8">
      <c r="A38" s="45" t="s">
        <v>265</v>
      </c>
    </row>
    <row r="39" spans="1:8">
      <c r="A39" s="10" t="s">
        <v>6</v>
      </c>
      <c r="C39" s="46"/>
      <c r="D39" s="47"/>
      <c r="E39" s="15"/>
      <c r="F39" s="15"/>
      <c r="G39" s="15"/>
      <c r="H39" s="15"/>
    </row>
  </sheetData>
  <mergeCells count="1">
    <mergeCell ref="A36:H36"/>
  </mergeCells>
  <hyperlinks>
    <hyperlink ref="A3" location="Inhalt!A1" display="&lt;&lt;&lt; Inhalt" xr:uid="{7283190D-5B6C-472B-A084-2E366D73131C}"/>
    <hyperlink ref="A33" location="Metadaten!A1" display="&lt;&lt;&lt; Metadaten" xr:uid="{F2BE3602-2203-44EF-AD5B-5A7EA7430B22}"/>
  </hyperlinks>
  <pageMargins left="0.7" right="0.7" top="0.78740157499999996" bottom="0.78740157499999996"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I39"/>
  <sheetViews>
    <sheetView zoomScaleNormal="100" workbookViewId="0">
      <selection activeCell="A38" sqref="A38:A39"/>
    </sheetView>
  </sheetViews>
  <sheetFormatPr baseColWidth="10" defaultRowHeight="12.75"/>
  <cols>
    <col min="1" max="1" width="19.7109375" style="10" customWidth="1"/>
    <col min="2" max="8" width="9.7109375" style="10" customWidth="1"/>
    <col min="9" max="9" width="7.7109375" style="10" customWidth="1"/>
    <col min="10" max="16384" width="11.42578125" style="10"/>
  </cols>
  <sheetData>
    <row r="1" spans="1:9" s="56" customFormat="1" ht="15.75">
      <c r="A1" s="66" t="s">
        <v>132</v>
      </c>
      <c r="B1" s="66"/>
      <c r="C1" s="66"/>
      <c r="D1" s="66"/>
      <c r="E1" s="66"/>
      <c r="F1" s="66"/>
      <c r="G1" s="66"/>
      <c r="H1" s="66"/>
      <c r="I1" s="66"/>
    </row>
    <row r="2" spans="1:9">
      <c r="H2"/>
    </row>
    <row r="3" spans="1:9">
      <c r="A3" s="100" t="s">
        <v>242</v>
      </c>
      <c r="H3" s="57"/>
    </row>
    <row r="4" spans="1:9">
      <c r="H4" s="57"/>
    </row>
    <row r="5" spans="1:9">
      <c r="A5" s="10" t="s">
        <v>229</v>
      </c>
      <c r="H5" s="57"/>
    </row>
    <row r="6" spans="1:9">
      <c r="H6" s="57"/>
    </row>
    <row r="7" spans="1:9">
      <c r="A7" s="42"/>
      <c r="B7" s="74" t="s">
        <v>64</v>
      </c>
      <c r="C7" s="74"/>
      <c r="D7" s="74"/>
      <c r="E7" s="74"/>
      <c r="F7" s="74"/>
      <c r="G7" s="74"/>
      <c r="H7" s="74"/>
    </row>
    <row r="8" spans="1:9">
      <c r="A8" s="77" t="s">
        <v>180</v>
      </c>
      <c r="B8" s="77" t="s">
        <v>2</v>
      </c>
      <c r="C8" s="77" t="s">
        <v>65</v>
      </c>
      <c r="D8" s="77" t="s">
        <v>66</v>
      </c>
      <c r="E8" s="77" t="s">
        <v>67</v>
      </c>
      <c r="F8" s="77" t="s">
        <v>68</v>
      </c>
      <c r="G8" s="77" t="s">
        <v>69</v>
      </c>
      <c r="H8" s="90" t="s">
        <v>70</v>
      </c>
      <c r="I8" s="37"/>
    </row>
    <row r="9" spans="1:9">
      <c r="A9" s="42" t="s">
        <v>22</v>
      </c>
      <c r="B9" s="37"/>
      <c r="C9" s="37"/>
      <c r="D9" s="37"/>
      <c r="E9" s="37"/>
      <c r="F9" s="37"/>
      <c r="G9" s="37"/>
    </row>
    <row r="10" spans="1:9">
      <c r="A10" s="37" t="s">
        <v>2</v>
      </c>
      <c r="B10" s="40">
        <v>1</v>
      </c>
      <c r="C10" s="40">
        <v>3.5499999999999997E-2</v>
      </c>
      <c r="D10" s="40">
        <v>6.3399999999999998E-2</v>
      </c>
      <c r="E10" s="40">
        <v>0.17649999999999999</v>
      </c>
      <c r="F10" s="40">
        <v>0.3589</v>
      </c>
      <c r="G10" s="40">
        <v>0.29199999999999998</v>
      </c>
      <c r="H10" s="40">
        <v>7.3700000000000002E-2</v>
      </c>
      <c r="I10" s="40"/>
    </row>
    <row r="11" spans="1:9">
      <c r="A11" s="37" t="s">
        <v>23</v>
      </c>
      <c r="B11" s="40">
        <v>0.3856</v>
      </c>
      <c r="C11" s="40">
        <v>2.4299999999999999E-2</v>
      </c>
      <c r="D11" s="40">
        <v>3.0599999999999999E-2</v>
      </c>
      <c r="E11" s="40">
        <v>7.7799999999999994E-2</v>
      </c>
      <c r="F11" s="40">
        <v>0.15909999999999999</v>
      </c>
      <c r="G11" s="40">
        <v>8.72E-2</v>
      </c>
      <c r="H11" s="40">
        <v>6.7000000000000002E-3</v>
      </c>
      <c r="I11" s="40"/>
    </row>
    <row r="12" spans="1:9">
      <c r="A12" s="37" t="s">
        <v>24</v>
      </c>
      <c r="B12" s="40">
        <v>8.8800000000000004E-2</v>
      </c>
      <c r="C12" s="40">
        <v>1.8E-3</v>
      </c>
      <c r="D12" s="40">
        <v>5.3E-3</v>
      </c>
      <c r="E12" s="40">
        <v>1.44E-2</v>
      </c>
      <c r="F12" s="40">
        <v>3.7400000000000003E-2</v>
      </c>
      <c r="G12" s="40">
        <v>2.75E-2</v>
      </c>
      <c r="H12" s="40">
        <v>2.3999999999999998E-3</v>
      </c>
      <c r="I12" s="40"/>
    </row>
    <row r="13" spans="1:9">
      <c r="A13" s="37" t="s">
        <v>25</v>
      </c>
      <c r="B13" s="40">
        <v>0.1052</v>
      </c>
      <c r="C13" s="40">
        <v>1.1999999999999999E-3</v>
      </c>
      <c r="D13" s="40">
        <v>4.5999999999999999E-3</v>
      </c>
      <c r="E13" s="40">
        <v>1.66E-2</v>
      </c>
      <c r="F13" s="40">
        <v>4.2099999999999999E-2</v>
      </c>
      <c r="G13" s="40">
        <v>3.5999999999999997E-2</v>
      </c>
      <c r="H13" s="40">
        <v>4.7000000000000002E-3</v>
      </c>
      <c r="I13" s="40"/>
    </row>
    <row r="14" spans="1:9">
      <c r="A14" s="37" t="s">
        <v>26</v>
      </c>
      <c r="B14" s="40">
        <v>7.1099999999999997E-2</v>
      </c>
      <c r="C14" s="40">
        <v>8.0000000000000004E-4</v>
      </c>
      <c r="D14" s="40">
        <v>4.7999999999999996E-3</v>
      </c>
      <c r="E14" s="40">
        <v>1.0699999999999999E-2</v>
      </c>
      <c r="F14" s="40">
        <v>2.4299999999999999E-2</v>
      </c>
      <c r="G14" s="40">
        <v>2.6700000000000002E-2</v>
      </c>
      <c r="H14" s="40">
        <v>3.7000000000000002E-3</v>
      </c>
      <c r="I14" s="40"/>
    </row>
    <row r="15" spans="1:9">
      <c r="A15" s="37" t="s">
        <v>27</v>
      </c>
      <c r="B15" s="40">
        <v>5.0999999999999997E-2</v>
      </c>
      <c r="C15" s="40">
        <v>5.9999999999999995E-4</v>
      </c>
      <c r="D15" s="40">
        <v>3.0000000000000001E-3</v>
      </c>
      <c r="E15" s="40">
        <v>9.9000000000000008E-3</v>
      </c>
      <c r="F15" s="40">
        <v>1.6500000000000001E-2</v>
      </c>
      <c r="G15" s="40">
        <v>1.7500000000000002E-2</v>
      </c>
      <c r="H15" s="40">
        <v>3.5000000000000001E-3</v>
      </c>
      <c r="I15" s="40"/>
    </row>
    <row r="16" spans="1:9">
      <c r="A16" s="37" t="s">
        <v>28</v>
      </c>
      <c r="B16" s="40">
        <v>4.1700000000000001E-2</v>
      </c>
      <c r="C16" s="40">
        <v>5.0000000000000001E-4</v>
      </c>
      <c r="D16" s="40">
        <v>1.4E-3</v>
      </c>
      <c r="E16" s="40">
        <v>7.7000000000000002E-3</v>
      </c>
      <c r="F16" s="40">
        <v>1.41E-2</v>
      </c>
      <c r="G16" s="40">
        <v>1.4200000000000001E-2</v>
      </c>
      <c r="H16" s="40">
        <v>3.8E-3</v>
      </c>
      <c r="I16" s="40"/>
    </row>
    <row r="17" spans="1:9">
      <c r="A17" s="37" t="s">
        <v>29</v>
      </c>
      <c r="B17" s="40">
        <v>0.10780000000000001</v>
      </c>
      <c r="C17" s="40">
        <v>2E-3</v>
      </c>
      <c r="D17" s="40">
        <v>5.3E-3</v>
      </c>
      <c r="E17" s="40">
        <v>1.6500000000000001E-2</v>
      </c>
      <c r="F17" s="40">
        <v>3.3599999999999998E-2</v>
      </c>
      <c r="G17" s="40">
        <v>3.7900000000000003E-2</v>
      </c>
      <c r="H17" s="40">
        <v>1.23E-2</v>
      </c>
      <c r="I17" s="40"/>
    </row>
    <row r="18" spans="1:9">
      <c r="A18" s="37" t="s">
        <v>30</v>
      </c>
      <c r="B18" s="40">
        <v>0.14879999999999999</v>
      </c>
      <c r="C18" s="40">
        <v>4.4000000000000003E-3</v>
      </c>
      <c r="D18" s="40">
        <v>8.3999999999999995E-3</v>
      </c>
      <c r="E18" s="40">
        <v>2.29E-2</v>
      </c>
      <c r="F18" s="40">
        <v>3.1699999999999999E-2</v>
      </c>
      <c r="G18" s="40">
        <v>4.4999999999999998E-2</v>
      </c>
      <c r="H18" s="40">
        <v>3.6499999999999998E-2</v>
      </c>
      <c r="I18" s="40"/>
    </row>
    <row r="19" spans="1:9">
      <c r="A19" s="37"/>
      <c r="B19" s="40"/>
      <c r="C19" s="40"/>
      <c r="D19" s="40"/>
      <c r="E19" s="40"/>
      <c r="F19" s="40"/>
      <c r="G19" s="40"/>
      <c r="H19" s="40"/>
      <c r="I19" s="40"/>
    </row>
    <row r="20" spans="1:9">
      <c r="A20" s="42"/>
      <c r="B20" s="74" t="s">
        <v>64</v>
      </c>
      <c r="C20" s="74"/>
      <c r="D20" s="74"/>
      <c r="E20" s="74"/>
      <c r="F20" s="74"/>
      <c r="G20" s="74"/>
      <c r="H20" s="74"/>
      <c r="I20" s="40"/>
    </row>
    <row r="21" spans="1:9">
      <c r="A21" s="77" t="s">
        <v>188</v>
      </c>
      <c r="B21" s="77" t="s">
        <v>2</v>
      </c>
      <c r="C21" s="77" t="s">
        <v>65</v>
      </c>
      <c r="D21" s="77" t="s">
        <v>66</v>
      </c>
      <c r="E21" s="77" t="s">
        <v>67</v>
      </c>
      <c r="F21" s="77" t="s">
        <v>68</v>
      </c>
      <c r="G21" s="77" t="s">
        <v>69</v>
      </c>
      <c r="H21" s="90" t="s">
        <v>70</v>
      </c>
      <c r="I21" s="40"/>
    </row>
    <row r="22" spans="1:9">
      <c r="A22" s="42" t="s">
        <v>22</v>
      </c>
      <c r="B22" s="37"/>
      <c r="C22" s="37"/>
      <c r="D22" s="37"/>
      <c r="E22" s="37"/>
      <c r="F22" s="37"/>
      <c r="G22" s="37"/>
      <c r="I22" s="40"/>
    </row>
    <row r="23" spans="1:9">
      <c r="A23" s="37" t="s">
        <v>2</v>
      </c>
      <c r="B23" s="40">
        <v>1</v>
      </c>
      <c r="C23" s="40">
        <v>3.4700000000000002E-2</v>
      </c>
      <c r="D23" s="40">
        <v>6.2399999999999997E-2</v>
      </c>
      <c r="E23" s="40">
        <v>0.17510000000000001</v>
      </c>
      <c r="F23" s="40">
        <v>0.35560000000000003</v>
      </c>
      <c r="G23" s="40">
        <v>0.2964</v>
      </c>
      <c r="H23" s="40">
        <v>7.5800000000000006E-2</v>
      </c>
      <c r="I23" s="40"/>
    </row>
    <row r="24" spans="1:9">
      <c r="A24" s="37" t="s">
        <v>23</v>
      </c>
      <c r="B24" s="40">
        <v>0.38109999999999999</v>
      </c>
      <c r="C24" s="40">
        <v>2.35E-2</v>
      </c>
      <c r="D24" s="40">
        <v>3.0599999999999999E-2</v>
      </c>
      <c r="E24" s="40">
        <v>7.5899999999999995E-2</v>
      </c>
      <c r="F24" s="83">
        <v>0.15429999999999999</v>
      </c>
      <c r="G24" s="40">
        <v>8.8499999999999995E-2</v>
      </c>
      <c r="H24" s="40">
        <v>8.3000000000000001E-3</v>
      </c>
      <c r="I24" s="40"/>
    </row>
    <row r="25" spans="1:9">
      <c r="A25" s="37" t="s">
        <v>24</v>
      </c>
      <c r="B25" s="40">
        <v>8.5900000000000004E-2</v>
      </c>
      <c r="C25" s="40">
        <v>1.4E-3</v>
      </c>
      <c r="D25" s="40">
        <v>4.0000000000000001E-3</v>
      </c>
      <c r="E25" s="40">
        <v>1.5299999999999999E-2</v>
      </c>
      <c r="F25" s="40">
        <v>3.5200000000000002E-2</v>
      </c>
      <c r="G25" s="40">
        <v>2.7300000000000001E-2</v>
      </c>
      <c r="H25" s="40">
        <v>2.7000000000000001E-3</v>
      </c>
      <c r="I25" s="40"/>
    </row>
    <row r="26" spans="1:9">
      <c r="A26" s="37" t="s">
        <v>25</v>
      </c>
      <c r="B26" s="40">
        <v>0.1062</v>
      </c>
      <c r="C26" s="40">
        <v>1.4E-3</v>
      </c>
      <c r="D26" s="40">
        <v>5.4999999999999997E-3</v>
      </c>
      <c r="E26" s="40">
        <v>1.49E-2</v>
      </c>
      <c r="F26" s="40">
        <v>4.2599999999999999E-2</v>
      </c>
      <c r="G26" s="40">
        <v>3.7600000000000001E-2</v>
      </c>
      <c r="H26" s="40">
        <v>4.3E-3</v>
      </c>
      <c r="I26" s="40"/>
    </row>
    <row r="27" spans="1:9">
      <c r="A27" s="37" t="s">
        <v>26</v>
      </c>
      <c r="B27" s="40">
        <v>6.9699999999999998E-2</v>
      </c>
      <c r="C27" s="40">
        <v>1.1000000000000001E-3</v>
      </c>
      <c r="D27" s="40">
        <v>4.4000000000000003E-3</v>
      </c>
      <c r="E27" s="40">
        <v>1.1900000000000001E-2</v>
      </c>
      <c r="F27" s="40">
        <v>2.3599999999999999E-2</v>
      </c>
      <c r="G27" s="40">
        <v>2.4199999999999999E-2</v>
      </c>
      <c r="H27" s="40">
        <v>4.4000000000000003E-3</v>
      </c>
      <c r="I27" s="40"/>
    </row>
    <row r="28" spans="1:9">
      <c r="A28" s="37" t="s">
        <v>27</v>
      </c>
      <c r="B28" s="40">
        <v>5.3199999999999997E-2</v>
      </c>
      <c r="C28" s="40">
        <v>6.9999999999999999E-4</v>
      </c>
      <c r="D28" s="40">
        <v>2.3E-3</v>
      </c>
      <c r="E28" s="40">
        <v>9.9000000000000008E-3</v>
      </c>
      <c r="F28" s="40">
        <v>1.67E-2</v>
      </c>
      <c r="G28" s="40">
        <v>0.02</v>
      </c>
      <c r="H28" s="40">
        <v>3.5999999999999999E-3</v>
      </c>
      <c r="I28" s="40"/>
    </row>
    <row r="29" spans="1:9">
      <c r="A29" s="37" t="s">
        <v>28</v>
      </c>
      <c r="B29" s="40">
        <v>4.19E-2</v>
      </c>
      <c r="C29" s="40">
        <v>5.0000000000000001E-4</v>
      </c>
      <c r="D29" s="40">
        <v>2.0999999999999999E-3</v>
      </c>
      <c r="E29" s="40">
        <v>8.3000000000000001E-3</v>
      </c>
      <c r="F29" s="40">
        <v>1.34E-2</v>
      </c>
      <c r="G29" s="40">
        <v>1.3899999999999999E-2</v>
      </c>
      <c r="H29" s="40">
        <v>3.5999999999999999E-3</v>
      </c>
      <c r="I29" s="40"/>
    </row>
    <row r="30" spans="1:9">
      <c r="A30" s="37" t="s">
        <v>29</v>
      </c>
      <c r="B30" s="40">
        <v>0.11</v>
      </c>
      <c r="C30" s="40">
        <v>1.8E-3</v>
      </c>
      <c r="D30" s="40">
        <v>5.3E-3</v>
      </c>
      <c r="E30" s="40">
        <v>1.5900000000000001E-2</v>
      </c>
      <c r="F30" s="40">
        <v>3.6200000000000003E-2</v>
      </c>
      <c r="G30" s="40">
        <v>3.7699999999999997E-2</v>
      </c>
      <c r="H30" s="40">
        <v>1.2999999999999999E-2</v>
      </c>
      <c r="I30" s="40"/>
    </row>
    <row r="31" spans="1:9">
      <c r="A31" s="37" t="s">
        <v>30</v>
      </c>
      <c r="B31" s="40">
        <v>0.15190000000000001</v>
      </c>
      <c r="C31" s="40">
        <v>4.3E-3</v>
      </c>
      <c r="D31" s="40">
        <v>8.0999999999999996E-3</v>
      </c>
      <c r="E31" s="40">
        <v>2.3E-2</v>
      </c>
      <c r="F31" s="40">
        <v>3.3599999999999998E-2</v>
      </c>
      <c r="G31" s="40">
        <v>4.7E-2</v>
      </c>
      <c r="H31" s="40">
        <v>3.5900000000000001E-2</v>
      </c>
    </row>
    <row r="32" spans="1:9">
      <c r="A32" s="37"/>
      <c r="B32" s="40"/>
      <c r="C32" s="40"/>
      <c r="D32" s="40"/>
      <c r="E32" s="40"/>
      <c r="F32" s="40"/>
      <c r="G32" s="40"/>
      <c r="H32" s="40"/>
    </row>
    <row r="33" spans="1:9">
      <c r="A33" s="100" t="s">
        <v>243</v>
      </c>
      <c r="B33" s="40"/>
      <c r="C33" s="40"/>
      <c r="D33" s="40"/>
      <c r="E33" s="40"/>
      <c r="F33" s="40"/>
      <c r="G33" s="40"/>
      <c r="H33" s="40"/>
    </row>
    <row r="34" spans="1:9">
      <c r="A34" s="37"/>
      <c r="B34" s="40"/>
      <c r="C34" s="40"/>
      <c r="D34" s="40"/>
      <c r="E34" s="40"/>
      <c r="F34" s="40"/>
      <c r="G34" s="40"/>
      <c r="H34" s="40"/>
    </row>
    <row r="35" spans="1:9">
      <c r="A35" s="82" t="s">
        <v>110</v>
      </c>
    </row>
    <row r="36" spans="1:9" ht="25.5" customHeight="1">
      <c r="A36" s="104" t="s">
        <v>198</v>
      </c>
      <c r="B36" s="104"/>
      <c r="C36" s="104"/>
      <c r="D36" s="104"/>
      <c r="E36" s="104"/>
      <c r="F36" s="104"/>
      <c r="G36" s="104"/>
      <c r="H36" s="104"/>
      <c r="I36" s="31"/>
    </row>
    <row r="37" spans="1:9">
      <c r="B37" s="37"/>
      <c r="C37" s="37"/>
      <c r="D37" s="37"/>
      <c r="E37" s="37"/>
      <c r="F37" s="37"/>
      <c r="G37" s="37"/>
      <c r="H37" s="37"/>
      <c r="I37" s="37"/>
    </row>
    <row r="38" spans="1:9">
      <c r="A38" s="45" t="s">
        <v>265</v>
      </c>
    </row>
    <row r="39" spans="1:9">
      <c r="A39" s="10" t="s">
        <v>6</v>
      </c>
      <c r="C39" s="46"/>
      <c r="D39" s="47"/>
      <c r="E39" s="15"/>
      <c r="F39" s="15"/>
      <c r="G39" s="15"/>
      <c r="H39" s="15"/>
    </row>
  </sheetData>
  <mergeCells count="1">
    <mergeCell ref="A36:H36"/>
  </mergeCells>
  <hyperlinks>
    <hyperlink ref="A3" location="Inhalt!A1" display="&lt;&lt;&lt; Inhalt" xr:uid="{16ABCEFF-73FC-476F-819F-C52900B2AB03}"/>
    <hyperlink ref="A33" location="Metadaten!A1" display="&lt;&lt;&lt; Metadaten" xr:uid="{1A37AC29-C3EE-41BA-B9A8-8A08347E3711}"/>
  </hyperlinks>
  <pageMargins left="0.7" right="0.7" top="0.78740157499999996" bottom="0.78740157499999996"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J35"/>
  <sheetViews>
    <sheetView zoomScaleNormal="100" workbookViewId="0">
      <selection activeCell="A29" sqref="A29"/>
    </sheetView>
  </sheetViews>
  <sheetFormatPr baseColWidth="10" defaultRowHeight="12.75"/>
  <cols>
    <col min="1" max="1" width="19.7109375" style="10" customWidth="1"/>
    <col min="2" max="7" width="11" style="10" customWidth="1"/>
    <col min="8" max="16384" width="11.42578125" style="10"/>
  </cols>
  <sheetData>
    <row r="1" spans="1:10" s="56" customFormat="1" ht="15.75">
      <c r="A1" s="66" t="s">
        <v>181</v>
      </c>
      <c r="B1" s="66"/>
      <c r="C1" s="66"/>
      <c r="D1" s="66"/>
      <c r="E1" s="66"/>
      <c r="F1" s="66"/>
      <c r="G1" s="66"/>
      <c r="H1" s="65"/>
    </row>
    <row r="2" spans="1:10">
      <c r="A2" s="9"/>
      <c r="B2" s="9"/>
      <c r="C2" s="9"/>
      <c r="D2" s="9"/>
      <c r="E2" s="9"/>
      <c r="F2" s="9"/>
      <c r="G2" s="9"/>
      <c r="H2" s="9"/>
      <c r="I2" s="9"/>
      <c r="J2" s="9"/>
    </row>
    <row r="3" spans="1:10">
      <c r="A3" s="100" t="s">
        <v>242</v>
      </c>
      <c r="B3" s="9"/>
      <c r="C3" s="9"/>
      <c r="D3" s="9"/>
      <c r="E3" s="9"/>
      <c r="F3" s="9"/>
      <c r="G3" s="9"/>
      <c r="H3" s="9"/>
      <c r="I3" s="9"/>
      <c r="J3" s="9"/>
    </row>
    <row r="4" spans="1:10">
      <c r="A4" s="9"/>
      <c r="B4" s="9"/>
      <c r="C4" s="9"/>
      <c r="D4" s="9"/>
      <c r="E4" s="9"/>
      <c r="F4" s="9"/>
      <c r="G4" s="9"/>
      <c r="H4" s="9"/>
      <c r="I4" s="9"/>
      <c r="J4" s="9"/>
    </row>
    <row r="5" spans="1:10">
      <c r="A5" s="9" t="s">
        <v>230</v>
      </c>
      <c r="B5" s="9"/>
      <c r="C5" s="9"/>
      <c r="D5" s="9"/>
      <c r="E5" s="9"/>
      <c r="F5" s="9"/>
      <c r="G5" s="9"/>
      <c r="H5" s="9"/>
      <c r="I5" s="9"/>
      <c r="J5" s="9"/>
    </row>
    <row r="6" spans="1:10">
      <c r="A6" s="9"/>
      <c r="B6" s="9"/>
      <c r="C6" s="9"/>
      <c r="D6" s="9"/>
      <c r="E6" s="9"/>
      <c r="F6" s="9"/>
      <c r="G6" s="9"/>
      <c r="H6" s="9"/>
      <c r="I6" s="9"/>
      <c r="J6" s="9"/>
    </row>
    <row r="7" spans="1:10">
      <c r="A7" s="77" t="s">
        <v>180</v>
      </c>
      <c r="B7" s="77" t="s">
        <v>2</v>
      </c>
      <c r="C7" s="77" t="s">
        <v>52</v>
      </c>
      <c r="D7" s="77" t="s">
        <v>53</v>
      </c>
      <c r="E7" s="77" t="s">
        <v>54</v>
      </c>
      <c r="F7" s="77" t="s">
        <v>61</v>
      </c>
      <c r="G7" s="77" t="s">
        <v>60</v>
      </c>
    </row>
    <row r="8" spans="1:10">
      <c r="A8" s="37"/>
      <c r="B8" s="37"/>
      <c r="C8" s="37"/>
      <c r="D8" s="37"/>
      <c r="E8" s="37"/>
      <c r="F8" s="37"/>
      <c r="G8" s="37"/>
    </row>
    <row r="9" spans="1:10">
      <c r="A9" s="37" t="s">
        <v>2</v>
      </c>
      <c r="B9" s="40">
        <v>1</v>
      </c>
      <c r="C9" s="40">
        <v>1</v>
      </c>
      <c r="D9" s="40">
        <v>1</v>
      </c>
      <c r="E9" s="40">
        <v>1</v>
      </c>
      <c r="F9" s="40">
        <v>1</v>
      </c>
      <c r="G9" s="40">
        <v>1</v>
      </c>
    </row>
    <row r="10" spans="1:10">
      <c r="A10" s="37" t="s">
        <v>1</v>
      </c>
      <c r="B10" s="40">
        <v>0.23519999999999999</v>
      </c>
      <c r="C10" s="40">
        <v>0.52929999999999999</v>
      </c>
      <c r="D10" s="40">
        <v>0.1119</v>
      </c>
      <c r="E10" s="40">
        <v>0.1138</v>
      </c>
      <c r="F10" s="40">
        <v>0.29099999999999998</v>
      </c>
      <c r="G10" s="40">
        <v>0.43830000000000002</v>
      </c>
    </row>
    <row r="11" spans="1:10">
      <c r="A11" s="37" t="s">
        <v>119</v>
      </c>
      <c r="B11" s="40">
        <v>0.1802</v>
      </c>
      <c r="C11" s="40">
        <v>0.14899999999999999</v>
      </c>
      <c r="D11" s="40">
        <v>0.1681</v>
      </c>
      <c r="E11" s="40">
        <v>0.14030000000000001</v>
      </c>
      <c r="F11" s="40">
        <v>0.27450000000000002</v>
      </c>
      <c r="G11" s="40">
        <v>0.24529999999999999</v>
      </c>
    </row>
    <row r="12" spans="1:10">
      <c r="A12" s="37" t="s">
        <v>120</v>
      </c>
      <c r="B12" s="40">
        <v>0.38369999999999999</v>
      </c>
      <c r="C12" s="40">
        <v>0.29039999999999999</v>
      </c>
      <c r="D12" s="40">
        <v>0.47539999999999999</v>
      </c>
      <c r="E12" s="40">
        <v>0.43919999999999998</v>
      </c>
      <c r="F12" s="40">
        <v>0.2777</v>
      </c>
      <c r="G12" s="40">
        <v>0.18360000000000001</v>
      </c>
    </row>
    <row r="13" spans="1:10">
      <c r="A13" s="37" t="s">
        <v>121</v>
      </c>
      <c r="B13" s="40">
        <v>0.1081</v>
      </c>
      <c r="C13" s="40">
        <v>2.75E-2</v>
      </c>
      <c r="D13" s="40">
        <v>0.14990000000000001</v>
      </c>
      <c r="E13" s="40">
        <v>0.1545</v>
      </c>
      <c r="F13" s="40">
        <v>6.4000000000000001E-2</v>
      </c>
      <c r="G13" s="40">
        <v>4.1599999999999998E-2</v>
      </c>
    </row>
    <row r="14" spans="1:10">
      <c r="A14" s="37" t="s">
        <v>118</v>
      </c>
      <c r="B14" s="40">
        <v>7.7399999999999997E-2</v>
      </c>
      <c r="C14" s="40">
        <v>3.0000000000000001E-3</v>
      </c>
      <c r="D14" s="40">
        <v>8.6599999999999996E-2</v>
      </c>
      <c r="E14" s="40">
        <v>0.12570000000000001</v>
      </c>
      <c r="F14" s="40">
        <v>6.83E-2</v>
      </c>
      <c r="G14" s="40">
        <v>6.8400000000000002E-2</v>
      </c>
    </row>
    <row r="15" spans="1:10">
      <c r="A15" s="37" t="s">
        <v>24</v>
      </c>
      <c r="B15" s="40">
        <v>0.01</v>
      </c>
      <c r="C15" s="40">
        <v>8.0000000000000004E-4</v>
      </c>
      <c r="D15" s="40">
        <v>5.7999999999999996E-3</v>
      </c>
      <c r="E15" s="40">
        <v>1.6899999999999998E-2</v>
      </c>
      <c r="F15" s="40">
        <v>1.6E-2</v>
      </c>
      <c r="G15" s="40">
        <v>9.4000000000000004E-3</v>
      </c>
    </row>
    <row r="16" spans="1:10">
      <c r="A16" s="37" t="s">
        <v>122</v>
      </c>
      <c r="B16" s="40">
        <v>5.4000000000000003E-3</v>
      </c>
      <c r="C16" s="41">
        <v>0</v>
      </c>
      <c r="D16" s="40">
        <v>2.3E-3</v>
      </c>
      <c r="E16" s="40">
        <v>9.5999999999999992E-3</v>
      </c>
      <c r="F16" s="40">
        <v>8.5000000000000006E-3</v>
      </c>
      <c r="G16" s="40">
        <v>1.34E-2</v>
      </c>
    </row>
    <row r="17" spans="1:7">
      <c r="A17" s="37"/>
      <c r="B17" s="40"/>
      <c r="C17" s="41"/>
      <c r="D17" s="40"/>
      <c r="E17" s="40"/>
      <c r="F17" s="40"/>
      <c r="G17" s="40"/>
    </row>
    <row r="18" spans="1:7">
      <c r="A18" s="77" t="s">
        <v>188</v>
      </c>
      <c r="B18" s="77" t="s">
        <v>2</v>
      </c>
      <c r="C18" s="77" t="s">
        <v>52</v>
      </c>
      <c r="D18" s="77" t="s">
        <v>53</v>
      </c>
      <c r="E18" s="77" t="s">
        <v>54</v>
      </c>
      <c r="F18" s="77" t="s">
        <v>61</v>
      </c>
      <c r="G18" s="77" t="s">
        <v>60</v>
      </c>
    </row>
    <row r="19" spans="1:7">
      <c r="A19" s="37"/>
      <c r="B19" s="37"/>
      <c r="C19" s="37"/>
      <c r="D19" s="37"/>
      <c r="E19" s="37"/>
      <c r="F19" s="37"/>
      <c r="G19" s="37"/>
    </row>
    <row r="20" spans="1:7">
      <c r="A20" s="37" t="s">
        <v>2</v>
      </c>
      <c r="B20" s="40">
        <v>1</v>
      </c>
      <c r="C20" s="40">
        <v>1</v>
      </c>
      <c r="D20" s="40">
        <v>1</v>
      </c>
      <c r="E20" s="40">
        <v>1</v>
      </c>
      <c r="F20" s="40">
        <v>1</v>
      </c>
      <c r="G20" s="40">
        <v>1</v>
      </c>
    </row>
    <row r="21" spans="1:7">
      <c r="A21" s="37" t="s">
        <v>1</v>
      </c>
      <c r="B21" s="40">
        <v>0.23519999999999999</v>
      </c>
      <c r="C21" s="40">
        <v>0.52939999999999998</v>
      </c>
      <c r="D21" s="40">
        <v>0.1229</v>
      </c>
      <c r="E21" s="40">
        <v>0.1132</v>
      </c>
      <c r="F21" s="40">
        <v>0.2833</v>
      </c>
      <c r="G21" s="40">
        <v>0.42799999999999999</v>
      </c>
    </row>
    <row r="22" spans="1:7">
      <c r="A22" s="37" t="s">
        <v>119</v>
      </c>
      <c r="B22" s="40">
        <v>0.18429999999999999</v>
      </c>
      <c r="C22" s="40">
        <v>0.1469</v>
      </c>
      <c r="D22" s="40">
        <v>0.17910000000000001</v>
      </c>
      <c r="E22" s="40">
        <v>0.1384</v>
      </c>
      <c r="F22" s="40">
        <v>0.27960000000000002</v>
      </c>
      <c r="G22" s="40">
        <v>0.2462</v>
      </c>
    </row>
    <row r="23" spans="1:7">
      <c r="A23" s="37" t="s">
        <v>120</v>
      </c>
      <c r="B23" s="40">
        <v>0.37759999999999999</v>
      </c>
      <c r="C23" s="40">
        <v>0.29039999999999999</v>
      </c>
      <c r="D23" s="83">
        <v>0.45669999999999999</v>
      </c>
      <c r="E23" s="40">
        <v>0.43680000000000002</v>
      </c>
      <c r="F23" s="40">
        <v>0.2762</v>
      </c>
      <c r="G23" s="40">
        <v>0.21340000000000001</v>
      </c>
    </row>
    <row r="24" spans="1:7">
      <c r="A24" s="37" t="s">
        <v>121</v>
      </c>
      <c r="B24" s="40">
        <v>0.10879999999999999</v>
      </c>
      <c r="C24" s="40">
        <v>2.93E-2</v>
      </c>
      <c r="D24" s="40">
        <v>0.14899999999999999</v>
      </c>
      <c r="E24" s="40">
        <v>0.15579999999999999</v>
      </c>
      <c r="F24" s="40">
        <v>6.4600000000000005E-2</v>
      </c>
      <c r="G24" s="40">
        <v>3.6600000000000001E-2</v>
      </c>
    </row>
    <row r="25" spans="1:7">
      <c r="A25" s="37" t="s">
        <v>118</v>
      </c>
      <c r="B25" s="40">
        <v>7.9399999999999998E-2</v>
      </c>
      <c r="C25" s="40">
        <v>3.5999999999999999E-3</v>
      </c>
      <c r="D25" s="40">
        <v>8.4599999999999995E-2</v>
      </c>
      <c r="E25" s="40">
        <v>0.13039999999999999</v>
      </c>
      <c r="F25" s="40">
        <v>7.3599999999999999E-2</v>
      </c>
      <c r="G25" s="40">
        <v>5.4300000000000001E-2</v>
      </c>
    </row>
    <row r="26" spans="1:7">
      <c r="A26" s="37" t="s">
        <v>24</v>
      </c>
      <c r="B26" s="40">
        <v>9.2999999999999992E-3</v>
      </c>
      <c r="C26" s="40">
        <v>2.9999999999999997E-4</v>
      </c>
      <c r="D26" s="40">
        <v>5.7000000000000002E-3</v>
      </c>
      <c r="E26" s="40">
        <v>1.5599999999999999E-2</v>
      </c>
      <c r="F26" s="40">
        <v>1.38E-2</v>
      </c>
      <c r="G26" s="40">
        <v>1.14E-2</v>
      </c>
    </row>
    <row r="27" spans="1:7">
      <c r="A27" s="37" t="s">
        <v>122</v>
      </c>
      <c r="B27" s="40">
        <v>5.4000000000000003E-3</v>
      </c>
      <c r="C27" s="41">
        <v>2.0000000000000001E-4</v>
      </c>
      <c r="D27" s="40">
        <v>1.9E-3</v>
      </c>
      <c r="E27" s="40">
        <v>9.7999999999999997E-3</v>
      </c>
      <c r="F27" s="40">
        <v>8.8999999999999999E-3</v>
      </c>
      <c r="G27" s="40">
        <v>1.01E-2</v>
      </c>
    </row>
    <row r="28" spans="1:7">
      <c r="A28" s="37"/>
      <c r="B28" s="40"/>
      <c r="C28" s="41"/>
      <c r="D28" s="40"/>
      <c r="E28" s="40"/>
      <c r="F28" s="40"/>
      <c r="G28" s="40"/>
    </row>
    <row r="29" spans="1:7">
      <c r="A29" s="100" t="s">
        <v>243</v>
      </c>
      <c r="B29" s="40"/>
      <c r="C29" s="41"/>
      <c r="D29" s="40"/>
      <c r="E29" s="40"/>
      <c r="F29" s="40"/>
      <c r="G29" s="40"/>
    </row>
    <row r="30" spans="1:7">
      <c r="A30" s="37"/>
      <c r="B30" s="40"/>
      <c r="C30" s="41"/>
      <c r="D30" s="40"/>
      <c r="E30" s="40"/>
      <c r="F30" s="40"/>
      <c r="G30" s="40"/>
    </row>
    <row r="31" spans="1:7">
      <c r="A31" s="89" t="s">
        <v>110</v>
      </c>
    </row>
    <row r="32" spans="1:7" ht="26.25" customHeight="1">
      <c r="A32" s="106" t="s">
        <v>199</v>
      </c>
      <c r="B32" s="106"/>
      <c r="C32" s="106"/>
      <c r="D32" s="106"/>
      <c r="E32" s="106"/>
      <c r="F32" s="106"/>
      <c r="G32" s="106"/>
    </row>
    <row r="34" spans="1:1">
      <c r="A34" s="45" t="s">
        <v>265</v>
      </c>
    </row>
    <row r="35" spans="1:1">
      <c r="A35" s="10" t="s">
        <v>6</v>
      </c>
    </row>
  </sheetData>
  <mergeCells count="1">
    <mergeCell ref="A32:G32"/>
  </mergeCells>
  <hyperlinks>
    <hyperlink ref="A3" location="Inhalt!A1" display="&lt;&lt;&lt; Inhalt" xr:uid="{34D31098-3B5E-420E-AC2A-814ACF8D3637}"/>
    <hyperlink ref="A29" location="Metadaten!A1" display="&lt;&lt;&lt; Metadaten" xr:uid="{2A72BA15-B6BA-4F3D-A625-A17D04D3FAFD}"/>
  </hyperlinks>
  <pageMargins left="0.7" right="0.7" top="0.78740157499999996" bottom="0.78740157499999996"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I35"/>
  <sheetViews>
    <sheetView zoomScaleNormal="100" workbookViewId="0">
      <selection activeCell="A29" sqref="A29"/>
    </sheetView>
  </sheetViews>
  <sheetFormatPr baseColWidth="10" defaultRowHeight="12.75"/>
  <cols>
    <col min="1" max="1" width="19.7109375" style="10" customWidth="1"/>
    <col min="2" max="7" width="11" style="10" customWidth="1"/>
    <col min="8" max="16384" width="11.42578125" style="10"/>
  </cols>
  <sheetData>
    <row r="1" spans="1:9" s="56" customFormat="1" ht="15.75">
      <c r="A1" s="66" t="s">
        <v>182</v>
      </c>
      <c r="B1" s="66"/>
      <c r="C1" s="66"/>
      <c r="D1" s="66"/>
      <c r="E1" s="66"/>
      <c r="F1" s="66"/>
      <c r="G1" s="66"/>
      <c r="H1" s="65"/>
      <c r="I1" s="65"/>
    </row>
    <row r="2" spans="1:9">
      <c r="G2" s="57"/>
    </row>
    <row r="3" spans="1:9">
      <c r="A3" s="100" t="s">
        <v>242</v>
      </c>
      <c r="G3" s="57"/>
    </row>
    <row r="4" spans="1:9">
      <c r="G4" s="57"/>
    </row>
    <row r="5" spans="1:9">
      <c r="A5" s="10" t="s">
        <v>231</v>
      </c>
      <c r="G5" s="57"/>
    </row>
    <row r="7" spans="1:9">
      <c r="A7" s="77" t="s">
        <v>180</v>
      </c>
      <c r="B7" s="77" t="s">
        <v>2</v>
      </c>
      <c r="C7" s="77" t="s">
        <v>52</v>
      </c>
      <c r="D7" s="77" t="s">
        <v>53</v>
      </c>
      <c r="E7" s="77" t="s">
        <v>54</v>
      </c>
      <c r="F7" s="77" t="s">
        <v>61</v>
      </c>
      <c r="G7" s="77" t="s">
        <v>60</v>
      </c>
    </row>
    <row r="8" spans="1:9">
      <c r="A8" s="37"/>
      <c r="B8" s="37"/>
      <c r="C8" s="37"/>
      <c r="D8" s="37"/>
      <c r="E8" s="37"/>
      <c r="F8" s="37"/>
      <c r="G8" s="37"/>
    </row>
    <row r="9" spans="1:9">
      <c r="A9" s="37" t="s">
        <v>2</v>
      </c>
      <c r="B9" s="38">
        <v>1</v>
      </c>
      <c r="C9" s="38">
        <v>3.6900000000000002E-2</v>
      </c>
      <c r="D9" s="38">
        <v>0.2712</v>
      </c>
      <c r="E9" s="38">
        <v>0.4118</v>
      </c>
      <c r="F9" s="38">
        <v>0.2427</v>
      </c>
      <c r="G9" s="38">
        <v>3.7499999999999999E-2</v>
      </c>
      <c r="H9" s="22"/>
    </row>
    <row r="10" spans="1:9">
      <c r="A10" s="37" t="s">
        <v>1</v>
      </c>
      <c r="B10" s="38">
        <v>0</v>
      </c>
      <c r="C10" s="38">
        <v>0</v>
      </c>
      <c r="D10" s="39">
        <v>0</v>
      </c>
      <c r="E10" s="38">
        <v>0</v>
      </c>
      <c r="F10" s="38">
        <v>0</v>
      </c>
      <c r="G10" s="38">
        <v>0</v>
      </c>
    </row>
    <row r="11" spans="1:9">
      <c r="A11" s="37" t="s">
        <v>119</v>
      </c>
      <c r="B11" s="38">
        <v>1.38E-2</v>
      </c>
      <c r="C11" s="38">
        <v>2E-3</v>
      </c>
      <c r="D11" s="39">
        <v>4.4000000000000003E-3</v>
      </c>
      <c r="E11" s="38">
        <v>3.2000000000000002E-3</v>
      </c>
      <c r="F11" s="38">
        <v>3.8E-3</v>
      </c>
      <c r="G11" s="38">
        <v>4.0000000000000002E-4</v>
      </c>
    </row>
    <row r="12" spans="1:9">
      <c r="A12" s="37" t="s">
        <v>120</v>
      </c>
      <c r="B12" s="38">
        <v>0.1857</v>
      </c>
      <c r="C12" s="38">
        <v>2.5700000000000001E-2</v>
      </c>
      <c r="D12" s="39">
        <v>7.2599999999999998E-2</v>
      </c>
      <c r="E12" s="38">
        <v>6.13E-2</v>
      </c>
      <c r="F12" s="38">
        <v>2.4400000000000002E-2</v>
      </c>
      <c r="G12" s="38">
        <v>1.6999999999999999E-3</v>
      </c>
    </row>
    <row r="13" spans="1:9">
      <c r="A13" s="37" t="s">
        <v>121</v>
      </c>
      <c r="B13" s="38">
        <v>0.1371</v>
      </c>
      <c r="C13" s="38">
        <v>5.8999999999999999E-3</v>
      </c>
      <c r="D13" s="39">
        <v>5.8700000000000002E-2</v>
      </c>
      <c r="E13" s="38">
        <v>5.45E-2</v>
      </c>
      <c r="F13" s="38">
        <v>1.6899999999999998E-2</v>
      </c>
      <c r="G13" s="38">
        <v>1.1999999999999999E-3</v>
      </c>
    </row>
    <row r="14" spans="1:9">
      <c r="A14" s="37" t="s">
        <v>118</v>
      </c>
      <c r="B14" s="38">
        <v>0.27679999999999999</v>
      </c>
      <c r="C14" s="38">
        <v>1.5E-3</v>
      </c>
      <c r="D14" s="39">
        <v>8.8700000000000001E-2</v>
      </c>
      <c r="E14" s="38">
        <v>0.12529999999999999</v>
      </c>
      <c r="F14" s="38">
        <v>5.5E-2</v>
      </c>
      <c r="G14" s="38">
        <v>6.1999999999999998E-3</v>
      </c>
    </row>
    <row r="15" spans="1:9">
      <c r="A15" s="37" t="s">
        <v>24</v>
      </c>
      <c r="B15" s="38">
        <v>0.12659999999999999</v>
      </c>
      <c r="C15" s="38">
        <v>1.6999999999999999E-3</v>
      </c>
      <c r="D15" s="38">
        <v>2.1299999999999999E-2</v>
      </c>
      <c r="E15" s="38">
        <v>5.8200000000000002E-2</v>
      </c>
      <c r="F15" s="38">
        <v>4.2700000000000002E-2</v>
      </c>
      <c r="G15" s="38">
        <v>2.7000000000000001E-3</v>
      </c>
    </row>
    <row r="16" spans="1:9">
      <c r="A16" s="37" t="s">
        <v>122</v>
      </c>
      <c r="B16" s="38">
        <v>0.26</v>
      </c>
      <c r="C16" s="38">
        <v>0</v>
      </c>
      <c r="D16" s="38">
        <v>2.5600000000000001E-2</v>
      </c>
      <c r="E16" s="38">
        <v>0.10920000000000001</v>
      </c>
      <c r="F16" s="38">
        <v>9.9900000000000003E-2</v>
      </c>
      <c r="G16" s="38">
        <v>2.53E-2</v>
      </c>
    </row>
    <row r="17" spans="1:7">
      <c r="A17" s="37"/>
      <c r="B17" s="40"/>
      <c r="C17" s="41"/>
      <c r="D17" s="40"/>
      <c r="E17" s="40"/>
      <c r="F17" s="40"/>
      <c r="G17" s="40"/>
    </row>
    <row r="18" spans="1:7">
      <c r="A18" s="77" t="s">
        <v>188</v>
      </c>
      <c r="B18" s="77" t="s">
        <v>2</v>
      </c>
      <c r="C18" s="77" t="s">
        <v>52</v>
      </c>
      <c r="D18" s="77" t="s">
        <v>53</v>
      </c>
      <c r="E18" s="77" t="s">
        <v>54</v>
      </c>
      <c r="F18" s="77" t="s">
        <v>61</v>
      </c>
      <c r="G18" s="77" t="s">
        <v>60</v>
      </c>
    </row>
    <row r="19" spans="1:7">
      <c r="A19" s="37"/>
      <c r="B19" s="37"/>
      <c r="C19" s="37"/>
      <c r="D19" s="37"/>
      <c r="E19" s="37"/>
      <c r="F19" s="37"/>
      <c r="G19" s="37"/>
    </row>
    <row r="20" spans="1:7">
      <c r="A20" s="37" t="s">
        <v>2</v>
      </c>
      <c r="B20" s="38">
        <v>1</v>
      </c>
      <c r="C20" s="38">
        <v>3.6600000000000001E-2</v>
      </c>
      <c r="D20" s="38">
        <v>0.26090000000000002</v>
      </c>
      <c r="E20" s="38">
        <v>0.42849999999999999</v>
      </c>
      <c r="F20" s="38">
        <v>0.24329999999999999</v>
      </c>
      <c r="G20" s="38">
        <v>3.0700000000000002E-2</v>
      </c>
    </row>
    <row r="21" spans="1:7">
      <c r="A21" s="37" t="s">
        <v>1</v>
      </c>
      <c r="B21" s="38">
        <v>0</v>
      </c>
      <c r="C21" s="38">
        <v>0</v>
      </c>
      <c r="D21" s="38">
        <v>0</v>
      </c>
      <c r="E21" s="38">
        <v>0</v>
      </c>
      <c r="F21" s="38">
        <v>0</v>
      </c>
      <c r="G21" s="38">
        <v>0</v>
      </c>
    </row>
    <row r="22" spans="1:7">
      <c r="A22" s="37" t="s">
        <v>119</v>
      </c>
      <c r="B22" s="38">
        <v>1.4E-2</v>
      </c>
      <c r="C22" s="38">
        <v>1.8E-3</v>
      </c>
      <c r="D22" s="38">
        <v>4.4999999999999997E-3</v>
      </c>
      <c r="E22" s="38">
        <v>3.0999999999999999E-3</v>
      </c>
      <c r="F22" s="38">
        <v>4.0000000000000001E-3</v>
      </c>
      <c r="G22" s="38">
        <v>4.0000000000000002E-4</v>
      </c>
    </row>
    <row r="23" spans="1:7">
      <c r="A23" s="37" t="s">
        <v>120</v>
      </c>
      <c r="B23" s="38">
        <v>0.1822</v>
      </c>
      <c r="C23" s="38">
        <v>2.52E-2</v>
      </c>
      <c r="D23" s="92">
        <v>6.8900000000000003E-2</v>
      </c>
      <c r="E23" s="38">
        <v>6.1199999999999997E-2</v>
      </c>
      <c r="F23" s="38">
        <v>2.4799999999999999E-2</v>
      </c>
      <c r="G23" s="38">
        <v>2.2000000000000001E-3</v>
      </c>
    </row>
    <row r="24" spans="1:7">
      <c r="A24" s="37" t="s">
        <v>121</v>
      </c>
      <c r="B24" s="38">
        <v>0.13850000000000001</v>
      </c>
      <c r="C24" s="38">
        <v>6.1000000000000004E-3</v>
      </c>
      <c r="D24" s="38">
        <v>5.8400000000000001E-2</v>
      </c>
      <c r="E24" s="38">
        <v>5.57E-2</v>
      </c>
      <c r="F24" s="38">
        <v>1.72E-2</v>
      </c>
      <c r="G24" s="38">
        <v>1.1000000000000001E-3</v>
      </c>
    </row>
    <row r="25" spans="1:7">
      <c r="A25" s="37" t="s">
        <v>118</v>
      </c>
      <c r="B25" s="38">
        <v>0.28549999999999998</v>
      </c>
      <c r="C25" s="38">
        <v>1.6999999999999999E-3</v>
      </c>
      <c r="D25" s="38">
        <v>8.7900000000000006E-2</v>
      </c>
      <c r="E25" s="38">
        <v>0.1318</v>
      </c>
      <c r="F25" s="38">
        <v>5.91E-2</v>
      </c>
      <c r="G25" s="38">
        <v>4.8999999999999998E-3</v>
      </c>
    </row>
    <row r="26" spans="1:7">
      <c r="A26" s="37" t="s">
        <v>24</v>
      </c>
      <c r="B26" s="38">
        <v>0.1174</v>
      </c>
      <c r="C26" s="38">
        <v>1E-3</v>
      </c>
      <c r="D26" s="38">
        <v>2.1899999999999999E-2</v>
      </c>
      <c r="E26" s="38">
        <v>5.5300000000000002E-2</v>
      </c>
      <c r="F26" s="38">
        <v>3.5999999999999997E-2</v>
      </c>
      <c r="G26" s="38">
        <v>3.2000000000000002E-3</v>
      </c>
    </row>
    <row r="27" spans="1:7">
      <c r="A27" s="37" t="s">
        <v>122</v>
      </c>
      <c r="B27" s="38">
        <v>0.26250000000000001</v>
      </c>
      <c r="C27" s="38">
        <v>6.9999999999999999E-4</v>
      </c>
      <c r="D27" s="38">
        <v>1.9300000000000001E-2</v>
      </c>
      <c r="E27" s="38">
        <v>0.1215</v>
      </c>
      <c r="F27" s="38">
        <v>0.1022</v>
      </c>
      <c r="G27" s="38">
        <v>1.8800000000000001E-2</v>
      </c>
    </row>
    <row r="28" spans="1:7">
      <c r="B28" s="44"/>
      <c r="C28" s="44"/>
      <c r="D28" s="44"/>
      <c r="E28" s="44"/>
      <c r="F28" s="44"/>
    </row>
    <row r="29" spans="1:7">
      <c r="A29" s="100" t="s">
        <v>243</v>
      </c>
      <c r="B29" s="44"/>
      <c r="C29" s="44"/>
      <c r="D29" s="44"/>
      <c r="E29" s="44"/>
      <c r="F29" s="44"/>
    </row>
    <row r="30" spans="1:7">
      <c r="B30" s="44"/>
      <c r="C30" s="44"/>
      <c r="D30" s="44"/>
      <c r="E30" s="44"/>
      <c r="F30" s="44"/>
    </row>
    <row r="31" spans="1:7">
      <c r="A31" s="89" t="s">
        <v>110</v>
      </c>
    </row>
    <row r="32" spans="1:7" ht="63.75" customHeight="1">
      <c r="A32" s="104" t="s">
        <v>200</v>
      </c>
      <c r="B32" s="104"/>
      <c r="C32" s="104"/>
      <c r="D32" s="104"/>
      <c r="E32" s="104"/>
      <c r="F32" s="104"/>
      <c r="G32" s="104"/>
    </row>
    <row r="34" spans="1:1">
      <c r="A34" s="45" t="s">
        <v>265</v>
      </c>
    </row>
    <row r="35" spans="1:1">
      <c r="A35" s="10" t="s">
        <v>6</v>
      </c>
    </row>
  </sheetData>
  <mergeCells count="1">
    <mergeCell ref="A32:G32"/>
  </mergeCells>
  <hyperlinks>
    <hyperlink ref="A3" location="Inhalt!A1" display="&lt;&lt;&lt; Inhalt" xr:uid="{26979361-87DF-4BDB-ADC8-74C253DFF1E1}"/>
    <hyperlink ref="A29" location="Metadaten!A1" display="&lt;&lt;&lt; Metadaten" xr:uid="{C9DAA409-CEC0-4FF1-A39B-C28C40888062}"/>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3" tint="0.79998168889431442"/>
  </sheetPr>
  <dimension ref="A3"/>
  <sheetViews>
    <sheetView workbookViewId="0">
      <selection activeCell="C56" sqref="C56"/>
    </sheetView>
  </sheetViews>
  <sheetFormatPr baseColWidth="10" defaultRowHeight="12.75"/>
  <sheetData>
    <row r="3" spans="1:1" ht="15">
      <c r="A3" s="7" t="s">
        <v>204</v>
      </c>
    </row>
  </sheetData>
  <pageMargins left="0.7" right="0.7" top="0.78740157499999996" bottom="0.78740157499999996"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H35"/>
  <sheetViews>
    <sheetView zoomScaleNormal="100" workbookViewId="0">
      <selection activeCell="A29" sqref="A29"/>
    </sheetView>
  </sheetViews>
  <sheetFormatPr baseColWidth="10" defaultRowHeight="12.75"/>
  <cols>
    <col min="1" max="1" width="19.7109375" style="10" customWidth="1"/>
    <col min="2" max="8" width="9.28515625" style="10" customWidth="1"/>
    <col min="9" max="16384" width="11.42578125" style="10"/>
  </cols>
  <sheetData>
    <row r="1" spans="1:8" s="56" customFormat="1" ht="15.75">
      <c r="A1" s="93" t="s">
        <v>183</v>
      </c>
      <c r="B1" s="93"/>
      <c r="C1" s="93"/>
      <c r="D1" s="93"/>
      <c r="E1" s="93"/>
      <c r="F1" s="93"/>
      <c r="G1" s="93"/>
      <c r="H1" s="93"/>
    </row>
    <row r="2" spans="1:8">
      <c r="G2" s="60"/>
      <c r="H2" s="60"/>
    </row>
    <row r="3" spans="1:8">
      <c r="A3" s="100" t="s">
        <v>242</v>
      </c>
      <c r="G3" s="60"/>
      <c r="H3" s="60"/>
    </row>
    <row r="4" spans="1:8">
      <c r="G4" s="60"/>
      <c r="H4" s="60"/>
    </row>
    <row r="5" spans="1:8">
      <c r="A5" s="10" t="s">
        <v>232</v>
      </c>
      <c r="G5" s="60"/>
      <c r="H5" s="60"/>
    </row>
    <row r="6" spans="1:8">
      <c r="G6" s="60"/>
    </row>
    <row r="7" spans="1:8">
      <c r="A7" s="78" t="s">
        <v>180</v>
      </c>
      <c r="B7" s="78" t="s">
        <v>2</v>
      </c>
      <c r="C7" s="78" t="s">
        <v>78</v>
      </c>
      <c r="D7" s="78" t="s">
        <v>79</v>
      </c>
      <c r="E7" s="78" t="s">
        <v>80</v>
      </c>
      <c r="F7" s="78" t="s">
        <v>81</v>
      </c>
      <c r="G7" s="78" t="s">
        <v>82</v>
      </c>
      <c r="H7" s="94" t="s">
        <v>83</v>
      </c>
    </row>
    <row r="8" spans="1:8">
      <c r="A8" s="37"/>
      <c r="B8" s="37"/>
      <c r="C8" s="37"/>
      <c r="D8" s="37"/>
      <c r="E8" s="37"/>
      <c r="F8" s="37"/>
      <c r="G8" s="37"/>
    </row>
    <row r="9" spans="1:8">
      <c r="A9" s="37" t="s">
        <v>2</v>
      </c>
      <c r="B9" s="40">
        <v>1</v>
      </c>
      <c r="C9" s="40">
        <v>1</v>
      </c>
      <c r="D9" s="40">
        <v>1</v>
      </c>
      <c r="E9" s="40">
        <v>1</v>
      </c>
      <c r="F9" s="40">
        <v>1</v>
      </c>
      <c r="G9" s="40">
        <v>1</v>
      </c>
      <c r="H9" s="40">
        <v>1</v>
      </c>
    </row>
    <row r="10" spans="1:8">
      <c r="A10" s="37" t="s">
        <v>1</v>
      </c>
      <c r="B10" s="40">
        <v>0.14119999999999999</v>
      </c>
      <c r="C10" s="40">
        <v>0.21240000000000001</v>
      </c>
      <c r="D10" s="40">
        <v>0.1323</v>
      </c>
      <c r="E10" s="40">
        <v>7.4300000000000005E-2</v>
      </c>
      <c r="F10" s="40">
        <v>5.79E-2</v>
      </c>
      <c r="G10" s="40">
        <v>9.0300000000000005E-2</v>
      </c>
      <c r="H10" s="40">
        <v>0.13100000000000001</v>
      </c>
    </row>
    <row r="11" spans="1:8">
      <c r="A11" s="37" t="s">
        <v>119</v>
      </c>
      <c r="B11" s="40">
        <v>0.123</v>
      </c>
      <c r="C11" s="40">
        <v>0.14860000000000001</v>
      </c>
      <c r="D11" s="40">
        <v>0.1208</v>
      </c>
      <c r="E11" s="40">
        <v>9.7199999999999995E-2</v>
      </c>
      <c r="F11" s="40">
        <v>9.4299999999999995E-2</v>
      </c>
      <c r="G11" s="40">
        <v>0.1024</v>
      </c>
      <c r="H11" s="40">
        <v>0.10920000000000001</v>
      </c>
    </row>
    <row r="12" spans="1:8">
      <c r="A12" s="37" t="s">
        <v>120</v>
      </c>
      <c r="B12" s="40">
        <v>0.34610000000000002</v>
      </c>
      <c r="C12" s="40">
        <v>0.38119999999999998</v>
      </c>
      <c r="D12" s="40">
        <v>0.30830000000000002</v>
      </c>
      <c r="E12" s="40">
        <v>0.35320000000000001</v>
      </c>
      <c r="F12" s="40">
        <v>0.34470000000000001</v>
      </c>
      <c r="G12" s="40">
        <v>0.31540000000000001</v>
      </c>
      <c r="H12" s="40">
        <v>0.3362</v>
      </c>
    </row>
    <row r="13" spans="1:8">
      <c r="A13" s="37" t="s">
        <v>121</v>
      </c>
      <c r="B13" s="40">
        <v>0.19869999999999999</v>
      </c>
      <c r="C13" s="40">
        <v>0.1434</v>
      </c>
      <c r="D13" s="40">
        <v>0.22270000000000001</v>
      </c>
      <c r="E13" s="40">
        <v>0.24990000000000001</v>
      </c>
      <c r="F13" s="40">
        <v>0.23469999999999999</v>
      </c>
      <c r="G13" s="40">
        <v>0.22370000000000001</v>
      </c>
      <c r="H13" s="40">
        <v>0.13100000000000001</v>
      </c>
    </row>
    <row r="14" spans="1:8">
      <c r="A14" s="37" t="s">
        <v>118</v>
      </c>
      <c r="B14" s="40">
        <v>0.15909999999999999</v>
      </c>
      <c r="C14" s="40">
        <v>9.3899999999999997E-2</v>
      </c>
      <c r="D14" s="40">
        <v>0.1797</v>
      </c>
      <c r="E14" s="40">
        <v>0.18779999999999999</v>
      </c>
      <c r="F14" s="40">
        <v>0.23069999999999999</v>
      </c>
      <c r="G14" s="40">
        <v>0.21829999999999999</v>
      </c>
      <c r="H14" s="40">
        <v>0.22270000000000001</v>
      </c>
    </row>
    <row r="15" spans="1:8">
      <c r="A15" s="37" t="s">
        <v>24</v>
      </c>
      <c r="B15" s="40">
        <v>1.77E-2</v>
      </c>
      <c r="C15" s="40">
        <v>1.2200000000000001E-2</v>
      </c>
      <c r="D15" s="40">
        <v>1.9699999999999999E-2</v>
      </c>
      <c r="E15" s="40">
        <v>2.0400000000000001E-2</v>
      </c>
      <c r="F15" s="40">
        <v>2.1100000000000001E-2</v>
      </c>
      <c r="G15" s="40">
        <v>2.29E-2</v>
      </c>
      <c r="H15" s="40">
        <v>3.9300000000000002E-2</v>
      </c>
    </row>
    <row r="16" spans="1:8">
      <c r="A16" s="37" t="s">
        <v>122</v>
      </c>
      <c r="B16" s="40">
        <v>1.4200000000000001E-2</v>
      </c>
      <c r="C16" s="63">
        <v>8.0999999999999996E-3</v>
      </c>
      <c r="D16" s="40">
        <v>1.6400000000000001E-2</v>
      </c>
      <c r="E16" s="40">
        <v>1.7100000000000001E-2</v>
      </c>
      <c r="F16" s="40">
        <v>1.66E-2</v>
      </c>
      <c r="G16" s="40">
        <v>2.7E-2</v>
      </c>
      <c r="H16" s="40">
        <v>3.0599999999999999E-2</v>
      </c>
    </row>
    <row r="17" spans="1:8">
      <c r="A17" s="37"/>
      <c r="B17" s="40"/>
      <c r="C17" s="63"/>
      <c r="D17" s="40"/>
      <c r="E17" s="40"/>
      <c r="F17" s="40"/>
      <c r="G17" s="40"/>
      <c r="H17" s="40"/>
    </row>
    <row r="18" spans="1:8">
      <c r="A18" s="78" t="s">
        <v>188</v>
      </c>
      <c r="B18" s="78" t="s">
        <v>2</v>
      </c>
      <c r="C18" s="78" t="s">
        <v>78</v>
      </c>
      <c r="D18" s="78" t="s">
        <v>79</v>
      </c>
      <c r="E18" s="78" t="s">
        <v>80</v>
      </c>
      <c r="F18" s="78" t="s">
        <v>81</v>
      </c>
      <c r="G18" s="78" t="s">
        <v>82</v>
      </c>
      <c r="H18" s="94" t="s">
        <v>83</v>
      </c>
    </row>
    <row r="19" spans="1:8">
      <c r="A19" s="37"/>
      <c r="B19" s="37"/>
      <c r="C19" s="37"/>
      <c r="D19" s="37"/>
      <c r="E19" s="37"/>
      <c r="F19" s="37"/>
      <c r="G19" s="37"/>
    </row>
    <row r="20" spans="1:8">
      <c r="A20" s="37" t="s">
        <v>2</v>
      </c>
      <c r="B20" s="40">
        <v>1</v>
      </c>
      <c r="C20" s="40">
        <v>1</v>
      </c>
      <c r="D20" s="40">
        <v>1</v>
      </c>
      <c r="E20" s="40">
        <v>1</v>
      </c>
      <c r="F20" s="40">
        <v>1</v>
      </c>
      <c r="G20" s="40">
        <v>1</v>
      </c>
      <c r="H20" s="40">
        <v>1</v>
      </c>
    </row>
    <row r="21" spans="1:8">
      <c r="A21" s="37" t="s">
        <v>1</v>
      </c>
      <c r="B21" s="40">
        <v>0.14399999999999999</v>
      </c>
      <c r="C21" s="40">
        <v>0.21099999999999999</v>
      </c>
      <c r="D21" s="40">
        <v>0.1303</v>
      </c>
      <c r="E21" s="40">
        <v>8.1900000000000001E-2</v>
      </c>
      <c r="F21" s="40">
        <v>6.4299999999999996E-2</v>
      </c>
      <c r="G21" s="40">
        <v>0.1154</v>
      </c>
      <c r="H21" s="40">
        <v>0.2</v>
      </c>
    </row>
    <row r="22" spans="1:8">
      <c r="A22" s="37" t="s">
        <v>119</v>
      </c>
      <c r="B22" s="40">
        <v>0.1227</v>
      </c>
      <c r="C22" s="40">
        <v>0.14380000000000001</v>
      </c>
      <c r="D22" s="40">
        <v>0.11700000000000001</v>
      </c>
      <c r="E22" s="40">
        <v>9.5799999999999996E-2</v>
      </c>
      <c r="F22" s="40">
        <v>0.10639999999999999</v>
      </c>
      <c r="G22" s="40">
        <v>0.1195</v>
      </c>
      <c r="H22" s="40">
        <v>0.14779999999999999</v>
      </c>
    </row>
    <row r="23" spans="1:8">
      <c r="A23" s="37" t="s">
        <v>120</v>
      </c>
      <c r="B23" s="40">
        <v>0.34499999999999997</v>
      </c>
      <c r="C23" s="40">
        <v>0.37769999999999998</v>
      </c>
      <c r="D23" s="83">
        <v>0.31240000000000001</v>
      </c>
      <c r="E23" s="40">
        <v>0.36059999999999998</v>
      </c>
      <c r="F23" s="40">
        <v>0.33839999999999998</v>
      </c>
      <c r="G23" s="40">
        <v>0.31009999999999999</v>
      </c>
      <c r="H23" s="40">
        <v>0.26090000000000002</v>
      </c>
    </row>
    <row r="24" spans="1:8">
      <c r="A24" s="37" t="s">
        <v>121</v>
      </c>
      <c r="B24" s="40">
        <v>0.19320000000000001</v>
      </c>
      <c r="C24" s="40">
        <v>0.1464</v>
      </c>
      <c r="D24" s="40">
        <v>0.21890000000000001</v>
      </c>
      <c r="E24" s="40">
        <v>0.23050000000000001</v>
      </c>
      <c r="F24" s="40">
        <v>0.2248</v>
      </c>
      <c r="G24" s="40">
        <v>0.19059999999999999</v>
      </c>
      <c r="H24" s="40">
        <v>0.1391</v>
      </c>
    </row>
    <row r="25" spans="1:8">
      <c r="A25" s="37" t="s">
        <v>118</v>
      </c>
      <c r="B25" s="40">
        <v>0.1638</v>
      </c>
      <c r="C25" s="40">
        <v>0.1017</v>
      </c>
      <c r="D25" s="40">
        <v>0.18759999999999999</v>
      </c>
      <c r="E25" s="40">
        <v>0.19239999999999999</v>
      </c>
      <c r="F25" s="40">
        <v>0.22750000000000001</v>
      </c>
      <c r="G25" s="40">
        <v>0.20399999999999999</v>
      </c>
      <c r="H25" s="40">
        <v>0.20430000000000001</v>
      </c>
    </row>
    <row r="26" spans="1:8">
      <c r="A26" s="37" t="s">
        <v>24</v>
      </c>
      <c r="B26" s="40">
        <v>1.77E-2</v>
      </c>
      <c r="C26" s="40">
        <v>1.11E-2</v>
      </c>
      <c r="D26" s="40">
        <v>1.9300000000000001E-2</v>
      </c>
      <c r="E26" s="40">
        <v>2.1700000000000001E-2</v>
      </c>
      <c r="F26" s="40">
        <v>2.1700000000000001E-2</v>
      </c>
      <c r="G26" s="40">
        <v>3.2199999999999999E-2</v>
      </c>
      <c r="H26" s="40">
        <v>2.6100000000000002E-2</v>
      </c>
    </row>
    <row r="27" spans="1:8">
      <c r="A27" s="37" t="s">
        <v>122</v>
      </c>
      <c r="B27" s="40">
        <v>1.3599999999999999E-2</v>
      </c>
      <c r="C27" s="63">
        <v>8.2000000000000007E-3</v>
      </c>
      <c r="D27" s="40">
        <v>1.4500000000000001E-2</v>
      </c>
      <c r="E27" s="40">
        <v>1.72E-2</v>
      </c>
      <c r="F27" s="40">
        <v>1.6899999999999998E-2</v>
      </c>
      <c r="G27" s="40">
        <v>2.8199999999999999E-2</v>
      </c>
      <c r="H27" s="40">
        <v>2.1700000000000001E-2</v>
      </c>
    </row>
    <row r="28" spans="1:8">
      <c r="B28" s="44"/>
      <c r="C28" s="64"/>
      <c r="D28" s="64"/>
      <c r="E28" s="64"/>
      <c r="F28" s="64"/>
      <c r="G28" s="64"/>
      <c r="H28" s="64"/>
    </row>
    <row r="29" spans="1:8">
      <c r="A29" s="100" t="s">
        <v>243</v>
      </c>
      <c r="B29" s="44"/>
      <c r="C29" s="64"/>
      <c r="D29" s="64"/>
      <c r="E29" s="64"/>
      <c r="F29" s="64"/>
      <c r="G29" s="64"/>
      <c r="H29" s="64"/>
    </row>
    <row r="30" spans="1:8">
      <c r="B30" s="44"/>
      <c r="C30" s="64"/>
      <c r="D30" s="64"/>
      <c r="E30" s="64"/>
      <c r="F30" s="64"/>
      <c r="G30" s="64"/>
      <c r="H30" s="64"/>
    </row>
    <row r="31" spans="1:8">
      <c r="A31" s="89" t="s">
        <v>110</v>
      </c>
    </row>
    <row r="32" spans="1:8" ht="25.5" customHeight="1">
      <c r="A32" s="106" t="s">
        <v>201</v>
      </c>
      <c r="B32" s="106"/>
      <c r="C32" s="106"/>
      <c r="D32" s="106"/>
      <c r="E32" s="106"/>
      <c r="F32" s="106"/>
      <c r="G32" s="106"/>
      <c r="H32" s="107"/>
    </row>
    <row r="34" spans="1:1">
      <c r="A34" s="45" t="s">
        <v>265</v>
      </c>
    </row>
    <row r="35" spans="1:1">
      <c r="A35" s="10" t="s">
        <v>6</v>
      </c>
    </row>
  </sheetData>
  <mergeCells count="1">
    <mergeCell ref="A32:H32"/>
  </mergeCells>
  <hyperlinks>
    <hyperlink ref="A3" location="Inhalt!A1" display="&lt;&lt;&lt; Inhalt" xr:uid="{236A8FF8-ABC3-4F96-9F71-73438843AC24}"/>
    <hyperlink ref="A29" location="Metadaten!A1" display="&lt;&lt;&lt; Metadaten" xr:uid="{2DB351E3-913B-429C-B1B9-D16F8C77929A}"/>
  </hyperlinks>
  <pageMargins left="0.7" right="0.7" top="0.78740157499999996" bottom="0.78740157499999996"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H35"/>
  <sheetViews>
    <sheetView zoomScaleNormal="100" workbookViewId="0">
      <selection activeCell="A29" sqref="A29"/>
    </sheetView>
  </sheetViews>
  <sheetFormatPr baseColWidth="10" defaultRowHeight="12.75"/>
  <cols>
    <col min="1" max="1" width="19.7109375" style="10" customWidth="1"/>
    <col min="2" max="8" width="9.28515625" style="10" customWidth="1"/>
    <col min="9" max="16384" width="11.42578125" style="10"/>
  </cols>
  <sheetData>
    <row r="1" spans="1:8" s="56" customFormat="1" ht="15.75">
      <c r="A1" s="96" t="s">
        <v>184</v>
      </c>
      <c r="B1" s="96"/>
      <c r="C1" s="96"/>
      <c r="D1" s="96"/>
      <c r="E1" s="96"/>
      <c r="F1" s="96"/>
      <c r="G1" s="96"/>
      <c r="H1" s="96"/>
    </row>
    <row r="2" spans="1:8">
      <c r="G2" s="60"/>
      <c r="H2" s="60"/>
    </row>
    <row r="3" spans="1:8">
      <c r="A3" s="100" t="s">
        <v>242</v>
      </c>
      <c r="G3" s="60"/>
      <c r="H3" s="60"/>
    </row>
    <row r="4" spans="1:8">
      <c r="G4" s="60"/>
      <c r="H4" s="60"/>
    </row>
    <row r="5" spans="1:8">
      <c r="A5" s="10" t="s">
        <v>233</v>
      </c>
      <c r="G5" s="60"/>
      <c r="H5" s="60"/>
    </row>
    <row r="7" spans="1:8">
      <c r="A7" s="77" t="s">
        <v>180</v>
      </c>
      <c r="B7" s="77" t="s">
        <v>2</v>
      </c>
      <c r="C7" s="77" t="s">
        <v>78</v>
      </c>
      <c r="D7" s="77" t="s">
        <v>79</v>
      </c>
      <c r="E7" s="77" t="s">
        <v>80</v>
      </c>
      <c r="F7" s="77" t="s">
        <v>81</v>
      </c>
      <c r="G7" s="77" t="s">
        <v>82</v>
      </c>
      <c r="H7" s="95" t="s">
        <v>83</v>
      </c>
    </row>
    <row r="8" spans="1:8">
      <c r="A8" s="37"/>
      <c r="B8" s="37"/>
      <c r="C8" s="37"/>
      <c r="D8" s="37"/>
      <c r="E8" s="37"/>
      <c r="F8" s="37"/>
      <c r="G8" s="37"/>
    </row>
    <row r="9" spans="1:8">
      <c r="A9" s="37" t="s">
        <v>2</v>
      </c>
      <c r="B9" s="38">
        <v>1</v>
      </c>
      <c r="C9" s="38">
        <v>0.23430000000000001</v>
      </c>
      <c r="D9" s="38">
        <v>0.36620000000000003</v>
      </c>
      <c r="E9" s="38">
        <v>0.15290000000000001</v>
      </c>
      <c r="F9" s="38">
        <v>0.1656</v>
      </c>
      <c r="G9" s="38">
        <v>5.9299999999999999E-2</v>
      </c>
      <c r="H9" s="38">
        <v>2.1600000000000001E-2</v>
      </c>
    </row>
    <row r="10" spans="1:8">
      <c r="A10" s="37" t="s">
        <v>1</v>
      </c>
      <c r="B10" s="38">
        <v>0</v>
      </c>
      <c r="C10" s="38">
        <v>0</v>
      </c>
      <c r="D10" s="38">
        <v>0</v>
      </c>
      <c r="E10" s="38">
        <v>0</v>
      </c>
      <c r="F10" s="38">
        <v>0</v>
      </c>
      <c r="G10" s="38">
        <v>0</v>
      </c>
      <c r="H10" s="38">
        <v>0</v>
      </c>
    </row>
    <row r="11" spans="1:8">
      <c r="A11" s="37" t="s">
        <v>119</v>
      </c>
      <c r="B11" s="38">
        <v>4.7999999999999996E-3</v>
      </c>
      <c r="C11" s="38">
        <v>2.0999999999999999E-3</v>
      </c>
      <c r="D11" s="38">
        <v>1.4E-3</v>
      </c>
      <c r="E11" s="38">
        <v>5.9999999999999995E-4</v>
      </c>
      <c r="F11" s="38">
        <v>5.0000000000000001E-4</v>
      </c>
      <c r="G11" s="38">
        <v>2.0000000000000001E-4</v>
      </c>
      <c r="H11" s="38">
        <v>1E-4</v>
      </c>
    </row>
    <row r="12" spans="1:8">
      <c r="A12" s="37" t="s">
        <v>120</v>
      </c>
      <c r="B12" s="38">
        <v>9.4600000000000004E-2</v>
      </c>
      <c r="C12" s="38">
        <v>3.6999999999999998E-2</v>
      </c>
      <c r="D12" s="39">
        <v>2.64E-2</v>
      </c>
      <c r="E12" s="38">
        <v>1.4200000000000001E-2</v>
      </c>
      <c r="F12" s="38">
        <v>1.23E-2</v>
      </c>
      <c r="G12" s="38">
        <v>3.5999999999999999E-3</v>
      </c>
      <c r="H12" s="38">
        <v>1.1999999999999999E-3</v>
      </c>
    </row>
    <row r="13" spans="1:8">
      <c r="A13" s="37" t="s">
        <v>121</v>
      </c>
      <c r="B13" s="38">
        <v>0.1348</v>
      </c>
      <c r="C13" s="38">
        <v>3.39E-2</v>
      </c>
      <c r="D13" s="38">
        <v>4.8000000000000001E-2</v>
      </c>
      <c r="E13" s="38">
        <v>2.41E-2</v>
      </c>
      <c r="F13" s="38">
        <v>2.1000000000000001E-2</v>
      </c>
      <c r="G13" s="38">
        <v>6.7000000000000002E-3</v>
      </c>
      <c r="H13" s="38">
        <v>1.1999999999999999E-3</v>
      </c>
    </row>
    <row r="14" spans="1:8">
      <c r="A14" s="37" t="s">
        <v>118</v>
      </c>
      <c r="B14" s="38">
        <v>0.29799999999999999</v>
      </c>
      <c r="C14" s="38">
        <v>6.1499999999999999E-2</v>
      </c>
      <c r="D14" s="38">
        <v>0.10489999999999999</v>
      </c>
      <c r="E14" s="38">
        <v>4.87E-2</v>
      </c>
      <c r="F14" s="38">
        <v>5.7200000000000001E-2</v>
      </c>
      <c r="G14" s="38">
        <v>1.8700000000000001E-2</v>
      </c>
      <c r="H14" s="38">
        <v>7.0000000000000001E-3</v>
      </c>
    </row>
    <row r="15" spans="1:8">
      <c r="A15" s="37" t="s">
        <v>24</v>
      </c>
      <c r="B15" s="38">
        <v>0.1162</v>
      </c>
      <c r="C15" s="38">
        <v>2.9600000000000001E-2</v>
      </c>
      <c r="D15" s="38">
        <v>4.1599999999999998E-2</v>
      </c>
      <c r="E15" s="38">
        <v>1.8700000000000001E-2</v>
      </c>
      <c r="F15" s="38">
        <v>1.66E-2</v>
      </c>
      <c r="G15" s="38">
        <v>6.1999999999999998E-3</v>
      </c>
      <c r="H15" s="38">
        <v>3.5000000000000001E-3</v>
      </c>
    </row>
    <row r="16" spans="1:8">
      <c r="A16" s="37" t="s">
        <v>122</v>
      </c>
      <c r="B16" s="38">
        <v>0.35170000000000001</v>
      </c>
      <c r="C16" s="38">
        <v>7.0300000000000001E-2</v>
      </c>
      <c r="D16" s="38">
        <v>0.1439</v>
      </c>
      <c r="E16" s="38">
        <v>4.6699999999999998E-2</v>
      </c>
      <c r="F16" s="38">
        <v>5.8000000000000003E-2</v>
      </c>
      <c r="G16" s="38">
        <v>2.4E-2</v>
      </c>
      <c r="H16" s="38">
        <v>8.8000000000000005E-3</v>
      </c>
    </row>
    <row r="17" spans="1:8">
      <c r="A17" s="37"/>
      <c r="B17" s="40"/>
      <c r="C17" s="63"/>
      <c r="D17" s="40"/>
      <c r="E17" s="40"/>
      <c r="F17" s="40"/>
      <c r="G17" s="40"/>
      <c r="H17" s="40"/>
    </row>
    <row r="18" spans="1:8">
      <c r="A18" s="77" t="s">
        <v>188</v>
      </c>
      <c r="B18" s="77" t="s">
        <v>2</v>
      </c>
      <c r="C18" s="77" t="s">
        <v>78</v>
      </c>
      <c r="D18" s="77" t="s">
        <v>79</v>
      </c>
      <c r="E18" s="77" t="s">
        <v>80</v>
      </c>
      <c r="F18" s="77" t="s">
        <v>81</v>
      </c>
      <c r="G18" s="77" t="s">
        <v>82</v>
      </c>
      <c r="H18" s="95" t="s">
        <v>83</v>
      </c>
    </row>
    <row r="19" spans="1:8">
      <c r="A19" s="37"/>
      <c r="B19" s="37"/>
      <c r="C19" s="37"/>
      <c r="D19" s="37"/>
      <c r="E19" s="37"/>
      <c r="F19" s="37"/>
      <c r="G19" s="37"/>
    </row>
    <row r="20" spans="1:8">
      <c r="A20" s="37" t="s">
        <v>2</v>
      </c>
      <c r="B20" s="38">
        <v>1</v>
      </c>
      <c r="C20" s="38">
        <v>0.23350000000000001</v>
      </c>
      <c r="D20" s="38">
        <v>0.35589999999999999</v>
      </c>
      <c r="E20" s="38">
        <v>0.16089999999999999</v>
      </c>
      <c r="F20" s="38">
        <v>0.16389999999999999</v>
      </c>
      <c r="G20" s="38">
        <v>6.5799999999999997E-2</v>
      </c>
      <c r="H20" s="38">
        <v>2.01E-2</v>
      </c>
    </row>
    <row r="21" spans="1:8">
      <c r="A21" s="37" t="s">
        <v>1</v>
      </c>
      <c r="B21" s="38">
        <v>0</v>
      </c>
      <c r="C21" s="38">
        <v>0</v>
      </c>
      <c r="D21" s="38">
        <v>0</v>
      </c>
      <c r="E21" s="38">
        <v>0</v>
      </c>
      <c r="F21" s="38">
        <v>0</v>
      </c>
      <c r="G21" s="38">
        <v>0</v>
      </c>
      <c r="H21" s="38">
        <v>0</v>
      </c>
    </row>
    <row r="22" spans="1:8">
      <c r="A22" s="37" t="s">
        <v>119</v>
      </c>
      <c r="B22" s="38">
        <v>4.7000000000000002E-3</v>
      </c>
      <c r="C22" s="38">
        <v>2E-3</v>
      </c>
      <c r="D22" s="38">
        <v>1.2999999999999999E-3</v>
      </c>
      <c r="E22" s="38">
        <v>5.9999999999999995E-4</v>
      </c>
      <c r="F22" s="38">
        <v>5.0000000000000001E-4</v>
      </c>
      <c r="G22" s="38">
        <v>2.0000000000000001E-4</v>
      </c>
      <c r="H22" s="38">
        <v>1E-4</v>
      </c>
    </row>
    <row r="23" spans="1:8">
      <c r="A23" s="37" t="s">
        <v>120</v>
      </c>
      <c r="B23" s="38">
        <v>9.3700000000000006E-2</v>
      </c>
      <c r="C23" s="38">
        <v>3.6200000000000003E-2</v>
      </c>
      <c r="D23" s="92">
        <v>2.7E-2</v>
      </c>
      <c r="E23" s="38">
        <v>1.41E-2</v>
      </c>
      <c r="F23" s="38">
        <v>1.1900000000000001E-2</v>
      </c>
      <c r="G23" s="38">
        <v>3.5999999999999999E-3</v>
      </c>
      <c r="H23" s="38">
        <v>8.0000000000000004E-4</v>
      </c>
    </row>
    <row r="24" spans="1:8">
      <c r="A24" s="37" t="s">
        <v>121</v>
      </c>
      <c r="B24" s="38">
        <v>0.13100000000000001</v>
      </c>
      <c r="C24" s="38">
        <v>3.44E-2</v>
      </c>
      <c r="D24" s="38">
        <v>4.7500000000000001E-2</v>
      </c>
      <c r="E24" s="38">
        <v>2.2200000000000001E-2</v>
      </c>
      <c r="F24" s="38">
        <v>2.01E-2</v>
      </c>
      <c r="G24" s="38">
        <v>5.4999999999999997E-3</v>
      </c>
      <c r="H24" s="38">
        <v>1.1999999999999999E-3</v>
      </c>
    </row>
    <row r="25" spans="1:8">
      <c r="A25" s="37" t="s">
        <v>118</v>
      </c>
      <c r="B25" s="38">
        <v>0.30709999999999998</v>
      </c>
      <c r="C25" s="38">
        <v>6.6699999999999995E-2</v>
      </c>
      <c r="D25" s="38">
        <v>0.1111</v>
      </c>
      <c r="E25" s="38">
        <v>5.0700000000000002E-2</v>
      </c>
      <c r="F25" s="38">
        <v>5.5300000000000002E-2</v>
      </c>
      <c r="G25" s="38">
        <v>1.67E-2</v>
      </c>
      <c r="H25" s="38">
        <v>6.4999999999999997E-3</v>
      </c>
    </row>
    <row r="26" spans="1:8">
      <c r="A26" s="37" t="s">
        <v>24</v>
      </c>
      <c r="B26" s="38">
        <v>0.11559999999999999</v>
      </c>
      <c r="C26" s="38">
        <v>2.5700000000000001E-2</v>
      </c>
      <c r="D26" s="38">
        <v>4.0899999999999999E-2</v>
      </c>
      <c r="E26" s="38">
        <v>0.02</v>
      </c>
      <c r="F26" s="38">
        <v>1.83E-2</v>
      </c>
      <c r="G26" s="38">
        <v>8.3000000000000001E-3</v>
      </c>
      <c r="H26" s="38">
        <v>2.3999999999999998E-3</v>
      </c>
    </row>
    <row r="27" spans="1:8">
      <c r="A27" s="37" t="s">
        <v>122</v>
      </c>
      <c r="B27" s="38">
        <v>0.34810000000000002</v>
      </c>
      <c r="C27" s="38">
        <v>6.8400000000000002E-2</v>
      </c>
      <c r="D27" s="38">
        <v>0.12809999999999999</v>
      </c>
      <c r="E27" s="38">
        <v>5.33E-2</v>
      </c>
      <c r="F27" s="38">
        <v>5.7700000000000001E-2</v>
      </c>
      <c r="G27" s="38">
        <v>3.15E-2</v>
      </c>
      <c r="H27" s="38">
        <v>9.1000000000000004E-3</v>
      </c>
    </row>
    <row r="28" spans="1:8">
      <c r="B28" s="44"/>
      <c r="C28" s="44"/>
      <c r="D28" s="44"/>
      <c r="E28" s="44"/>
      <c r="F28" s="44"/>
    </row>
    <row r="29" spans="1:8">
      <c r="A29" s="100" t="s">
        <v>243</v>
      </c>
      <c r="B29" s="44"/>
      <c r="C29" s="44"/>
      <c r="D29" s="44"/>
      <c r="E29" s="44"/>
      <c r="F29" s="44"/>
    </row>
    <row r="30" spans="1:8">
      <c r="B30" s="44"/>
      <c r="C30" s="44"/>
      <c r="D30" s="44"/>
      <c r="E30" s="44"/>
      <c r="F30" s="44"/>
    </row>
    <row r="31" spans="1:8">
      <c r="A31" s="89" t="s">
        <v>110</v>
      </c>
    </row>
    <row r="32" spans="1:8" ht="51.75" customHeight="1">
      <c r="A32" s="106" t="s">
        <v>202</v>
      </c>
      <c r="B32" s="106"/>
      <c r="C32" s="106"/>
      <c r="D32" s="106"/>
      <c r="E32" s="106"/>
      <c r="F32" s="106"/>
      <c r="G32" s="106"/>
      <c r="H32" s="107"/>
    </row>
    <row r="34" spans="1:1">
      <c r="A34" s="45" t="s">
        <v>265</v>
      </c>
    </row>
    <row r="35" spans="1:1">
      <c r="A35" s="10" t="s">
        <v>6</v>
      </c>
    </row>
  </sheetData>
  <mergeCells count="1">
    <mergeCell ref="A32:H32"/>
  </mergeCells>
  <hyperlinks>
    <hyperlink ref="A3" location="Inhalt!A1" display="&lt;&lt;&lt; Inhalt" xr:uid="{56BC2FD3-4E8C-4C84-B338-5A02F3FE8113}"/>
    <hyperlink ref="A29" location="Metadaten!A1" display="&lt;&lt;&lt; Metadaten" xr:uid="{D567BF7A-203E-41B8-91A1-FD95D78DAB68}"/>
  </hyperlinks>
  <pageMargins left="0.7" right="0.7" top="0.78740157499999996" bottom="0.78740157499999996"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theme="3" tint="0.79998168889431442"/>
  </sheetPr>
  <dimension ref="A3"/>
  <sheetViews>
    <sheetView workbookViewId="0">
      <selection activeCell="R50" sqref="R50"/>
    </sheetView>
  </sheetViews>
  <sheetFormatPr baseColWidth="10" defaultRowHeight="12.75"/>
  <sheetData>
    <row r="3" spans="1:1" ht="15">
      <c r="A3" s="7" t="s">
        <v>205</v>
      </c>
    </row>
  </sheetData>
  <pageMargins left="0.7" right="0.7" top="0.78740157499999996" bottom="0.78740157499999996" header="0.3" footer="0.3"/>
  <pageSetup paperSize="9" orientation="portrait"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N30"/>
  <sheetViews>
    <sheetView zoomScaleNormal="100" workbookViewId="0">
      <selection activeCell="A23" sqref="A23"/>
    </sheetView>
  </sheetViews>
  <sheetFormatPr baseColWidth="10" defaultRowHeight="12.75"/>
  <cols>
    <col min="1" max="1" width="16" style="10" customWidth="1"/>
    <col min="2" max="6" width="14.28515625" style="10" customWidth="1"/>
    <col min="7" max="16384" width="11.42578125" style="10"/>
  </cols>
  <sheetData>
    <row r="1" spans="1:14" s="56" customFormat="1" ht="15.75">
      <c r="A1" s="66" t="s">
        <v>90</v>
      </c>
      <c r="B1" s="66"/>
      <c r="C1" s="66"/>
      <c r="D1" s="66"/>
      <c r="E1" s="66"/>
      <c r="F1" s="66"/>
    </row>
    <row r="2" spans="1:14">
      <c r="E2" s="57"/>
      <c r="F2" s="60"/>
    </row>
    <row r="3" spans="1:14">
      <c r="A3" s="100" t="s">
        <v>242</v>
      </c>
      <c r="E3" s="57"/>
      <c r="F3" s="57"/>
    </row>
    <row r="4" spans="1:14">
      <c r="E4" s="57"/>
      <c r="F4" s="57"/>
    </row>
    <row r="5" spans="1:14">
      <c r="A5" s="10" t="s">
        <v>234</v>
      </c>
      <c r="E5" s="57"/>
      <c r="F5" s="57"/>
    </row>
    <row r="6" spans="1:14">
      <c r="A6" s="37"/>
    </row>
    <row r="7" spans="1:14" ht="25.5">
      <c r="B7" s="76" t="s">
        <v>3</v>
      </c>
      <c r="C7" s="76" t="s">
        <v>13</v>
      </c>
      <c r="D7" s="76" t="s">
        <v>14</v>
      </c>
      <c r="E7" s="76" t="s">
        <v>15</v>
      </c>
      <c r="F7" s="76" t="s">
        <v>100</v>
      </c>
    </row>
    <row r="8" spans="1:14">
      <c r="A8" s="73" t="s">
        <v>102</v>
      </c>
      <c r="B8" s="86" t="s">
        <v>35</v>
      </c>
      <c r="C8" s="86" t="s">
        <v>35</v>
      </c>
      <c r="D8" s="86"/>
      <c r="E8" s="86"/>
      <c r="F8" s="86" t="s">
        <v>49</v>
      </c>
    </row>
    <row r="9" spans="1:14">
      <c r="B9" s="31"/>
      <c r="C9" s="31"/>
      <c r="D9" s="31"/>
      <c r="E9" s="31"/>
      <c r="F9" s="31"/>
    </row>
    <row r="10" spans="1:14">
      <c r="A10" s="11">
        <v>2000</v>
      </c>
      <c r="B10" s="14">
        <v>197493.88</v>
      </c>
      <c r="C10" s="14">
        <v>18543.5</v>
      </c>
      <c r="D10" s="32">
        <v>16.788146789980317</v>
      </c>
      <c r="E10" s="29">
        <v>0.87223676000000139</v>
      </c>
      <c r="F10" s="24">
        <v>5243.6600120000003</v>
      </c>
    </row>
    <row r="11" spans="1:14">
      <c r="A11" s="11">
        <v>2009</v>
      </c>
      <c r="B11" s="14">
        <v>270269.69</v>
      </c>
      <c r="C11" s="14">
        <v>32470</v>
      </c>
      <c r="D11" s="32">
        <v>14.371604558053589</v>
      </c>
      <c r="E11" s="29">
        <v>0.85025924000000108</v>
      </c>
      <c r="F11" s="24">
        <v>8154.0364850000005</v>
      </c>
      <c r="H11" s="62"/>
      <c r="I11" s="62"/>
      <c r="J11" s="62"/>
      <c r="K11" s="62"/>
    </row>
    <row r="12" spans="1:14">
      <c r="A12" s="11">
        <v>2010</v>
      </c>
      <c r="B12" s="14">
        <v>286367</v>
      </c>
      <c r="C12" s="14">
        <v>35113</v>
      </c>
      <c r="D12" s="32">
        <v>14.603508672001823</v>
      </c>
      <c r="E12" s="29">
        <v>0.84687800000000024</v>
      </c>
      <c r="F12" s="24">
        <v>8660.3141259999993</v>
      </c>
      <c r="H12" s="62"/>
      <c r="I12" s="62"/>
      <c r="J12" s="62"/>
      <c r="K12" s="62"/>
    </row>
    <row r="13" spans="1:14">
      <c r="A13" s="11">
        <v>2011</v>
      </c>
      <c r="B13" s="14">
        <v>296383</v>
      </c>
      <c r="C13" s="14">
        <v>25660</v>
      </c>
      <c r="D13" s="32">
        <v>20.385697583787998</v>
      </c>
      <c r="E13" s="29">
        <v>0.86481899999999978</v>
      </c>
      <c r="F13" s="24">
        <v>8103.1055029999998</v>
      </c>
      <c r="H13" s="62"/>
      <c r="I13" s="62"/>
      <c r="J13" s="62"/>
      <c r="K13" s="62"/>
    </row>
    <row r="14" spans="1:14">
      <c r="A14" s="11">
        <v>2012</v>
      </c>
      <c r="B14" s="14">
        <v>297577</v>
      </c>
      <c r="C14" s="14">
        <v>25575</v>
      </c>
      <c r="D14" s="32">
        <f>532392/C14</f>
        <v>20.816891495601173</v>
      </c>
      <c r="E14" s="29">
        <v>0.86334700000000009</v>
      </c>
      <c r="F14" s="24">
        <v>9280.2495259999996</v>
      </c>
      <c r="H14" s="62"/>
      <c r="I14" s="62"/>
      <c r="J14" s="62"/>
      <c r="K14" s="62"/>
      <c r="L14" s="62"/>
      <c r="M14" s="29"/>
      <c r="N14" s="29"/>
    </row>
    <row r="15" spans="1:14">
      <c r="A15" s="11">
        <v>2013</v>
      </c>
      <c r="B15" s="14">
        <v>362052</v>
      </c>
      <c r="C15" s="14">
        <v>28562</v>
      </c>
      <c r="D15" s="32">
        <v>19.831199999999999</v>
      </c>
      <c r="E15" s="29">
        <v>0.87641999999999998</v>
      </c>
      <c r="F15" s="24">
        <v>11447.008833</v>
      </c>
      <c r="H15" s="62"/>
      <c r="I15" s="62"/>
      <c r="J15" s="62"/>
      <c r="K15" s="62"/>
      <c r="L15" s="62"/>
      <c r="M15" s="29"/>
      <c r="N15" s="29"/>
    </row>
    <row r="16" spans="1:14">
      <c r="A16" s="11">
        <v>2014</v>
      </c>
      <c r="B16" s="25">
        <v>420176</v>
      </c>
      <c r="C16" s="34">
        <v>32460</v>
      </c>
      <c r="D16" s="35">
        <v>19.537700000000001</v>
      </c>
      <c r="E16" s="30">
        <v>0.87990199999999996</v>
      </c>
      <c r="F16" s="24">
        <v>13382.198076000001</v>
      </c>
      <c r="H16" s="62"/>
      <c r="I16" s="62"/>
      <c r="J16" s="62"/>
      <c r="K16" s="62"/>
      <c r="L16" s="62"/>
      <c r="M16" s="29"/>
      <c r="N16" s="29"/>
    </row>
    <row r="17" spans="1:14">
      <c r="A17" s="11">
        <v>2015</v>
      </c>
      <c r="B17" s="25">
        <v>417829</v>
      </c>
      <c r="C17" s="34">
        <v>35232</v>
      </c>
      <c r="D17" s="35">
        <v>19.173705722070846</v>
      </c>
      <c r="E17" s="36">
        <v>0.87226999999999999</v>
      </c>
      <c r="F17" s="24">
        <v>13432.372472999999</v>
      </c>
      <c r="H17" s="62"/>
      <c r="I17" s="62"/>
      <c r="J17" s="62"/>
      <c r="K17" s="62"/>
      <c r="L17" s="62"/>
      <c r="M17" s="29"/>
      <c r="N17" s="29"/>
    </row>
    <row r="18" spans="1:14">
      <c r="A18" s="11">
        <v>2016</v>
      </c>
      <c r="B18" s="25">
        <v>415054</v>
      </c>
      <c r="C18" s="34">
        <v>37137</v>
      </c>
      <c r="D18" s="35">
        <v>18.64</v>
      </c>
      <c r="E18" s="36">
        <v>0.86857454690000002</v>
      </c>
      <c r="F18" s="24">
        <v>13488.4118</v>
      </c>
      <c r="H18" s="62"/>
      <c r="I18" s="62"/>
      <c r="J18" s="62"/>
      <c r="K18" s="62"/>
      <c r="L18" s="62"/>
      <c r="M18" s="29"/>
      <c r="N18" s="29"/>
    </row>
    <row r="19" spans="1:14">
      <c r="A19" s="11">
        <v>2017</v>
      </c>
      <c r="B19" s="25">
        <v>432503</v>
      </c>
      <c r="C19" s="34">
        <v>41055</v>
      </c>
      <c r="D19" s="35">
        <v>17.82</v>
      </c>
      <c r="E19" s="36">
        <v>0.86599999999999999</v>
      </c>
      <c r="F19" s="24">
        <v>14201.300000000001</v>
      </c>
      <c r="H19" s="62"/>
      <c r="I19" s="62"/>
      <c r="J19" s="62"/>
      <c r="K19" s="62"/>
      <c r="L19" s="62"/>
      <c r="M19" s="29"/>
      <c r="N19" s="29"/>
    </row>
    <row r="20" spans="1:14">
      <c r="A20" s="11">
        <v>2018</v>
      </c>
      <c r="B20" s="25">
        <v>471369</v>
      </c>
      <c r="C20" s="34">
        <v>45273</v>
      </c>
      <c r="D20" s="35">
        <v>17.167715900000001</v>
      </c>
      <c r="E20" s="36">
        <v>0.86688245100000005</v>
      </c>
      <c r="F20" s="24">
        <v>15551.405857</v>
      </c>
      <c r="H20" s="13"/>
      <c r="I20" s="62"/>
      <c r="J20" s="62"/>
      <c r="K20" s="62"/>
      <c r="L20" s="62"/>
      <c r="M20" s="29"/>
      <c r="N20" s="29"/>
    </row>
    <row r="21" spans="1:14">
      <c r="A21" s="11">
        <v>2019</v>
      </c>
      <c r="B21" s="25">
        <v>471928.18</v>
      </c>
      <c r="C21" s="34">
        <v>48403.5</v>
      </c>
      <c r="D21" s="35">
        <v>16.352681100000002</v>
      </c>
      <c r="E21" s="36">
        <v>0.862695141</v>
      </c>
      <c r="F21" s="24">
        <v>15715.680308000001</v>
      </c>
      <c r="H21" s="13"/>
      <c r="I21" s="62"/>
      <c r="J21" s="62"/>
      <c r="K21" s="62"/>
      <c r="L21" s="62"/>
      <c r="M21" s="29"/>
      <c r="N21" s="29"/>
    </row>
    <row r="23" spans="1:14">
      <c r="A23" s="100" t="s">
        <v>243</v>
      </c>
    </row>
    <row r="25" spans="1:14">
      <c r="A25" s="103" t="s">
        <v>107</v>
      </c>
      <c r="B25" s="103"/>
      <c r="C25" s="103"/>
      <c r="D25" s="103"/>
    </row>
    <row r="26" spans="1:14" ht="26.25" customHeight="1">
      <c r="A26" s="106" t="s">
        <v>91</v>
      </c>
      <c r="B26" s="106"/>
      <c r="C26" s="106"/>
      <c r="D26" s="106"/>
      <c r="E26" s="106"/>
      <c r="F26" s="107"/>
    </row>
    <row r="27" spans="1:14" ht="39" customHeight="1">
      <c r="A27" s="106" t="s">
        <v>112</v>
      </c>
      <c r="B27" s="105"/>
      <c r="C27" s="105"/>
      <c r="D27" s="105"/>
      <c r="E27" s="105"/>
      <c r="F27" s="105"/>
    </row>
    <row r="29" spans="1:14">
      <c r="A29" s="58" t="s">
        <v>265</v>
      </c>
    </row>
    <row r="30" spans="1:14">
      <c r="A30" s="11" t="s">
        <v>6</v>
      </c>
      <c r="B30" s="11"/>
      <c r="C30" s="11"/>
      <c r="D30" s="11"/>
      <c r="E30" s="11"/>
      <c r="F30" s="11"/>
      <c r="G30" s="11"/>
    </row>
  </sheetData>
  <mergeCells count="3">
    <mergeCell ref="A25:D25"/>
    <mergeCell ref="A26:F26"/>
    <mergeCell ref="A27:F27"/>
  </mergeCells>
  <hyperlinks>
    <hyperlink ref="A3" location="Inhalt!A1" display="&lt;&lt;&lt; Inhalt" xr:uid="{C2574A7A-2752-43A6-862D-75DEA5455800}"/>
    <hyperlink ref="A23" location="Metadaten!A1" display="&lt;&lt;&lt; Metadaten" xr:uid="{C2EE1502-D1B1-40E7-9A4B-FFD7CD3F15FA}"/>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I29"/>
  <sheetViews>
    <sheetView zoomScaleNormal="100" workbookViewId="0">
      <selection activeCell="A22" sqref="A22"/>
    </sheetView>
  </sheetViews>
  <sheetFormatPr baseColWidth="10" defaultRowHeight="12.75"/>
  <cols>
    <col min="1" max="1" width="16.5703125" style="10" customWidth="1"/>
    <col min="2" max="2" width="9.28515625" style="10" customWidth="1"/>
    <col min="3" max="8" width="8.5703125" style="10" customWidth="1"/>
    <col min="9" max="9" width="9" style="10" customWidth="1"/>
    <col min="10" max="16384" width="11.42578125" style="10"/>
  </cols>
  <sheetData>
    <row r="1" spans="1:9" s="56" customFormat="1" ht="15.75">
      <c r="A1" s="66" t="s">
        <v>92</v>
      </c>
      <c r="B1" s="99"/>
      <c r="C1" s="99"/>
      <c r="D1" s="99"/>
      <c r="E1" s="99"/>
      <c r="F1" s="99"/>
      <c r="G1" s="99"/>
      <c r="H1" s="99"/>
      <c r="I1" s="99"/>
    </row>
    <row r="2" spans="1:9">
      <c r="I2" s="60"/>
    </row>
    <row r="3" spans="1:9">
      <c r="A3" s="100" t="s">
        <v>242</v>
      </c>
      <c r="I3" s="57"/>
    </row>
    <row r="4" spans="1:9">
      <c r="I4" s="57"/>
    </row>
    <row r="5" spans="1:9">
      <c r="A5" s="10" t="s">
        <v>235</v>
      </c>
      <c r="I5" s="57"/>
    </row>
    <row r="6" spans="1:9">
      <c r="A6" s="37"/>
    </row>
    <row r="7" spans="1:9" ht="25.5">
      <c r="B7" s="76" t="s">
        <v>19</v>
      </c>
      <c r="C7" s="108" t="s">
        <v>20</v>
      </c>
      <c r="D7" s="110"/>
      <c r="E7" s="110"/>
      <c r="F7" s="108" t="s">
        <v>21</v>
      </c>
      <c r="G7" s="109"/>
      <c r="H7" s="109"/>
      <c r="I7" s="109"/>
    </row>
    <row r="8" spans="1:9" ht="38.25">
      <c r="A8" s="73" t="s">
        <v>102</v>
      </c>
      <c r="B8" s="97"/>
      <c r="C8" s="98" t="s">
        <v>23</v>
      </c>
      <c r="D8" s="85" t="s">
        <v>93</v>
      </c>
      <c r="E8" s="85" t="s">
        <v>30</v>
      </c>
      <c r="F8" s="85" t="s">
        <v>2</v>
      </c>
      <c r="G8" s="98" t="s">
        <v>23</v>
      </c>
      <c r="H8" s="85" t="s">
        <v>93</v>
      </c>
      <c r="I8" s="85" t="s">
        <v>30</v>
      </c>
    </row>
    <row r="9" spans="1:9">
      <c r="A9" s="11">
        <v>2000</v>
      </c>
      <c r="B9" s="14">
        <v>26551</v>
      </c>
      <c r="C9" s="21">
        <v>0.64419999999999999</v>
      </c>
      <c r="D9" s="21">
        <v>0.32420000000000004</v>
      </c>
      <c r="E9" s="22">
        <v>3.1600000000000003E-2</v>
      </c>
      <c r="F9" s="12">
        <v>197493.88</v>
      </c>
      <c r="G9" s="12">
        <v>10027.39</v>
      </c>
      <c r="H9" s="12">
        <v>215179.92</v>
      </c>
      <c r="I9" s="12">
        <v>3842085.43</v>
      </c>
    </row>
    <row r="10" spans="1:9">
      <c r="A10" s="11">
        <v>2009</v>
      </c>
      <c r="B10" s="14">
        <v>30170</v>
      </c>
      <c r="C10" s="21">
        <v>0.56059999999999999</v>
      </c>
      <c r="D10" s="21">
        <v>0.39439999999999997</v>
      </c>
      <c r="E10" s="22">
        <v>4.4999999999999998E-2</v>
      </c>
      <c r="F10" s="12">
        <v>270269.69</v>
      </c>
      <c r="G10" s="12">
        <v>10391.65</v>
      </c>
      <c r="H10" s="12">
        <v>243712.43</v>
      </c>
      <c r="I10" s="12">
        <v>3739750.78</v>
      </c>
    </row>
    <row r="11" spans="1:9">
      <c r="A11" s="11">
        <v>2010</v>
      </c>
      <c r="B11" s="14">
        <v>30242</v>
      </c>
      <c r="C11" s="21">
        <v>0.54899999999999993</v>
      </c>
      <c r="D11" s="21">
        <v>0.40200000000000002</v>
      </c>
      <c r="E11" s="22">
        <v>4.9000000000000002E-2</v>
      </c>
      <c r="F11" s="12">
        <v>286367</v>
      </c>
      <c r="G11" s="12">
        <v>10556</v>
      </c>
      <c r="H11" s="12">
        <v>249984</v>
      </c>
      <c r="I11" s="12">
        <v>3696989</v>
      </c>
    </row>
    <row r="12" spans="1:9">
      <c r="A12" s="11">
        <v>2011</v>
      </c>
      <c r="B12" s="14">
        <v>27340</v>
      </c>
      <c r="C12" s="21">
        <v>0.57999999999999996</v>
      </c>
      <c r="D12" s="21">
        <v>0.36899999999999999</v>
      </c>
      <c r="E12" s="22">
        <v>5.0999999999999997E-2</v>
      </c>
      <c r="F12" s="12">
        <v>296383</v>
      </c>
      <c r="G12" s="12">
        <v>8366</v>
      </c>
      <c r="H12" s="12">
        <v>261110</v>
      </c>
      <c r="I12" s="12">
        <v>3848103</v>
      </c>
    </row>
    <row r="13" spans="1:9">
      <c r="A13" s="11">
        <v>2012</v>
      </c>
      <c r="B13" s="14">
        <v>31186</v>
      </c>
      <c r="C13" s="21">
        <v>0.57700000000000007</v>
      </c>
      <c r="D13" s="21">
        <v>0.37200000000000005</v>
      </c>
      <c r="E13" s="22">
        <v>5.0999999999999997E-2</v>
      </c>
      <c r="F13" s="12">
        <v>297577</v>
      </c>
      <c r="G13" s="12">
        <v>8338</v>
      </c>
      <c r="H13" s="12">
        <v>260013</v>
      </c>
      <c r="I13" s="12">
        <v>3809769</v>
      </c>
    </row>
    <row r="14" spans="1:9">
      <c r="A14" s="11">
        <v>2013</v>
      </c>
      <c r="B14" s="14">
        <v>31617</v>
      </c>
      <c r="C14" s="21">
        <v>0.56600000000000006</v>
      </c>
      <c r="D14" s="21">
        <v>0.376</v>
      </c>
      <c r="E14" s="22">
        <v>5.7000000000000002E-2</v>
      </c>
      <c r="F14" s="12">
        <v>362052</v>
      </c>
      <c r="G14" s="12">
        <v>8559</v>
      </c>
      <c r="H14" s="12">
        <v>263179</v>
      </c>
      <c r="I14" s="12">
        <v>4494339</v>
      </c>
    </row>
    <row r="15" spans="1:9">
      <c r="A15" s="11">
        <v>2014</v>
      </c>
      <c r="B15" s="14">
        <v>31849</v>
      </c>
      <c r="C15" s="21">
        <v>0.55200000000000005</v>
      </c>
      <c r="D15" s="21">
        <v>0.38299999999999995</v>
      </c>
      <c r="E15" s="22">
        <v>6.5000000000000002E-2</v>
      </c>
      <c r="F15" s="12">
        <v>420176</v>
      </c>
      <c r="G15" s="12">
        <v>8619</v>
      </c>
      <c r="H15" s="12">
        <v>271856</v>
      </c>
      <c r="I15" s="12">
        <v>4795031</v>
      </c>
    </row>
    <row r="16" spans="1:9">
      <c r="A16" s="11">
        <v>2015</v>
      </c>
      <c r="B16" s="14">
        <v>32148</v>
      </c>
      <c r="C16" s="21">
        <v>0.54200000000000004</v>
      </c>
      <c r="D16" s="21">
        <v>0.38900000000000001</v>
      </c>
      <c r="E16" s="22">
        <v>6.9000000000000006E-2</v>
      </c>
      <c r="F16" s="12">
        <v>417829</v>
      </c>
      <c r="G16" s="12">
        <v>8850</v>
      </c>
      <c r="H16" s="12">
        <v>274834</v>
      </c>
      <c r="I16" s="12">
        <v>4440600</v>
      </c>
    </row>
    <row r="17" spans="1:9">
      <c r="A17" s="11">
        <v>2016</v>
      </c>
      <c r="B17" s="14">
        <v>32498</v>
      </c>
      <c r="C17" s="21">
        <v>0.53500000000000003</v>
      </c>
      <c r="D17" s="21">
        <v>0.39500000000000002</v>
      </c>
      <c r="E17" s="22">
        <v>7.0000000000000007E-2</v>
      </c>
      <c r="F17" s="12">
        <v>415054</v>
      </c>
      <c r="G17" s="12">
        <v>9000</v>
      </c>
      <c r="H17" s="12">
        <v>279202</v>
      </c>
      <c r="I17" s="12">
        <v>4309451</v>
      </c>
    </row>
    <row r="18" spans="1:9">
      <c r="A18" s="11">
        <v>2017</v>
      </c>
      <c r="B18" s="14">
        <v>32835</v>
      </c>
      <c r="C18" s="21">
        <v>0.5242</v>
      </c>
      <c r="D18" s="21">
        <v>0.40339999999999998</v>
      </c>
      <c r="E18" s="22">
        <v>7.2499999999999995E-2</v>
      </c>
      <c r="F18" s="12">
        <v>432503</v>
      </c>
      <c r="G18" s="12">
        <v>9149</v>
      </c>
      <c r="H18" s="12">
        <v>281688</v>
      </c>
      <c r="I18" s="12">
        <v>4331753</v>
      </c>
    </row>
    <row r="19" spans="1:9">
      <c r="A19" s="11">
        <v>2018</v>
      </c>
      <c r="B19" s="14">
        <v>32992</v>
      </c>
      <c r="C19" s="21">
        <v>0.51139999999999997</v>
      </c>
      <c r="D19" s="21">
        <v>0.41160000000000002</v>
      </c>
      <c r="E19" s="22">
        <v>7.6999999999999999E-2</v>
      </c>
      <c r="F19" s="12">
        <v>471368.99</v>
      </c>
      <c r="G19" s="12">
        <v>9463.11</v>
      </c>
      <c r="H19" s="12">
        <v>286709.53999999998</v>
      </c>
      <c r="I19" s="12">
        <v>4526970.83</v>
      </c>
    </row>
    <row r="20" spans="1:9">
      <c r="A20" s="11">
        <v>2019</v>
      </c>
      <c r="B20" s="14">
        <v>33301</v>
      </c>
      <c r="C20" s="21">
        <v>0.50449999999999995</v>
      </c>
      <c r="D20" s="21">
        <v>0.41649999999999998</v>
      </c>
      <c r="E20" s="22">
        <v>7.9000000000000001E-2</v>
      </c>
      <c r="F20" s="12">
        <v>471928.18</v>
      </c>
      <c r="G20" s="12">
        <v>9484.06</v>
      </c>
      <c r="H20" s="12">
        <v>287963.14</v>
      </c>
      <c r="I20" s="12">
        <v>4394534.7</v>
      </c>
    </row>
    <row r="22" spans="1:9">
      <c r="A22" s="100" t="s">
        <v>243</v>
      </c>
    </row>
    <row r="24" spans="1:9">
      <c r="A24" s="103" t="s">
        <v>107</v>
      </c>
      <c r="B24" s="103"/>
      <c r="C24" s="103"/>
      <c r="D24" s="103"/>
    </row>
    <row r="25" spans="1:9" ht="26.25" customHeight="1">
      <c r="A25" s="106" t="s">
        <v>91</v>
      </c>
      <c r="B25" s="106"/>
      <c r="C25" s="106"/>
      <c r="D25" s="106"/>
      <c r="E25" s="106"/>
      <c r="F25" s="107"/>
      <c r="G25" s="107"/>
      <c r="H25" s="107"/>
      <c r="I25" s="107"/>
    </row>
    <row r="26" spans="1:9" ht="39" customHeight="1">
      <c r="A26" s="106" t="s">
        <v>111</v>
      </c>
      <c r="B26" s="105"/>
      <c r="C26" s="105"/>
      <c r="D26" s="105"/>
      <c r="E26" s="105"/>
      <c r="F26" s="105"/>
      <c r="G26" s="105"/>
      <c r="H26" s="105"/>
      <c r="I26" s="105"/>
    </row>
    <row r="28" spans="1:9">
      <c r="A28" s="58" t="s">
        <v>265</v>
      </c>
    </row>
    <row r="29" spans="1:9">
      <c r="A29" s="11" t="s">
        <v>6</v>
      </c>
      <c r="B29" s="11"/>
      <c r="C29" s="11"/>
      <c r="D29" s="11"/>
      <c r="E29" s="11"/>
      <c r="F29" s="11"/>
      <c r="G29" s="11"/>
    </row>
  </sheetData>
  <mergeCells count="5">
    <mergeCell ref="A26:I26"/>
    <mergeCell ref="A24:D24"/>
    <mergeCell ref="F7:I7"/>
    <mergeCell ref="A25:I25"/>
    <mergeCell ref="C7:E7"/>
  </mergeCells>
  <hyperlinks>
    <hyperlink ref="A3" location="Inhalt!A1" display="&lt;&lt;&lt; Inhalt" xr:uid="{9DDE0291-9251-4A27-9B7A-7715B5DE6611}"/>
    <hyperlink ref="A22" location="Metadaten!A1" display="&lt;&lt;&lt; Metadaten" xr:uid="{852C1C2F-AABD-421F-B542-500B3187F6B0}"/>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H32"/>
  <sheetViews>
    <sheetView zoomScaleNormal="100" workbookViewId="0">
      <selection activeCell="A20" sqref="A20"/>
    </sheetView>
  </sheetViews>
  <sheetFormatPr baseColWidth="10" defaultRowHeight="12.75"/>
  <cols>
    <col min="1" max="1" width="15.7109375" style="10" customWidth="1"/>
    <col min="2" max="6" width="14.28515625" style="10" customWidth="1"/>
    <col min="7" max="16384" width="11.42578125" style="10"/>
  </cols>
  <sheetData>
    <row r="1" spans="1:8" s="56" customFormat="1" ht="15.75">
      <c r="A1" s="66" t="s">
        <v>113</v>
      </c>
      <c r="B1" s="66"/>
      <c r="C1" s="66"/>
      <c r="D1" s="66"/>
      <c r="E1" s="66"/>
      <c r="F1" s="66"/>
    </row>
    <row r="2" spans="1:8">
      <c r="E2" s="57"/>
      <c r="F2" s="60"/>
    </row>
    <row r="3" spans="1:8">
      <c r="A3" s="100" t="s">
        <v>242</v>
      </c>
      <c r="E3" s="57"/>
      <c r="F3" s="57"/>
    </row>
    <row r="4" spans="1:8">
      <c r="E4" s="57"/>
      <c r="F4" s="57"/>
    </row>
    <row r="5" spans="1:8">
      <c r="A5" s="10" t="s">
        <v>236</v>
      </c>
      <c r="E5" s="57"/>
      <c r="F5" s="57"/>
    </row>
    <row r="6" spans="1:8">
      <c r="A6" s="37"/>
    </row>
    <row r="7" spans="1:8" ht="25.5">
      <c r="B7" s="76" t="s">
        <v>3</v>
      </c>
      <c r="C7" s="76" t="s">
        <v>13</v>
      </c>
      <c r="D7" s="76" t="s">
        <v>14</v>
      </c>
      <c r="E7" s="76" t="s">
        <v>15</v>
      </c>
      <c r="F7" s="76" t="s">
        <v>100</v>
      </c>
    </row>
    <row r="8" spans="1:8">
      <c r="A8" s="73" t="s">
        <v>102</v>
      </c>
      <c r="B8" s="86" t="s">
        <v>35</v>
      </c>
      <c r="C8" s="86" t="s">
        <v>35</v>
      </c>
      <c r="D8" s="86"/>
      <c r="E8" s="86"/>
      <c r="F8" s="86" t="s">
        <v>49</v>
      </c>
    </row>
    <row r="9" spans="1:8">
      <c r="B9" s="31"/>
      <c r="C9" s="31"/>
      <c r="D9" s="31"/>
      <c r="E9" s="31"/>
      <c r="F9" s="31"/>
    </row>
    <row r="10" spans="1:8">
      <c r="A10" s="11">
        <v>2011</v>
      </c>
      <c r="B10" s="14">
        <v>580244</v>
      </c>
      <c r="C10" s="14">
        <v>73634</v>
      </c>
      <c r="D10" s="32">
        <v>13.876035527066302</v>
      </c>
      <c r="E10" s="29">
        <v>0.84544465000000013</v>
      </c>
      <c r="F10" s="24">
        <v>8103.1055029999998</v>
      </c>
    </row>
    <row r="11" spans="1:8">
      <c r="A11" s="11">
        <v>2012</v>
      </c>
      <c r="B11" s="14">
        <v>583260</v>
      </c>
      <c r="C11" s="14">
        <v>75221</v>
      </c>
      <c r="D11" s="32">
        <v>13.934670000000001</v>
      </c>
      <c r="E11" s="29">
        <v>0.84520258000000048</v>
      </c>
      <c r="F11" s="24">
        <v>9280.2495259999996</v>
      </c>
      <c r="H11" s="29"/>
    </row>
    <row r="12" spans="1:8">
      <c r="A12" s="11">
        <v>2013</v>
      </c>
      <c r="B12" s="14">
        <v>707873</v>
      </c>
      <c r="C12" s="14">
        <v>82847</v>
      </c>
      <c r="D12" s="32">
        <v>13.538019999999999</v>
      </c>
      <c r="E12" s="29">
        <v>0.85954702999999988</v>
      </c>
      <c r="F12" s="24">
        <v>11447.008833</v>
      </c>
      <c r="H12" s="29"/>
    </row>
    <row r="13" spans="1:8">
      <c r="A13" s="11">
        <v>2014</v>
      </c>
      <c r="B13" s="25">
        <v>815341</v>
      </c>
      <c r="C13" s="25">
        <v>89192</v>
      </c>
      <c r="D13" s="33">
        <v>14.242559999999999</v>
      </c>
      <c r="E13" s="26">
        <v>0.86605533000000023</v>
      </c>
      <c r="F13" s="24">
        <v>13382.198076000001</v>
      </c>
      <c r="H13" s="29"/>
    </row>
    <row r="14" spans="1:8">
      <c r="A14" s="11">
        <v>2015</v>
      </c>
      <c r="B14" s="25">
        <v>811085</v>
      </c>
      <c r="C14" s="25">
        <v>96768</v>
      </c>
      <c r="D14" s="33">
        <v>13.889653604497354</v>
      </c>
      <c r="E14" s="28">
        <v>0.85595912000000007</v>
      </c>
      <c r="F14" s="24">
        <v>13432.372472999999</v>
      </c>
      <c r="H14" s="29"/>
    </row>
    <row r="15" spans="1:8">
      <c r="A15" s="11">
        <v>2016</v>
      </c>
      <c r="B15" s="25">
        <v>806048</v>
      </c>
      <c r="C15" s="25">
        <v>103886</v>
      </c>
      <c r="D15" s="33">
        <v>13.27</v>
      </c>
      <c r="E15" s="28">
        <v>0.84991373189999997</v>
      </c>
      <c r="F15" s="24">
        <v>13488.4118</v>
      </c>
      <c r="H15" s="29"/>
    </row>
    <row r="16" spans="1:8">
      <c r="A16" s="11">
        <v>2017</v>
      </c>
      <c r="B16" s="25">
        <v>836301</v>
      </c>
      <c r="C16" s="25">
        <v>111901</v>
      </c>
      <c r="D16" s="33">
        <v>12.98</v>
      </c>
      <c r="E16" s="28">
        <v>0.84799999999999998</v>
      </c>
      <c r="F16" s="24">
        <v>14201.300000000001</v>
      </c>
      <c r="H16" s="29"/>
    </row>
    <row r="17" spans="1:8">
      <c r="A17" s="11">
        <v>2018</v>
      </c>
      <c r="B17" s="25">
        <v>903574</v>
      </c>
      <c r="C17" s="25">
        <v>120108</v>
      </c>
      <c r="D17" s="33">
        <v>12.7979152</v>
      </c>
      <c r="E17" s="28">
        <v>0.84960328299999999</v>
      </c>
      <c r="F17" s="24">
        <v>15551.405857</v>
      </c>
      <c r="H17" s="29"/>
    </row>
    <row r="18" spans="1:8">
      <c r="A18" s="11">
        <v>2019</v>
      </c>
      <c r="B18" s="25">
        <v>902784.94</v>
      </c>
      <c r="C18" s="25">
        <v>125754.5</v>
      </c>
      <c r="D18" s="33">
        <v>12.26416</v>
      </c>
      <c r="E18" s="28">
        <v>0.84570111910000001</v>
      </c>
      <c r="F18" s="24">
        <v>15715.680308000001</v>
      </c>
      <c r="H18" s="29"/>
    </row>
    <row r="19" spans="1:8">
      <c r="A19" s="11"/>
    </row>
    <row r="20" spans="1:8">
      <c r="A20" s="100" t="s">
        <v>243</v>
      </c>
    </row>
    <row r="21" spans="1:8">
      <c r="A21" s="11"/>
    </row>
    <row r="22" spans="1:8">
      <c r="A22" s="58" t="s">
        <v>265</v>
      </c>
    </row>
    <row r="23" spans="1:8">
      <c r="A23" s="11" t="s">
        <v>6</v>
      </c>
      <c r="B23" s="11"/>
      <c r="C23" s="11"/>
      <c r="D23" s="11"/>
      <c r="E23" s="11"/>
      <c r="F23" s="11"/>
      <c r="G23" s="11"/>
    </row>
    <row r="27" spans="1:8">
      <c r="B27" s="25"/>
    </row>
    <row r="28" spans="1:8">
      <c r="B28" s="25"/>
    </row>
    <row r="29" spans="1:8">
      <c r="B29" s="33"/>
    </row>
    <row r="30" spans="1:8">
      <c r="B30" s="26"/>
    </row>
    <row r="32" spans="1:8">
      <c r="B32" s="25"/>
      <c r="C32" s="25"/>
      <c r="D32" s="33"/>
      <c r="E32" s="26"/>
    </row>
  </sheetData>
  <hyperlinks>
    <hyperlink ref="A3" location="Inhalt!A1" display="&lt;&lt;&lt; Inhalt" xr:uid="{FD2F77BF-CBD2-40B7-8664-A3B1AD2BCF16}"/>
    <hyperlink ref="A20" location="Metadaten!A1" display="&lt;&lt;&lt; Metadaten" xr:uid="{A2077744-73AA-43E9-8CC1-03B1E5E3FFBF}"/>
  </hyperlinks>
  <pageMargins left="0.70866141732283472" right="0.70866141732283472" top="0.78740157480314965" bottom="0.78740157480314965" header="0.31496062992125984" footer="0.31496062992125984"/>
  <pageSetup paperSize="9" orientation="portrait" r:id="rId1"/>
  <headerFooter>
    <oddHeader>&amp;R&amp;D</oddHeader>
    <oddFooter>&amp;L&amp;Z&amp;F  &amp;A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I22"/>
  <sheetViews>
    <sheetView zoomScaleNormal="100" workbookViewId="0">
      <selection activeCell="A19" sqref="A19"/>
    </sheetView>
  </sheetViews>
  <sheetFormatPr baseColWidth="10" defaultRowHeight="12.75"/>
  <cols>
    <col min="1" max="1" width="16.7109375" style="10" customWidth="1"/>
    <col min="2" max="2" width="9.85546875" style="10" customWidth="1"/>
    <col min="3" max="8" width="8.5703125" style="10" customWidth="1"/>
    <col min="9" max="9" width="9" style="10" customWidth="1"/>
    <col min="10" max="16384" width="11.42578125" style="10"/>
  </cols>
  <sheetData>
    <row r="1" spans="1:9" s="56" customFormat="1" ht="15.75">
      <c r="A1" s="66" t="s">
        <v>114</v>
      </c>
      <c r="B1" s="65"/>
      <c r="C1" s="65"/>
      <c r="D1" s="65"/>
      <c r="E1" s="65"/>
      <c r="F1" s="65"/>
      <c r="G1" s="65"/>
      <c r="H1" s="65"/>
      <c r="I1" s="65"/>
    </row>
    <row r="2" spans="1:9">
      <c r="I2" s="60"/>
    </row>
    <row r="3" spans="1:9">
      <c r="A3" s="100" t="s">
        <v>242</v>
      </c>
      <c r="I3" s="57"/>
    </row>
    <row r="4" spans="1:9">
      <c r="I4" s="57"/>
    </row>
    <row r="5" spans="1:9">
      <c r="A5" s="10" t="s">
        <v>237</v>
      </c>
      <c r="I5" s="57"/>
    </row>
    <row r="6" spans="1:9">
      <c r="A6" s="37"/>
    </row>
    <row r="7" spans="1:9" ht="25.5">
      <c r="B7" s="76" t="s">
        <v>115</v>
      </c>
      <c r="C7" s="108" t="s">
        <v>75</v>
      </c>
      <c r="D7" s="110"/>
      <c r="E7" s="110"/>
      <c r="F7" s="108" t="s">
        <v>21</v>
      </c>
      <c r="G7" s="109"/>
      <c r="H7" s="109"/>
      <c r="I7" s="109"/>
    </row>
    <row r="8" spans="1:9" ht="38.25">
      <c r="A8" s="73" t="s">
        <v>102</v>
      </c>
      <c r="B8" s="97"/>
      <c r="C8" s="98" t="s">
        <v>23</v>
      </c>
      <c r="D8" s="85" t="s">
        <v>93</v>
      </c>
      <c r="E8" s="85" t="s">
        <v>30</v>
      </c>
      <c r="F8" s="85" t="s">
        <v>2</v>
      </c>
      <c r="G8" s="98" t="s">
        <v>23</v>
      </c>
      <c r="H8" s="85" t="s">
        <v>93</v>
      </c>
      <c r="I8" s="85" t="s">
        <v>30</v>
      </c>
    </row>
    <row r="9" spans="1:9">
      <c r="A9" s="11">
        <v>2011</v>
      </c>
      <c r="B9" s="14">
        <v>13965</v>
      </c>
      <c r="C9" s="21">
        <v>0.44969999999999999</v>
      </c>
      <c r="D9" s="21">
        <v>0.44779999999999998</v>
      </c>
      <c r="E9" s="22">
        <v>0.10249999999999999</v>
      </c>
      <c r="F9" s="14">
        <v>580244</v>
      </c>
      <c r="G9" s="12">
        <v>9454</v>
      </c>
      <c r="H9" s="12">
        <v>308115</v>
      </c>
      <c r="I9" s="12">
        <v>4274482</v>
      </c>
    </row>
    <row r="10" spans="1:9">
      <c r="A10" s="11">
        <v>2012</v>
      </c>
      <c r="B10" s="14">
        <v>15911</v>
      </c>
      <c r="C10" s="21">
        <v>0.44940000000000002</v>
      </c>
      <c r="D10" s="21">
        <v>0.44469999999999998</v>
      </c>
      <c r="E10" s="22">
        <v>0.10589999999999999</v>
      </c>
      <c r="F10" s="14">
        <v>583260</v>
      </c>
      <c r="G10" s="12">
        <v>9597</v>
      </c>
      <c r="H10" s="12">
        <v>306294</v>
      </c>
      <c r="I10" s="12">
        <v>4180764</v>
      </c>
    </row>
    <row r="11" spans="1:9">
      <c r="A11" s="11">
        <v>2013</v>
      </c>
      <c r="B11" s="14">
        <v>16171</v>
      </c>
      <c r="C11" s="21">
        <v>0.43619999999999998</v>
      </c>
      <c r="D11" s="21">
        <v>0.45179999999999998</v>
      </c>
      <c r="E11" s="22">
        <v>0.11210000000000001</v>
      </c>
      <c r="F11" s="14">
        <v>707873</v>
      </c>
      <c r="G11" s="12">
        <v>9684</v>
      </c>
      <c r="H11" s="12">
        <v>312609</v>
      </c>
      <c r="I11" s="12">
        <v>5019199</v>
      </c>
    </row>
    <row r="12" spans="1:9">
      <c r="A12" s="11">
        <v>2014</v>
      </c>
      <c r="B12" s="14">
        <v>16413</v>
      </c>
      <c r="C12" s="21">
        <v>0.42770000000000002</v>
      </c>
      <c r="D12" s="21">
        <v>0.44789999999999996</v>
      </c>
      <c r="E12" s="22">
        <v>0.1244</v>
      </c>
      <c r="F12" s="14">
        <v>815341</v>
      </c>
      <c r="G12" s="12">
        <v>9528</v>
      </c>
      <c r="H12" s="12">
        <v>317065</v>
      </c>
      <c r="I12" s="12">
        <v>5379317</v>
      </c>
    </row>
    <row r="13" spans="1:9">
      <c r="A13" s="11">
        <v>2015</v>
      </c>
      <c r="B13" s="14">
        <v>16561</v>
      </c>
      <c r="C13" s="21">
        <v>0.41820000000000002</v>
      </c>
      <c r="D13" s="21">
        <v>0.45</v>
      </c>
      <c r="E13" s="22">
        <v>0.1318</v>
      </c>
      <c r="F13" s="14">
        <v>811085</v>
      </c>
      <c r="G13" s="12">
        <v>9877</v>
      </c>
      <c r="H13" s="12">
        <v>320181</v>
      </c>
      <c r="I13" s="12">
        <v>5028707</v>
      </c>
    </row>
    <row r="14" spans="1:9">
      <c r="A14" s="11">
        <v>2016</v>
      </c>
      <c r="B14" s="14">
        <v>16734</v>
      </c>
      <c r="C14" s="21">
        <v>0.40770000000000001</v>
      </c>
      <c r="D14" s="21">
        <v>0.45669999999999999</v>
      </c>
      <c r="E14" s="22">
        <v>0.13569999999999999</v>
      </c>
      <c r="F14" s="14">
        <v>806048</v>
      </c>
      <c r="G14" s="12">
        <v>9899</v>
      </c>
      <c r="H14" s="12">
        <v>324964</v>
      </c>
      <c r="I14" s="12">
        <v>4818284</v>
      </c>
    </row>
    <row r="15" spans="1:9">
      <c r="A15" s="11">
        <v>2017</v>
      </c>
      <c r="B15" s="14">
        <v>16981</v>
      </c>
      <c r="C15" s="21">
        <v>0.39710000000000001</v>
      </c>
      <c r="D15" s="21">
        <v>0.46189999999999998</v>
      </c>
      <c r="E15" s="22">
        <v>0.14099999999999999</v>
      </c>
      <c r="F15" s="14">
        <v>836301</v>
      </c>
      <c r="G15" s="12">
        <v>10096</v>
      </c>
      <c r="H15" s="12">
        <v>326393</v>
      </c>
      <c r="I15" s="12">
        <v>4832250</v>
      </c>
    </row>
    <row r="16" spans="1:9">
      <c r="A16" s="11">
        <v>2018</v>
      </c>
      <c r="B16" s="14">
        <v>17211</v>
      </c>
      <c r="C16" s="21">
        <v>0.3856</v>
      </c>
      <c r="D16" s="21">
        <v>0.46560000000000001</v>
      </c>
      <c r="E16" s="22">
        <v>0.14879999999999999</v>
      </c>
      <c r="F16" s="14">
        <v>903573.64</v>
      </c>
      <c r="G16" s="12">
        <v>10243.57</v>
      </c>
      <c r="H16" s="12">
        <v>327966.49</v>
      </c>
      <c r="I16" s="12">
        <v>5019689.0999999996</v>
      </c>
    </row>
    <row r="17" spans="1:9">
      <c r="A17" s="11">
        <v>2019</v>
      </c>
      <c r="B17" s="14">
        <v>17408</v>
      </c>
      <c r="C17" s="21">
        <v>0.38109999999999999</v>
      </c>
      <c r="D17" s="21">
        <v>0.46700000000000003</v>
      </c>
      <c r="E17" s="22">
        <v>0.15190000000000001</v>
      </c>
      <c r="F17" s="14">
        <v>902784.94</v>
      </c>
      <c r="G17" s="12">
        <v>10149.64</v>
      </c>
      <c r="H17" s="12">
        <v>330455.52</v>
      </c>
      <c r="I17" s="12">
        <v>4902445</v>
      </c>
    </row>
    <row r="19" spans="1:9">
      <c r="A19" s="100" t="s">
        <v>243</v>
      </c>
    </row>
    <row r="21" spans="1:9">
      <c r="A21" s="58" t="s">
        <v>265</v>
      </c>
    </row>
    <row r="22" spans="1:9">
      <c r="A22" s="11" t="s">
        <v>6</v>
      </c>
      <c r="B22" s="11"/>
      <c r="C22" s="11"/>
      <c r="D22" s="11"/>
      <c r="E22" s="11"/>
      <c r="F22" s="11"/>
      <c r="G22" s="11"/>
    </row>
  </sheetData>
  <mergeCells count="2">
    <mergeCell ref="C7:E7"/>
    <mergeCell ref="F7:I7"/>
  </mergeCells>
  <hyperlinks>
    <hyperlink ref="A3" location="Inhalt!A1" display="&lt;&lt;&lt; Inhalt" xr:uid="{15D61119-E269-4B8E-89A0-EDB7B8A1E221}"/>
    <hyperlink ref="A19" location="Metadaten!A1" display="&lt;&lt;&lt; Metadaten" xr:uid="{04CBC046-40CA-4EDD-BFE3-DC3396AAC62C}"/>
  </hyperlinks>
  <pageMargins left="0.70866141732283472" right="0.70866141732283472" top="0.78740157480314965" bottom="0.78740157480314965" header="0.31496062992125984" footer="0.31496062992125984"/>
  <pageSetup paperSize="9" orientation="portrait" r:id="rId1"/>
  <headerFooter>
    <oddHeader>&amp;R&amp;D</oddHeader>
    <oddFooter>&amp;L&amp;Z&amp;F  &amp;A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H34"/>
  <sheetViews>
    <sheetView zoomScaleNormal="100" workbookViewId="0">
      <selection activeCell="A23" sqref="A23"/>
    </sheetView>
  </sheetViews>
  <sheetFormatPr baseColWidth="10" defaultRowHeight="12.75"/>
  <cols>
    <col min="1" max="1" width="15.140625" style="10" customWidth="1"/>
    <col min="2" max="6" width="14.7109375" style="10" customWidth="1"/>
    <col min="7" max="16384" width="11.42578125" style="10"/>
  </cols>
  <sheetData>
    <row r="1" spans="1:8" s="56" customFormat="1" ht="15.75">
      <c r="A1" s="66" t="s">
        <v>94</v>
      </c>
      <c r="B1" s="66"/>
      <c r="C1" s="66"/>
      <c r="D1" s="66"/>
      <c r="E1" s="66"/>
      <c r="F1" s="66"/>
    </row>
    <row r="2" spans="1:8">
      <c r="F2" s="60"/>
    </row>
    <row r="3" spans="1:8">
      <c r="A3" s="100" t="s">
        <v>242</v>
      </c>
      <c r="F3" s="57"/>
    </row>
    <row r="4" spans="1:8">
      <c r="F4" s="57"/>
    </row>
    <row r="5" spans="1:8">
      <c r="A5" s="10" t="s">
        <v>238</v>
      </c>
      <c r="F5" s="57"/>
    </row>
    <row r="6" spans="1:8">
      <c r="A6" s="37"/>
    </row>
    <row r="7" spans="1:8" ht="25.5">
      <c r="B7" s="76" t="s">
        <v>3</v>
      </c>
      <c r="C7" s="76" t="s">
        <v>13</v>
      </c>
      <c r="D7" s="76" t="s">
        <v>14</v>
      </c>
      <c r="E7" s="76" t="s">
        <v>15</v>
      </c>
      <c r="F7" s="76" t="s">
        <v>101</v>
      </c>
    </row>
    <row r="8" spans="1:8">
      <c r="A8" s="73" t="s">
        <v>102</v>
      </c>
      <c r="B8" s="86" t="s">
        <v>35</v>
      </c>
      <c r="C8" s="86" t="s">
        <v>35</v>
      </c>
      <c r="D8" s="86"/>
      <c r="E8" s="86"/>
      <c r="F8" s="86" t="s">
        <v>49</v>
      </c>
    </row>
    <row r="10" spans="1:8">
      <c r="A10" s="11">
        <v>2000</v>
      </c>
      <c r="B10" s="12">
        <v>53010.48</v>
      </c>
      <c r="C10" s="12">
        <v>45025</v>
      </c>
      <c r="D10" s="29">
        <v>1.9789006107717935</v>
      </c>
      <c r="E10" s="29">
        <v>0.40881500000000082</v>
      </c>
      <c r="F10" s="24">
        <v>1407.4811500000001</v>
      </c>
    </row>
    <row r="11" spans="1:8">
      <c r="A11" s="11">
        <v>2009</v>
      </c>
      <c r="B11" s="12">
        <v>59529.54</v>
      </c>
      <c r="C11" s="12">
        <v>50692.5</v>
      </c>
      <c r="D11" s="29">
        <v>2.0727079942792326</v>
      </c>
      <c r="E11" s="29">
        <v>0.41523300000000041</v>
      </c>
      <c r="F11" s="24">
        <v>1796.0063070000001</v>
      </c>
      <c r="H11" s="29"/>
    </row>
    <row r="12" spans="1:8">
      <c r="A12" s="11">
        <v>2010</v>
      </c>
      <c r="B12" s="14">
        <v>59063</v>
      </c>
      <c r="C12" s="14">
        <v>51080</v>
      </c>
      <c r="D12" s="20">
        <v>2.0538958496476116</v>
      </c>
      <c r="E12" s="29">
        <v>0.40288999999999975</v>
      </c>
      <c r="F12" s="24">
        <v>1786.1870160000001</v>
      </c>
      <c r="H12" s="29"/>
    </row>
    <row r="13" spans="1:8">
      <c r="A13" s="11">
        <v>2011</v>
      </c>
      <c r="B13" s="14">
        <v>60168</v>
      </c>
      <c r="C13" s="14">
        <v>51926</v>
      </c>
      <c r="D13" s="20">
        <v>2.0527481415861031</v>
      </c>
      <c r="E13" s="29">
        <v>0.40977999999999981</v>
      </c>
      <c r="F13" s="24">
        <v>1644.9886200000001</v>
      </c>
      <c r="H13" s="29"/>
    </row>
    <row r="14" spans="1:8">
      <c r="A14" s="11">
        <v>2012</v>
      </c>
      <c r="B14" s="14">
        <v>59176</v>
      </c>
      <c r="C14" s="14">
        <v>51689</v>
      </c>
      <c r="D14" s="20">
        <f>105975/C14</f>
        <v>2.0502427982742941</v>
      </c>
      <c r="E14" s="29">
        <v>0.40546000000000015</v>
      </c>
      <c r="F14" s="24">
        <v>1845.472223</v>
      </c>
      <c r="H14" s="29"/>
    </row>
    <row r="15" spans="1:8">
      <c r="A15" s="11">
        <v>2013</v>
      </c>
      <c r="B15" s="14">
        <v>60483</v>
      </c>
      <c r="C15" s="14">
        <v>51758</v>
      </c>
      <c r="D15" s="20">
        <v>2.0594999999999999</v>
      </c>
      <c r="E15" s="29">
        <v>0.41879099999999969</v>
      </c>
      <c r="F15" s="24">
        <v>1912.3000790000001</v>
      </c>
      <c r="H15" s="29"/>
    </row>
    <row r="16" spans="1:8">
      <c r="A16" s="11">
        <v>2014</v>
      </c>
      <c r="B16" s="25">
        <v>59999</v>
      </c>
      <c r="C16" s="25">
        <v>51941</v>
      </c>
      <c r="D16" s="26">
        <v>2.0819000000000001</v>
      </c>
      <c r="E16" s="30">
        <v>0.41168100000000019</v>
      </c>
      <c r="F16" s="27">
        <v>1910.9182720000001</v>
      </c>
      <c r="H16" s="29"/>
    </row>
    <row r="17" spans="1:8">
      <c r="A17" s="11">
        <v>2015</v>
      </c>
      <c r="B17" s="25">
        <v>59915</v>
      </c>
      <c r="C17" s="25">
        <v>52007</v>
      </c>
      <c r="D17" s="29">
        <v>2.0643759493914282</v>
      </c>
      <c r="E17" s="18">
        <v>0.41187400000000002</v>
      </c>
      <c r="F17" s="27">
        <v>1926.1383780000001</v>
      </c>
      <c r="H17" s="29"/>
    </row>
    <row r="18" spans="1:8">
      <c r="A18" s="11">
        <v>2016</v>
      </c>
      <c r="B18" s="25">
        <v>60603</v>
      </c>
      <c r="C18" s="25">
        <v>51981</v>
      </c>
      <c r="D18" s="29">
        <v>2.0760000000000001</v>
      </c>
      <c r="E18" s="18">
        <v>0.42101350500000001</v>
      </c>
      <c r="F18" s="27">
        <v>1969.4801500000001</v>
      </c>
      <c r="H18" s="29"/>
    </row>
    <row r="19" spans="1:8">
      <c r="A19" s="11">
        <v>2017</v>
      </c>
      <c r="B19" s="25">
        <v>60959</v>
      </c>
      <c r="C19" s="25">
        <v>52093</v>
      </c>
      <c r="D19" s="29">
        <v>2.0859999999999999</v>
      </c>
      <c r="E19" s="18">
        <v>0.42</v>
      </c>
      <c r="F19" s="27">
        <v>2001.6</v>
      </c>
      <c r="H19" s="29"/>
    </row>
    <row r="20" spans="1:8">
      <c r="A20" s="11">
        <v>2018</v>
      </c>
      <c r="B20" s="25">
        <v>61722</v>
      </c>
      <c r="C20" s="25">
        <v>52855</v>
      </c>
      <c r="D20" s="29">
        <v>2.0775707099999998</v>
      </c>
      <c r="E20" s="18">
        <v>0.41546182100000001</v>
      </c>
      <c r="F20" s="27">
        <v>2036.3445509999999</v>
      </c>
      <c r="H20" s="29"/>
    </row>
    <row r="21" spans="1:8">
      <c r="A21" s="11">
        <v>2019</v>
      </c>
      <c r="B21" s="25">
        <v>63010.38</v>
      </c>
      <c r="C21" s="25">
        <v>53553</v>
      </c>
      <c r="D21" s="29">
        <v>2.0817899999999998</v>
      </c>
      <c r="E21" s="18">
        <v>0.41985749039999998</v>
      </c>
      <c r="F21" s="27">
        <v>2098.3085959999999</v>
      </c>
    </row>
    <row r="23" spans="1:8">
      <c r="A23" s="100" t="s">
        <v>243</v>
      </c>
    </row>
    <row r="25" spans="1:8">
      <c r="A25" s="58" t="s">
        <v>265</v>
      </c>
      <c r="C25" s="12"/>
    </row>
    <row r="26" spans="1:8">
      <c r="A26" s="11" t="s">
        <v>6</v>
      </c>
      <c r="B26" s="11"/>
      <c r="C26" s="61"/>
      <c r="D26" s="11"/>
      <c r="E26" s="11"/>
      <c r="F26" s="11"/>
      <c r="G26" s="11"/>
    </row>
    <row r="27" spans="1:8">
      <c r="D27" s="26"/>
      <c r="E27" s="30"/>
    </row>
    <row r="29" spans="1:8">
      <c r="B29" s="25"/>
    </row>
    <row r="30" spans="1:8">
      <c r="B30" s="25"/>
    </row>
    <row r="31" spans="1:8">
      <c r="B31" s="26"/>
    </row>
    <row r="32" spans="1:8">
      <c r="B32" s="30"/>
    </row>
    <row r="34" spans="2:5">
      <c r="B34" s="25"/>
      <c r="C34" s="25"/>
      <c r="D34" s="26"/>
      <c r="E34" s="30"/>
    </row>
  </sheetData>
  <hyperlinks>
    <hyperlink ref="A3" location="Inhalt!A1" display="&lt;&lt;&lt; Inhalt" xr:uid="{A37446D7-4859-4EDC-BAC6-25379692B6C7}"/>
    <hyperlink ref="A23" location="Metadaten!A1" display="&lt;&lt;&lt; Metadaten" xr:uid="{66B77DF5-DD8B-4510-A7AF-BF0EE334612E}"/>
  </hyperlinks>
  <pageMargins left="0.70866141732283472" right="0.70866141732283472" top="0.78740157480314965" bottom="0.78740157480314965" header="0.31496062992125984" footer="0.31496062992125984"/>
  <pageSetup paperSize="9" orientation="portrait" r:id="rId1"/>
  <headerFooter>
    <oddHeader>&amp;R&amp;D</oddHeader>
    <oddFooter>&amp;L&amp;Z&amp;F  &amp;A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I25"/>
  <sheetViews>
    <sheetView zoomScaleNormal="100" workbookViewId="0">
      <selection activeCell="A22" sqref="A22"/>
    </sheetView>
  </sheetViews>
  <sheetFormatPr baseColWidth="10" defaultRowHeight="12.75"/>
  <cols>
    <col min="1" max="1" width="16.140625" style="10" customWidth="1"/>
    <col min="2" max="2" width="9.5703125" style="10" customWidth="1"/>
    <col min="3" max="9" width="8.5703125" style="10" customWidth="1"/>
    <col min="10" max="16384" width="11.42578125" style="10"/>
  </cols>
  <sheetData>
    <row r="1" spans="1:9" s="56" customFormat="1" ht="15.75">
      <c r="A1" s="66" t="s">
        <v>95</v>
      </c>
      <c r="B1" s="65"/>
      <c r="C1" s="65"/>
      <c r="D1" s="65"/>
      <c r="E1" s="65"/>
      <c r="F1" s="65"/>
      <c r="G1" s="65"/>
      <c r="H1" s="65"/>
      <c r="I1" s="65"/>
    </row>
    <row r="2" spans="1:9">
      <c r="I2" s="60"/>
    </row>
    <row r="3" spans="1:9">
      <c r="A3" s="100" t="s">
        <v>242</v>
      </c>
      <c r="I3" s="57"/>
    </row>
    <row r="4" spans="1:9">
      <c r="I4" s="57"/>
    </row>
    <row r="5" spans="1:9">
      <c r="A5" s="10" t="s">
        <v>239</v>
      </c>
      <c r="I5" s="57"/>
    </row>
    <row r="6" spans="1:9">
      <c r="A6" s="37"/>
    </row>
    <row r="7" spans="1:9" ht="25.5">
      <c r="A7" s="45"/>
      <c r="B7" s="76" t="s">
        <v>19</v>
      </c>
      <c r="C7" s="108" t="s">
        <v>20</v>
      </c>
      <c r="D7" s="110"/>
      <c r="E7" s="110"/>
      <c r="F7" s="108" t="s">
        <v>55</v>
      </c>
      <c r="G7" s="109"/>
      <c r="H7" s="109"/>
      <c r="I7" s="109"/>
    </row>
    <row r="8" spans="1:9" ht="38.25">
      <c r="A8" s="73" t="s">
        <v>102</v>
      </c>
      <c r="B8" s="97"/>
      <c r="C8" s="98" t="s">
        <v>65</v>
      </c>
      <c r="D8" s="85" t="s">
        <v>96</v>
      </c>
      <c r="E8" s="85" t="s">
        <v>97</v>
      </c>
      <c r="F8" s="85" t="s">
        <v>2</v>
      </c>
      <c r="G8" s="98" t="s">
        <v>65</v>
      </c>
      <c r="H8" s="85" t="s">
        <v>96</v>
      </c>
      <c r="I8" s="85" t="s">
        <v>97</v>
      </c>
    </row>
    <row r="9" spans="1:9">
      <c r="A9" s="11">
        <v>2000</v>
      </c>
      <c r="B9" s="14">
        <v>26551</v>
      </c>
      <c r="C9" s="21">
        <v>0.1298</v>
      </c>
      <c r="D9" s="21">
        <v>0.82700000000000007</v>
      </c>
      <c r="E9" s="22">
        <v>4.3200000000000002E-2</v>
      </c>
      <c r="F9" s="12">
        <v>53010.48</v>
      </c>
      <c r="G9" s="12">
        <v>5048.95</v>
      </c>
      <c r="H9" s="12">
        <v>50849.87</v>
      </c>
      <c r="I9" s="12">
        <v>238426.49</v>
      </c>
    </row>
    <row r="10" spans="1:9">
      <c r="A10" s="11">
        <v>2009</v>
      </c>
      <c r="B10" s="14">
        <v>30170</v>
      </c>
      <c r="C10" s="21">
        <v>0.128</v>
      </c>
      <c r="D10" s="21">
        <v>0.8012999999999999</v>
      </c>
      <c r="E10" s="22">
        <v>7.0699999999999999E-2</v>
      </c>
      <c r="F10" s="12">
        <v>59529.54</v>
      </c>
      <c r="G10" s="12">
        <v>4570.49</v>
      </c>
      <c r="H10" s="12">
        <v>55278.16</v>
      </c>
      <c r="I10" s="12">
        <v>207151.29</v>
      </c>
    </row>
    <row r="11" spans="1:9">
      <c r="A11" s="11">
        <v>2010</v>
      </c>
      <c r="B11" s="14">
        <v>30242</v>
      </c>
      <c r="C11" s="21">
        <v>0.124</v>
      </c>
      <c r="D11" s="21">
        <v>0.80599999999999994</v>
      </c>
      <c r="E11" s="22">
        <v>7.0000000000000007E-2</v>
      </c>
      <c r="F11" s="12">
        <v>59063</v>
      </c>
      <c r="G11" s="12">
        <v>4791</v>
      </c>
      <c r="H11" s="12">
        <v>55530</v>
      </c>
      <c r="I11" s="12">
        <v>196551</v>
      </c>
    </row>
    <row r="12" spans="1:9">
      <c r="A12" s="11">
        <v>2011</v>
      </c>
      <c r="B12" s="14">
        <v>27340</v>
      </c>
      <c r="C12" s="21">
        <v>0.128</v>
      </c>
      <c r="D12" s="21">
        <v>0.8</v>
      </c>
      <c r="E12" s="22">
        <v>7.2000000000000008E-2</v>
      </c>
      <c r="F12" s="12">
        <v>60168</v>
      </c>
      <c r="G12" s="12">
        <v>4525</v>
      </c>
      <c r="H12" s="12">
        <v>56326</v>
      </c>
      <c r="I12" s="12">
        <v>201665</v>
      </c>
    </row>
    <row r="13" spans="1:9">
      <c r="A13" s="11">
        <v>2012</v>
      </c>
      <c r="B13" s="14">
        <v>31186</v>
      </c>
      <c r="C13" s="21">
        <v>0.13100000000000001</v>
      </c>
      <c r="D13" s="21">
        <v>0.80099999999999993</v>
      </c>
      <c r="E13" s="22">
        <v>6.8000000000000005E-2</v>
      </c>
      <c r="F13" s="12">
        <v>59176</v>
      </c>
      <c r="G13" s="12">
        <v>4481</v>
      </c>
      <c r="H13" s="12">
        <v>56398</v>
      </c>
      <c r="I13" s="12">
        <v>196237</v>
      </c>
    </row>
    <row r="14" spans="1:9">
      <c r="A14" s="11">
        <v>2013</v>
      </c>
      <c r="B14" s="14">
        <v>31617</v>
      </c>
      <c r="C14" s="21">
        <v>0.13200000000000001</v>
      </c>
      <c r="D14" s="21">
        <v>0.79700000000000004</v>
      </c>
      <c r="E14" s="22">
        <v>7.0999999999999994E-2</v>
      </c>
      <c r="F14" s="12">
        <v>60483</v>
      </c>
      <c r="G14" s="12">
        <v>4349</v>
      </c>
      <c r="H14" s="12">
        <v>56407</v>
      </c>
      <c r="I14" s="12">
        <v>211758</v>
      </c>
    </row>
    <row r="15" spans="1:9">
      <c r="A15" s="11">
        <v>2014</v>
      </c>
      <c r="B15" s="14">
        <v>31849</v>
      </c>
      <c r="C15" s="21">
        <v>0.13200000000000001</v>
      </c>
      <c r="D15" s="21">
        <v>0.79400000000000004</v>
      </c>
      <c r="E15" s="22">
        <v>7.400000000000001E-2</v>
      </c>
      <c r="F15" s="12">
        <v>59999</v>
      </c>
      <c r="G15" s="12">
        <v>4557</v>
      </c>
      <c r="H15" s="12">
        <v>56532</v>
      </c>
      <c r="I15" s="12">
        <v>197033</v>
      </c>
    </row>
    <row r="16" spans="1:9">
      <c r="A16" s="11">
        <v>2015</v>
      </c>
      <c r="B16" s="14">
        <v>32148</v>
      </c>
      <c r="C16" s="21">
        <v>0.13300000000000001</v>
      </c>
      <c r="D16" s="21">
        <v>0.79400000000000004</v>
      </c>
      <c r="E16" s="22">
        <v>7.2999999999999995E-2</v>
      </c>
      <c r="F16" s="12">
        <v>59915</v>
      </c>
      <c r="G16" s="12">
        <v>4612</v>
      </c>
      <c r="H16" s="12">
        <v>56566</v>
      </c>
      <c r="I16" s="12">
        <v>197240</v>
      </c>
    </row>
    <row r="17" spans="1:9">
      <c r="A17" s="11">
        <v>2016</v>
      </c>
      <c r="B17" s="14">
        <v>32498</v>
      </c>
      <c r="C17" s="21">
        <v>0.13600000000000001</v>
      </c>
      <c r="D17" s="21">
        <v>0.79</v>
      </c>
      <c r="E17" s="22">
        <v>7.3999999999999996E-2</v>
      </c>
      <c r="F17" s="12">
        <v>60603</v>
      </c>
      <c r="G17" s="12">
        <v>4548</v>
      </c>
      <c r="H17" s="12">
        <v>56655</v>
      </c>
      <c r="I17" s="12">
        <v>206484</v>
      </c>
    </row>
    <row r="18" spans="1:9">
      <c r="A18" s="11">
        <v>2017</v>
      </c>
      <c r="B18" s="14">
        <v>32835</v>
      </c>
      <c r="C18" s="21">
        <v>0.1341</v>
      </c>
      <c r="D18" s="21">
        <v>0.78959999999999997</v>
      </c>
      <c r="E18" s="22">
        <v>7.6300000000000007E-2</v>
      </c>
      <c r="F18" s="12">
        <v>60959</v>
      </c>
      <c r="G18" s="12">
        <v>4594</v>
      </c>
      <c r="H18" s="12">
        <v>56709.9804</v>
      </c>
      <c r="I18" s="12">
        <v>204062.23</v>
      </c>
    </row>
    <row r="19" spans="1:9">
      <c r="A19" s="11">
        <v>2018</v>
      </c>
      <c r="B19" s="14">
        <v>32992</v>
      </c>
      <c r="C19" s="21">
        <v>0.129</v>
      </c>
      <c r="D19" s="21">
        <v>0.79310000000000003</v>
      </c>
      <c r="E19" s="22">
        <v>7.7899999999999997E-2</v>
      </c>
      <c r="F19" s="12">
        <v>61722.37</v>
      </c>
      <c r="G19" s="12">
        <v>4556.8100000000004</v>
      </c>
      <c r="H19" s="12">
        <v>57209.61</v>
      </c>
      <c r="I19" s="12">
        <v>202336.23</v>
      </c>
    </row>
    <row r="20" spans="1:9">
      <c r="A20" s="11">
        <v>2019</v>
      </c>
      <c r="B20" s="14">
        <v>33301</v>
      </c>
      <c r="C20" s="21">
        <v>0.12640000000000001</v>
      </c>
      <c r="D20" s="21">
        <v>0.79290000000000005</v>
      </c>
      <c r="E20" s="22">
        <v>8.0699999999999994E-2</v>
      </c>
      <c r="F20" s="12">
        <v>63010.38</v>
      </c>
      <c r="G20" s="12">
        <v>4638.1400000000003</v>
      </c>
      <c r="H20" s="12">
        <v>57511.78</v>
      </c>
      <c r="I20" s="12">
        <v>208348.91</v>
      </c>
    </row>
    <row r="22" spans="1:9">
      <c r="A22" s="100" t="s">
        <v>243</v>
      </c>
    </row>
    <row r="24" spans="1:9">
      <c r="A24" s="58" t="s">
        <v>265</v>
      </c>
    </row>
    <row r="25" spans="1:9">
      <c r="A25" s="11" t="s">
        <v>6</v>
      </c>
      <c r="B25" s="11"/>
      <c r="C25" s="11"/>
      <c r="D25" s="11"/>
      <c r="E25" s="11"/>
      <c r="F25" s="11"/>
      <c r="G25" s="11"/>
    </row>
  </sheetData>
  <mergeCells count="2">
    <mergeCell ref="C7:E7"/>
    <mergeCell ref="F7:I7"/>
  </mergeCells>
  <hyperlinks>
    <hyperlink ref="A3" location="Inhalt!A1" display="&lt;&lt;&lt; Inhalt" xr:uid="{2D1EB614-BEF2-4DD0-8829-46B792D3D542}"/>
    <hyperlink ref="A22" location="Metadaten!A1" display="&lt;&lt;&lt; Metadaten" xr:uid="{96965DFD-F547-48B9-9D50-712B56F520DA}"/>
  </hyperlinks>
  <pageMargins left="0.70866141732283472" right="0.70866141732283472" top="0.78740157480314965" bottom="0.78740157480314965" header="0.31496062992125984" footer="0.31496062992125984"/>
  <pageSetup paperSize="9" orientation="portrait" r:id="rId1"/>
  <headerFooter>
    <oddHeader>&amp;R&amp;D</oddHeader>
    <oddFooter>&amp;L&amp;Z&amp;F  &amp;A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G33"/>
  <sheetViews>
    <sheetView zoomScaleNormal="100" workbookViewId="0"/>
  </sheetViews>
  <sheetFormatPr baseColWidth="10" defaultRowHeight="12.75"/>
  <cols>
    <col min="1" max="1" width="16.85546875" style="10" customWidth="1"/>
    <col min="2" max="6" width="14.28515625" style="10" customWidth="1"/>
    <col min="7" max="16384" width="11.42578125" style="10"/>
  </cols>
  <sheetData>
    <row r="1" spans="1:7" s="56" customFormat="1" ht="15.75">
      <c r="A1" s="66" t="s">
        <v>116</v>
      </c>
      <c r="B1" s="66"/>
      <c r="C1" s="66"/>
      <c r="D1" s="66"/>
      <c r="E1" s="66"/>
      <c r="F1" s="66"/>
    </row>
    <row r="2" spans="1:7">
      <c r="F2" s="60"/>
    </row>
    <row r="3" spans="1:7">
      <c r="A3" s="100" t="s">
        <v>242</v>
      </c>
      <c r="F3" s="57"/>
    </row>
    <row r="4" spans="1:7">
      <c r="F4" s="57"/>
    </row>
    <row r="5" spans="1:7">
      <c r="A5" s="10" t="s">
        <v>240</v>
      </c>
      <c r="F5" s="57"/>
    </row>
    <row r="6" spans="1:7">
      <c r="A6" s="37"/>
    </row>
    <row r="7" spans="1:7" ht="25.5">
      <c r="B7" s="76" t="s">
        <v>3</v>
      </c>
      <c r="C7" s="76" t="s">
        <v>13</v>
      </c>
      <c r="D7" s="76" t="s">
        <v>14</v>
      </c>
      <c r="E7" s="76" t="s">
        <v>15</v>
      </c>
      <c r="F7" s="76" t="s">
        <v>101</v>
      </c>
    </row>
    <row r="8" spans="1:7">
      <c r="A8" s="73" t="s">
        <v>102</v>
      </c>
      <c r="B8" s="86" t="s">
        <v>35</v>
      </c>
      <c r="C8" s="86" t="s">
        <v>35</v>
      </c>
      <c r="D8" s="86"/>
      <c r="E8" s="86"/>
      <c r="F8" s="86" t="s">
        <v>49</v>
      </c>
    </row>
    <row r="10" spans="1:7">
      <c r="A10" s="11">
        <v>2011</v>
      </c>
      <c r="B10" s="14">
        <v>117794</v>
      </c>
      <c r="C10" s="14">
        <v>96388</v>
      </c>
      <c r="D10" s="20">
        <f>209808/C10</f>
        <v>2.1767024940864008</v>
      </c>
      <c r="E10" s="20">
        <v>0.39036631000000033</v>
      </c>
      <c r="F10" s="24">
        <v>1644.9886200000001</v>
      </c>
    </row>
    <row r="11" spans="1:7">
      <c r="A11" s="11">
        <v>2012</v>
      </c>
      <c r="B11" s="14">
        <v>115987</v>
      </c>
      <c r="C11" s="14">
        <v>95390</v>
      </c>
      <c r="D11" s="20">
        <v>2.1886999999999999</v>
      </c>
      <c r="E11" s="20">
        <v>0.38817961000000034</v>
      </c>
      <c r="F11" s="24">
        <v>1845.472223</v>
      </c>
      <c r="G11" s="29"/>
    </row>
    <row r="12" spans="1:7">
      <c r="A12" s="11">
        <v>2013</v>
      </c>
      <c r="B12" s="14">
        <v>118255</v>
      </c>
      <c r="C12" s="14">
        <v>94945</v>
      </c>
      <c r="D12" s="20">
        <v>2.2086299999999999</v>
      </c>
      <c r="E12" s="20">
        <v>0.40081682999999968</v>
      </c>
      <c r="F12" s="24">
        <v>1912.3000790000001</v>
      </c>
      <c r="G12" s="29"/>
    </row>
    <row r="13" spans="1:7">
      <c r="A13" s="11">
        <v>2014</v>
      </c>
      <c r="B13" s="25">
        <v>116427</v>
      </c>
      <c r="C13" s="25">
        <v>94372</v>
      </c>
      <c r="D13" s="26">
        <v>2.24316</v>
      </c>
      <c r="E13" s="26">
        <v>0.39341296999999997</v>
      </c>
      <c r="F13" s="27">
        <v>1910.9182719999999</v>
      </c>
      <c r="G13" s="29"/>
    </row>
    <row r="14" spans="1:7">
      <c r="A14" s="11">
        <v>2015</v>
      </c>
      <c r="B14" s="25">
        <v>116306</v>
      </c>
      <c r="C14" s="25">
        <v>94608</v>
      </c>
      <c r="D14" s="26">
        <v>2.2317245898866904</v>
      </c>
      <c r="E14" s="28">
        <v>0.39400000000000002</v>
      </c>
      <c r="F14" s="27">
        <v>1926.1383780000001</v>
      </c>
      <c r="G14" s="29"/>
    </row>
    <row r="15" spans="1:7">
      <c r="A15" s="11">
        <v>2016</v>
      </c>
      <c r="B15" s="25">
        <v>117693</v>
      </c>
      <c r="C15" s="25">
        <v>94277</v>
      </c>
      <c r="D15" s="26">
        <v>2.262</v>
      </c>
      <c r="E15" s="28">
        <v>0.4036358652</v>
      </c>
      <c r="F15" s="27">
        <v>1969.4801500000001</v>
      </c>
      <c r="G15" s="29"/>
    </row>
    <row r="16" spans="1:7">
      <c r="A16" s="11">
        <v>2017</v>
      </c>
      <c r="B16" s="25">
        <v>117872</v>
      </c>
      <c r="C16" s="25">
        <v>93770</v>
      </c>
      <c r="D16" s="26">
        <v>2.2850000000000001</v>
      </c>
      <c r="E16" s="28">
        <v>0.40400000000000003</v>
      </c>
      <c r="F16" s="27">
        <v>2001.6</v>
      </c>
      <c r="G16" s="29"/>
    </row>
    <row r="17" spans="1:7">
      <c r="A17" s="11">
        <v>2018</v>
      </c>
      <c r="B17" s="25">
        <v>118316</v>
      </c>
      <c r="C17" s="25">
        <v>94693</v>
      </c>
      <c r="D17" s="26">
        <v>2.26741153</v>
      </c>
      <c r="E17" s="28">
        <v>0.40322169899999999</v>
      </c>
      <c r="F17" s="27">
        <v>2036.3445509999999</v>
      </c>
      <c r="G17" s="29"/>
    </row>
    <row r="18" spans="1:7">
      <c r="A18" s="11">
        <v>2019</v>
      </c>
      <c r="B18" s="25">
        <v>120537.03</v>
      </c>
      <c r="C18" s="25">
        <v>95880</v>
      </c>
      <c r="D18" s="26">
        <v>2.2869733000000001</v>
      </c>
      <c r="E18" s="28">
        <v>0.40835005699999999</v>
      </c>
      <c r="F18" s="27">
        <v>2098.3085959999999</v>
      </c>
      <c r="G18" s="29"/>
    </row>
    <row r="20" spans="1:7">
      <c r="A20" s="100" t="s">
        <v>243</v>
      </c>
    </row>
    <row r="22" spans="1:7">
      <c r="A22" s="58" t="s">
        <v>265</v>
      </c>
    </row>
    <row r="23" spans="1:7">
      <c r="A23" s="11" t="s">
        <v>6</v>
      </c>
      <c r="B23" s="11"/>
      <c r="C23" s="11"/>
      <c r="D23" s="11"/>
      <c r="E23" s="11"/>
      <c r="F23" s="11"/>
    </row>
    <row r="27" spans="1:7">
      <c r="B27" s="25"/>
    </row>
    <row r="28" spans="1:7">
      <c r="B28" s="25"/>
    </row>
    <row r="29" spans="1:7">
      <c r="B29" s="26"/>
    </row>
    <row r="30" spans="1:7">
      <c r="B30" s="26"/>
    </row>
    <row r="33" spans="2:5">
      <c r="B33" s="25"/>
      <c r="C33" s="25"/>
      <c r="D33" s="26"/>
      <c r="E33" s="26"/>
    </row>
  </sheetData>
  <hyperlinks>
    <hyperlink ref="A3" location="Inhalt!A1" display="&lt;&lt;&lt; Inhalt" xr:uid="{14229437-B90C-4A16-99D7-EBB728C90402}"/>
    <hyperlink ref="A20" location="Metadaten!A1" display="&lt;&lt;&lt; Metadaten" xr:uid="{AE4DCCDB-3B66-44FF-A75E-8890EBA245B4}"/>
  </hyperlinks>
  <pageMargins left="0.70866141732283472" right="0.70866141732283472" top="0.78740157480314965" bottom="0.78740157480314965" header="0.31496062992125984" footer="0.31496062992125984"/>
  <pageSetup paperSize="9" orientation="portrait" r:id="rId1"/>
  <headerFooter>
    <oddHeader>&amp;R&amp;D</oddHeader>
    <oddFooter>&amp;L&amp;Z&amp;F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F45"/>
  <sheetViews>
    <sheetView zoomScaleNormal="100" workbookViewId="0">
      <selection activeCell="A23" sqref="A23"/>
    </sheetView>
  </sheetViews>
  <sheetFormatPr baseColWidth="10" defaultRowHeight="12.75"/>
  <cols>
    <col min="1" max="1" width="37.7109375" style="10" customWidth="1"/>
    <col min="2" max="4" width="15.7109375" style="10" customWidth="1"/>
    <col min="5" max="5" width="11.42578125" style="10"/>
    <col min="6" max="6" width="12.42578125" style="10" bestFit="1" customWidth="1"/>
    <col min="7" max="16384" width="11.42578125" style="10"/>
  </cols>
  <sheetData>
    <row r="1" spans="1:4" s="56" customFormat="1" ht="15.75">
      <c r="A1" s="66" t="s">
        <v>10</v>
      </c>
      <c r="B1" s="66"/>
      <c r="C1" s="66"/>
      <c r="D1" s="66"/>
    </row>
    <row r="3" spans="1:4">
      <c r="A3" s="100" t="s">
        <v>242</v>
      </c>
      <c r="D3" s="57"/>
    </row>
    <row r="4" spans="1:4">
      <c r="D4" s="57"/>
    </row>
    <row r="5" spans="1:4">
      <c r="A5" s="11" t="s">
        <v>206</v>
      </c>
      <c r="D5" s="57"/>
    </row>
    <row r="6" spans="1:4">
      <c r="A6" s="37"/>
    </row>
    <row r="7" spans="1:4">
      <c r="A7" s="73"/>
      <c r="B7" s="74" t="s">
        <v>179</v>
      </c>
      <c r="C7" s="74" t="s">
        <v>187</v>
      </c>
      <c r="D7" s="75" t="s">
        <v>5</v>
      </c>
    </row>
    <row r="9" spans="1:4">
      <c r="A9" s="11" t="s">
        <v>11</v>
      </c>
      <c r="B9" s="12">
        <v>32992</v>
      </c>
      <c r="C9" s="12">
        <v>33301</v>
      </c>
      <c r="D9" s="13">
        <f>C9/B9-1</f>
        <v>9.3659068865179496E-3</v>
      </c>
    </row>
    <row r="10" spans="1:4">
      <c r="A10" s="11"/>
      <c r="B10" s="12"/>
      <c r="C10" s="12"/>
    </row>
    <row r="11" spans="1:4">
      <c r="A11" s="10" t="s">
        <v>12</v>
      </c>
      <c r="B11" s="14"/>
      <c r="C11" s="14"/>
    </row>
    <row r="12" spans="1:4">
      <c r="A12" s="15" t="s">
        <v>98</v>
      </c>
      <c r="B12" s="14">
        <v>471369</v>
      </c>
      <c r="C12" s="14">
        <v>471928</v>
      </c>
      <c r="D12" s="13">
        <f>C12/B12-1</f>
        <v>1.1859074313329554E-3</v>
      </c>
    </row>
    <row r="13" spans="1:4">
      <c r="A13" s="15" t="s">
        <v>99</v>
      </c>
      <c r="B13" s="16">
        <v>45273</v>
      </c>
      <c r="C13" s="80">
        <v>48404</v>
      </c>
      <c r="D13" s="13">
        <f>C13/B13-1</f>
        <v>6.915821792238197E-2</v>
      </c>
    </row>
    <row r="14" spans="1:4">
      <c r="A14" s="15" t="s">
        <v>14</v>
      </c>
      <c r="B14" s="17">
        <v>17.167715900000001</v>
      </c>
      <c r="C14" s="81">
        <v>16.3525122</v>
      </c>
      <c r="D14" s="13">
        <f>C14/B14-1</f>
        <v>-4.7484691891948261E-2</v>
      </c>
    </row>
    <row r="15" spans="1:4">
      <c r="A15" s="15" t="s">
        <v>15</v>
      </c>
      <c r="B15" s="18">
        <v>0.86688245100000005</v>
      </c>
      <c r="C15" s="18">
        <v>0.862695141</v>
      </c>
      <c r="D15" s="13">
        <f>C15/B15-1</f>
        <v>-4.8303088788679283E-3</v>
      </c>
    </row>
    <row r="16" spans="1:4">
      <c r="B16" s="19"/>
      <c r="C16" s="19"/>
    </row>
    <row r="17" spans="1:6">
      <c r="A17" s="10" t="s">
        <v>16</v>
      </c>
      <c r="B17" s="14"/>
      <c r="C17" s="14"/>
      <c r="F17" s="10" t="s">
        <v>0</v>
      </c>
    </row>
    <row r="18" spans="1:6">
      <c r="A18" s="15" t="s">
        <v>98</v>
      </c>
      <c r="B18" s="14">
        <v>61722</v>
      </c>
      <c r="C18" s="14">
        <v>63010</v>
      </c>
      <c r="D18" s="13">
        <f>C18/B18-1</f>
        <v>2.0867761900132953E-2</v>
      </c>
    </row>
    <row r="19" spans="1:6">
      <c r="A19" s="15" t="s">
        <v>99</v>
      </c>
      <c r="B19" s="14">
        <v>52855</v>
      </c>
      <c r="C19" s="14">
        <v>53553</v>
      </c>
      <c r="D19" s="13">
        <f>C19/B19-1</f>
        <v>1.320594078138293E-2</v>
      </c>
    </row>
    <row r="20" spans="1:6">
      <c r="A20" s="15" t="s">
        <v>14</v>
      </c>
      <c r="B20" s="20">
        <v>2.0775707099999998</v>
      </c>
      <c r="C20" s="20">
        <v>2.08178814</v>
      </c>
      <c r="D20" s="13">
        <f>C20/B20-1</f>
        <v>2.0299814488624612E-3</v>
      </c>
    </row>
    <row r="21" spans="1:6">
      <c r="A21" s="15" t="s">
        <v>15</v>
      </c>
      <c r="B21" s="18">
        <v>0.41546182100000001</v>
      </c>
      <c r="C21" s="18">
        <v>0.41985749039999998</v>
      </c>
      <c r="D21" s="13">
        <f>C21/B21-1</f>
        <v>1.058020058117437E-2</v>
      </c>
    </row>
    <row r="22" spans="1:6">
      <c r="B22" s="19"/>
      <c r="C22" s="19"/>
    </row>
    <row r="23" spans="1:6">
      <c r="A23" s="100" t="s">
        <v>243</v>
      </c>
      <c r="B23" s="19"/>
      <c r="C23" s="19"/>
    </row>
    <row r="24" spans="1:6">
      <c r="B24" s="19"/>
      <c r="C24" s="19"/>
    </row>
    <row r="25" spans="1:6">
      <c r="A25" s="82" t="s">
        <v>110</v>
      </c>
      <c r="B25" s="58"/>
      <c r="C25" s="58"/>
      <c r="D25" s="58"/>
    </row>
    <row r="26" spans="1:6" ht="38.25" customHeight="1">
      <c r="A26" s="104" t="s">
        <v>203</v>
      </c>
      <c r="B26" s="104"/>
      <c r="C26" s="104"/>
      <c r="D26" s="104"/>
    </row>
    <row r="27" spans="1:6">
      <c r="B27" s="19"/>
      <c r="C27" s="19"/>
    </row>
    <row r="28" spans="1:6">
      <c r="A28" s="103" t="s">
        <v>108</v>
      </c>
      <c r="B28" s="103"/>
      <c r="C28" s="103"/>
      <c r="D28" s="103"/>
    </row>
    <row r="29" spans="1:6" ht="25.5" customHeight="1">
      <c r="A29" s="104" t="s">
        <v>109</v>
      </c>
      <c r="B29" s="104"/>
      <c r="C29" s="104"/>
      <c r="D29" s="104"/>
    </row>
    <row r="30" spans="1:6">
      <c r="A30" s="58"/>
      <c r="B30" s="58"/>
      <c r="C30" s="58"/>
      <c r="D30" s="58"/>
    </row>
    <row r="31" spans="1:6">
      <c r="A31" s="45" t="s">
        <v>265</v>
      </c>
    </row>
    <row r="32" spans="1:6">
      <c r="A32" s="10" t="s">
        <v>6</v>
      </c>
    </row>
    <row r="36" spans="2:2">
      <c r="B36" s="59"/>
    </row>
    <row r="37" spans="2:2">
      <c r="B37" s="59"/>
    </row>
    <row r="38" spans="2:2">
      <c r="B38" s="60"/>
    </row>
    <row r="39" spans="2:2">
      <c r="B39" s="60"/>
    </row>
    <row r="42" spans="2:2">
      <c r="B42" s="59"/>
    </row>
    <row r="43" spans="2:2">
      <c r="B43" s="59"/>
    </row>
    <row r="44" spans="2:2">
      <c r="B44" s="60"/>
    </row>
    <row r="45" spans="2:2">
      <c r="B45" s="60"/>
    </row>
  </sheetData>
  <mergeCells count="3">
    <mergeCell ref="A28:D28"/>
    <mergeCell ref="A29:D29"/>
    <mergeCell ref="A26:D26"/>
  </mergeCells>
  <hyperlinks>
    <hyperlink ref="A3" location="Inhalt!A1" display="&lt;&lt;&lt; Inhalt" xr:uid="{822401AD-C9B0-447B-BDD4-6F384A6B4C33}"/>
    <hyperlink ref="A23" location="Metadaten!A1" display="&lt;&lt;&lt; Metadaten" xr:uid="{694EDBE1-7785-4713-91C3-22C7898AC642}"/>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J22"/>
  <sheetViews>
    <sheetView zoomScaleNormal="100" workbookViewId="0"/>
  </sheetViews>
  <sheetFormatPr baseColWidth="10" defaultRowHeight="12.75"/>
  <cols>
    <col min="1" max="1" width="17.5703125" style="10" customWidth="1"/>
    <col min="2" max="2" width="9.7109375" style="10" customWidth="1"/>
    <col min="3" max="9" width="8.5703125" style="10" customWidth="1"/>
    <col min="10" max="16384" width="11.42578125" style="10"/>
  </cols>
  <sheetData>
    <row r="1" spans="1:10" s="56" customFormat="1" ht="15.75">
      <c r="A1" s="66" t="s">
        <v>117</v>
      </c>
      <c r="B1" s="65"/>
      <c r="C1" s="65"/>
      <c r="D1" s="65"/>
      <c r="E1" s="65"/>
      <c r="F1" s="65"/>
      <c r="G1" s="65"/>
      <c r="H1" s="65"/>
      <c r="I1" s="65"/>
    </row>
    <row r="2" spans="1:10">
      <c r="I2" s="60"/>
    </row>
    <row r="3" spans="1:10">
      <c r="A3" s="100" t="s">
        <v>242</v>
      </c>
      <c r="I3" s="57"/>
    </row>
    <row r="4" spans="1:10">
      <c r="I4" s="57"/>
    </row>
    <row r="5" spans="1:10">
      <c r="A5" s="10" t="s">
        <v>241</v>
      </c>
      <c r="I5" s="57"/>
    </row>
    <row r="6" spans="1:10">
      <c r="A6" s="37"/>
    </row>
    <row r="7" spans="1:10" ht="25.5">
      <c r="B7" s="76" t="s">
        <v>115</v>
      </c>
      <c r="C7" s="108" t="s">
        <v>75</v>
      </c>
      <c r="D7" s="110"/>
      <c r="E7" s="110"/>
      <c r="F7" s="108" t="s">
        <v>55</v>
      </c>
      <c r="G7" s="109"/>
      <c r="H7" s="109"/>
      <c r="I7" s="109"/>
    </row>
    <row r="8" spans="1:10" ht="38.25">
      <c r="A8" s="73" t="s">
        <v>102</v>
      </c>
      <c r="B8" s="97"/>
      <c r="C8" s="98" t="s">
        <v>65</v>
      </c>
      <c r="D8" s="85" t="s">
        <v>96</v>
      </c>
      <c r="E8" s="85" t="s">
        <v>97</v>
      </c>
      <c r="F8" s="85" t="s">
        <v>2</v>
      </c>
      <c r="G8" s="98" t="s">
        <v>65</v>
      </c>
      <c r="H8" s="85" t="s">
        <v>96</v>
      </c>
      <c r="I8" s="85" t="s">
        <v>97</v>
      </c>
    </row>
    <row r="9" spans="1:10">
      <c r="A9" s="11">
        <v>2011</v>
      </c>
      <c r="B9" s="14">
        <v>13965</v>
      </c>
      <c r="C9" s="21">
        <v>2.8500000000000001E-2</v>
      </c>
      <c r="D9" s="21">
        <v>0.60450000000000004</v>
      </c>
      <c r="E9" s="22">
        <v>0.36699999999999999</v>
      </c>
      <c r="F9" s="14">
        <v>117794</v>
      </c>
      <c r="G9" s="12">
        <v>4442</v>
      </c>
      <c r="H9" s="12">
        <v>69912</v>
      </c>
      <c r="I9" s="12">
        <v>205469</v>
      </c>
      <c r="J9" s="22"/>
    </row>
    <row r="10" spans="1:10">
      <c r="A10" s="11">
        <v>2012</v>
      </c>
      <c r="B10" s="14">
        <v>15911</v>
      </c>
      <c r="C10" s="21">
        <v>0.03</v>
      </c>
      <c r="D10" s="21">
        <v>0.60880000000000001</v>
      </c>
      <c r="E10" s="22">
        <v>0.36120000000000002</v>
      </c>
      <c r="F10" s="14">
        <v>115987</v>
      </c>
      <c r="G10" s="12">
        <v>4964</v>
      </c>
      <c r="H10" s="12">
        <v>69812</v>
      </c>
      <c r="I10" s="12">
        <v>203046</v>
      </c>
      <c r="J10" s="22"/>
    </row>
    <row r="11" spans="1:10">
      <c r="A11" s="11">
        <v>2013</v>
      </c>
      <c r="B11" s="14">
        <v>16171</v>
      </c>
      <c r="C11" s="21">
        <v>3.2099999999999997E-2</v>
      </c>
      <c r="D11" s="21">
        <v>0.60819999999999996</v>
      </c>
      <c r="E11" s="22">
        <v>0.35970000000000002</v>
      </c>
      <c r="F11" s="14">
        <v>118255</v>
      </c>
      <c r="G11" s="12">
        <v>4364</v>
      </c>
      <c r="H11" s="12">
        <v>69798</v>
      </c>
      <c r="I11" s="12">
        <v>210368</v>
      </c>
      <c r="J11" s="22"/>
    </row>
    <row r="12" spans="1:10">
      <c r="A12" s="11">
        <v>2014</v>
      </c>
      <c r="B12" s="14">
        <v>16413</v>
      </c>
      <c r="C12" s="21">
        <v>3.1099999999999999E-2</v>
      </c>
      <c r="D12" s="21">
        <v>0.60960000000000003</v>
      </c>
      <c r="E12" s="22">
        <v>0.35930000000000001</v>
      </c>
      <c r="F12" s="14">
        <v>116427</v>
      </c>
      <c r="G12" s="12">
        <v>4414</v>
      </c>
      <c r="H12" s="12">
        <v>69546</v>
      </c>
      <c r="I12" s="12">
        <v>205638</v>
      </c>
      <c r="J12" s="22"/>
    </row>
    <row r="13" spans="1:10">
      <c r="A13" s="11">
        <v>2015</v>
      </c>
      <c r="B13" s="14">
        <v>16561</v>
      </c>
      <c r="C13" s="21">
        <v>3.2799999999999996E-2</v>
      </c>
      <c r="D13" s="21">
        <v>0.6089</v>
      </c>
      <c r="E13" s="22">
        <v>0.35830000000000001</v>
      </c>
      <c r="F13" s="14">
        <v>116306</v>
      </c>
      <c r="G13" s="12">
        <v>4636</v>
      </c>
      <c r="H13" s="12">
        <v>69525</v>
      </c>
      <c r="I13" s="12">
        <v>206021</v>
      </c>
      <c r="J13" s="22"/>
    </row>
    <row r="14" spans="1:10">
      <c r="A14" s="11">
        <v>2016</v>
      </c>
      <c r="B14" s="14">
        <v>16734</v>
      </c>
      <c r="C14" s="21">
        <v>3.5200000000000002E-2</v>
      </c>
      <c r="D14" s="21">
        <v>0.60419999999999996</v>
      </c>
      <c r="E14" s="22">
        <v>0.36059999999999998</v>
      </c>
      <c r="F14" s="14">
        <v>117693</v>
      </c>
      <c r="G14" s="12">
        <v>4465</v>
      </c>
      <c r="H14" s="12">
        <v>69199</v>
      </c>
      <c r="I14" s="12">
        <v>210006</v>
      </c>
      <c r="J14" s="22"/>
    </row>
    <row r="15" spans="1:10">
      <c r="A15" s="11">
        <v>2017</v>
      </c>
      <c r="B15" s="14">
        <v>16981</v>
      </c>
      <c r="C15" s="21">
        <v>3.5200000000000002E-2</v>
      </c>
      <c r="D15" s="21">
        <v>0.60509999999999997</v>
      </c>
      <c r="E15" s="22">
        <v>0.35980000000000001</v>
      </c>
      <c r="F15" s="14">
        <v>117872</v>
      </c>
      <c r="G15" s="12">
        <v>4572</v>
      </c>
      <c r="H15" s="12">
        <v>69107</v>
      </c>
      <c r="I15" s="12">
        <v>210962</v>
      </c>
      <c r="J15" s="22"/>
    </row>
    <row r="16" spans="1:10">
      <c r="A16" s="11">
        <v>2018</v>
      </c>
      <c r="B16" s="14">
        <v>17211</v>
      </c>
      <c r="C16" s="21">
        <v>3.5499999999999997E-2</v>
      </c>
      <c r="D16" s="21">
        <v>0.5988</v>
      </c>
      <c r="E16" s="22">
        <v>0.36570000000000003</v>
      </c>
      <c r="F16" s="14">
        <v>118316.46</v>
      </c>
      <c r="G16" s="12">
        <v>4392.67</v>
      </c>
      <c r="H16" s="12">
        <v>69064.73</v>
      </c>
      <c r="I16" s="12">
        <v>210022.17</v>
      </c>
      <c r="J16" s="22"/>
    </row>
    <row r="17" spans="1:10">
      <c r="A17" s="11">
        <v>2019</v>
      </c>
      <c r="B17" s="14">
        <v>17408</v>
      </c>
      <c r="C17" s="21">
        <v>3.4700000000000002E-2</v>
      </c>
      <c r="D17" s="21">
        <v>0.59319999999999995</v>
      </c>
      <c r="E17" s="22">
        <v>0.37209999999999999</v>
      </c>
      <c r="F17" s="14">
        <v>120537.03</v>
      </c>
      <c r="G17" s="12">
        <v>4539.7700000000004</v>
      </c>
      <c r="H17" s="12">
        <v>69110.42</v>
      </c>
      <c r="I17" s="12">
        <v>213327</v>
      </c>
      <c r="J17" s="22"/>
    </row>
    <row r="19" spans="1:10">
      <c r="A19" s="100" t="s">
        <v>243</v>
      </c>
    </row>
    <row r="21" spans="1:10">
      <c r="A21" s="58" t="s">
        <v>265</v>
      </c>
    </row>
    <row r="22" spans="1:10">
      <c r="A22" s="11" t="s">
        <v>6</v>
      </c>
      <c r="B22" s="11"/>
      <c r="C22" s="11"/>
      <c r="D22" s="11"/>
      <c r="E22" s="11"/>
      <c r="F22" s="11"/>
      <c r="G22" s="11"/>
    </row>
  </sheetData>
  <mergeCells count="2">
    <mergeCell ref="C7:E7"/>
    <mergeCell ref="F7:I7"/>
  </mergeCells>
  <hyperlinks>
    <hyperlink ref="A3" location="Inhalt!A1" display="&lt;&lt;&lt; Inhalt" xr:uid="{75A18DD1-6965-494B-847D-3B708671258F}"/>
    <hyperlink ref="A19" location="Metadaten!A1" display="&lt;&lt;&lt; Metadaten" xr:uid="{E5D30EF8-F40A-4DA6-A683-34D9E9ABE4A9}"/>
  </hyperlinks>
  <pageMargins left="0.70866141732283472" right="0.70866141732283472" top="0.78740157480314965" bottom="0.78740157480314965" header="0.31496062992125984" footer="0.31496062992125984"/>
  <pageSetup paperSize="9" orientation="portrait" r:id="rId1"/>
  <headerFooter>
    <oddHeader>&amp;R&amp;D</oddHeader>
    <oddFooter>&amp;L&amp;Z&amp;F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D39"/>
  <sheetViews>
    <sheetView zoomScaleNormal="100" workbookViewId="0">
      <selection activeCell="A23" sqref="A23"/>
    </sheetView>
  </sheetViews>
  <sheetFormatPr baseColWidth="10" defaultRowHeight="12.75"/>
  <cols>
    <col min="1" max="1" width="37.7109375" style="10" customWidth="1"/>
    <col min="2" max="4" width="15.7109375" style="10" customWidth="1"/>
    <col min="5" max="16384" width="11.42578125" style="10"/>
  </cols>
  <sheetData>
    <row r="1" spans="1:4" s="56" customFormat="1" ht="15.75">
      <c r="A1" s="66" t="s">
        <v>17</v>
      </c>
      <c r="B1" s="66"/>
      <c r="C1" s="66"/>
      <c r="D1" s="66"/>
    </row>
    <row r="2" spans="1:4">
      <c r="D2" s="57"/>
    </row>
    <row r="3" spans="1:4">
      <c r="A3" s="100" t="s">
        <v>242</v>
      </c>
      <c r="D3" s="57"/>
    </row>
    <row r="4" spans="1:4">
      <c r="D4" s="57"/>
    </row>
    <row r="5" spans="1:4">
      <c r="A5" s="10" t="s">
        <v>207</v>
      </c>
      <c r="D5" s="57"/>
    </row>
    <row r="6" spans="1:4">
      <c r="A6" s="37"/>
    </row>
    <row r="7" spans="1:4">
      <c r="A7" s="73"/>
      <c r="B7" s="74" t="s">
        <v>179</v>
      </c>
      <c r="C7" s="74" t="s">
        <v>187</v>
      </c>
      <c r="D7" s="75" t="s">
        <v>5</v>
      </c>
    </row>
    <row r="9" spans="1:4">
      <c r="A9" s="11" t="s">
        <v>18</v>
      </c>
      <c r="B9" s="12">
        <v>17211</v>
      </c>
      <c r="C9" s="12">
        <v>17408</v>
      </c>
      <c r="D9" s="22">
        <f>C9/B9-1</f>
        <v>1.1446168148277369E-2</v>
      </c>
    </row>
    <row r="10" spans="1:4">
      <c r="A10" s="11"/>
      <c r="B10" s="12"/>
      <c r="C10" s="12"/>
    </row>
    <row r="11" spans="1:4">
      <c r="A11" s="10" t="s">
        <v>12</v>
      </c>
      <c r="B11" s="12"/>
      <c r="C11" s="12"/>
    </row>
    <row r="12" spans="1:4">
      <c r="A12" s="15" t="s">
        <v>98</v>
      </c>
      <c r="B12" s="14">
        <v>903574</v>
      </c>
      <c r="C12" s="14">
        <v>902785</v>
      </c>
      <c r="D12" s="22">
        <f>C12/B12-1</f>
        <v>-8.731990960342273E-4</v>
      </c>
    </row>
    <row r="13" spans="1:4">
      <c r="A13" s="15" t="s">
        <v>99</v>
      </c>
      <c r="B13" s="14">
        <v>120108</v>
      </c>
      <c r="C13" s="14">
        <v>125755</v>
      </c>
      <c r="D13" s="22">
        <f>C13/B13-1</f>
        <v>4.7016018916308688E-2</v>
      </c>
    </row>
    <row r="14" spans="1:4">
      <c r="A14" s="15" t="s">
        <v>14</v>
      </c>
      <c r="B14" s="20">
        <v>12.7979152</v>
      </c>
      <c r="C14" s="20">
        <v>12.264108800000001</v>
      </c>
      <c r="D14" s="22">
        <f>C14/B14-1</f>
        <v>-4.1710418584426923E-2</v>
      </c>
    </row>
    <row r="15" spans="1:4">
      <c r="A15" s="15" t="s">
        <v>15</v>
      </c>
      <c r="B15" s="17">
        <v>0.84960328299999999</v>
      </c>
      <c r="C15" s="17">
        <v>0.84570111910000001</v>
      </c>
      <c r="D15" s="22">
        <f>C15/B15-1</f>
        <v>-4.5929246956546432E-3</v>
      </c>
    </row>
    <row r="16" spans="1:4">
      <c r="B16" s="19"/>
      <c r="C16" s="19"/>
    </row>
    <row r="17" spans="1:4">
      <c r="A17" s="10" t="s">
        <v>16</v>
      </c>
      <c r="B17" s="19"/>
      <c r="C17" s="19"/>
    </row>
    <row r="18" spans="1:4">
      <c r="A18" s="15" t="s">
        <v>98</v>
      </c>
      <c r="B18" s="14">
        <v>118316</v>
      </c>
      <c r="C18" s="14">
        <v>120537</v>
      </c>
      <c r="D18" s="22">
        <f>C18/B18-1</f>
        <v>1.8771763751310067E-2</v>
      </c>
    </row>
    <row r="19" spans="1:4">
      <c r="A19" s="15" t="s">
        <v>99</v>
      </c>
      <c r="B19" s="14">
        <v>94693</v>
      </c>
      <c r="C19" s="14">
        <v>95880</v>
      </c>
      <c r="D19" s="22">
        <f>C19/B19-1</f>
        <v>1.253524547749052E-2</v>
      </c>
    </row>
    <row r="20" spans="1:4">
      <c r="A20" s="15" t="s">
        <v>14</v>
      </c>
      <c r="B20" s="20">
        <v>2.26741153</v>
      </c>
      <c r="C20" s="20">
        <v>2.2869733000000001</v>
      </c>
      <c r="D20" s="22">
        <f>C20/B20-1</f>
        <v>8.6273575578053041E-3</v>
      </c>
    </row>
    <row r="21" spans="1:4">
      <c r="A21" s="15" t="s">
        <v>15</v>
      </c>
      <c r="B21" s="17">
        <v>0.40322169899999999</v>
      </c>
      <c r="C21" s="17">
        <v>0.40835005699999999</v>
      </c>
      <c r="D21" s="22">
        <f>C21/B21-1</f>
        <v>1.2718457396311944E-2</v>
      </c>
    </row>
    <row r="22" spans="1:4">
      <c r="B22" s="19"/>
      <c r="C22" s="19"/>
    </row>
    <row r="23" spans="1:4">
      <c r="A23" s="100" t="s">
        <v>243</v>
      </c>
      <c r="B23" s="19"/>
      <c r="C23" s="19"/>
    </row>
    <row r="24" spans="1:4">
      <c r="B24" s="19"/>
      <c r="C24" s="19"/>
    </row>
    <row r="25" spans="1:4">
      <c r="A25" s="45" t="s">
        <v>265</v>
      </c>
    </row>
    <row r="26" spans="1:4">
      <c r="A26" s="10" t="s">
        <v>6</v>
      </c>
    </row>
    <row r="30" spans="1:4">
      <c r="B30" s="59"/>
    </row>
    <row r="31" spans="1:4">
      <c r="B31" s="59"/>
    </row>
    <row r="32" spans="1:4">
      <c r="B32" s="60"/>
    </row>
    <row r="33" spans="2:2">
      <c r="B33" s="60"/>
    </row>
    <row r="36" spans="2:2">
      <c r="B36" s="59"/>
    </row>
    <row r="37" spans="2:2">
      <c r="B37" s="59"/>
    </row>
    <row r="38" spans="2:2">
      <c r="B38" s="60"/>
    </row>
    <row r="39" spans="2:2">
      <c r="B39" s="60"/>
    </row>
  </sheetData>
  <hyperlinks>
    <hyperlink ref="A3" location="Inhalt!A1" display="&lt;&lt;&lt; Inhalt" xr:uid="{FED3F784-1539-4FB8-84AD-BDD3158D1225}"/>
    <hyperlink ref="A23" location="Metadaten!A1" display="&lt;&lt;&lt; Metadaten" xr:uid="{242F81D4-B2F6-401B-911C-8280A83F171C}"/>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G28"/>
  <sheetViews>
    <sheetView zoomScaleNormal="100" workbookViewId="0">
      <selection activeCell="A22" sqref="A22"/>
    </sheetView>
  </sheetViews>
  <sheetFormatPr baseColWidth="10" defaultRowHeight="12.75"/>
  <cols>
    <col min="1" max="1" width="22" style="10" customWidth="1"/>
    <col min="2" max="6" width="10.28515625" style="10" customWidth="1"/>
    <col min="7" max="7" width="11.140625" style="10" customWidth="1"/>
    <col min="8" max="16384" width="11.42578125" style="10"/>
  </cols>
  <sheetData>
    <row r="1" spans="1:7" s="56" customFormat="1" ht="15.75">
      <c r="A1" s="66" t="s">
        <v>36</v>
      </c>
      <c r="B1" s="65"/>
      <c r="C1" s="65"/>
      <c r="D1" s="65"/>
      <c r="E1" s="65"/>
      <c r="F1" s="65"/>
      <c r="G1" s="65"/>
    </row>
    <row r="2" spans="1:7">
      <c r="G2" s="57"/>
    </row>
    <row r="3" spans="1:7">
      <c r="A3" s="100" t="s">
        <v>242</v>
      </c>
      <c r="G3" s="57"/>
    </row>
    <row r="4" spans="1:7">
      <c r="G4" s="57"/>
    </row>
    <row r="5" spans="1:7">
      <c r="A5" s="10" t="s">
        <v>208</v>
      </c>
      <c r="G5" s="57"/>
    </row>
    <row r="6" spans="1:7">
      <c r="A6" s="37"/>
    </row>
    <row r="7" spans="1:7">
      <c r="B7" s="74" t="s">
        <v>179</v>
      </c>
      <c r="C7" s="73"/>
      <c r="D7" s="73"/>
      <c r="E7" s="74" t="s">
        <v>187</v>
      </c>
      <c r="F7" s="73"/>
      <c r="G7" s="73"/>
    </row>
    <row r="8" spans="1:7">
      <c r="B8" s="73" t="s">
        <v>31</v>
      </c>
      <c r="C8" s="73" t="s">
        <v>32</v>
      </c>
      <c r="D8" s="73" t="s">
        <v>3</v>
      </c>
      <c r="E8" s="73" t="s">
        <v>31</v>
      </c>
      <c r="F8" s="73" t="s">
        <v>32</v>
      </c>
      <c r="G8" s="73" t="s">
        <v>3</v>
      </c>
    </row>
    <row r="9" spans="1:7">
      <c r="A9" s="73"/>
      <c r="B9" s="73" t="s">
        <v>33</v>
      </c>
      <c r="C9" s="73" t="s">
        <v>34</v>
      </c>
      <c r="D9" s="73" t="s">
        <v>35</v>
      </c>
      <c r="E9" s="73" t="s">
        <v>33</v>
      </c>
      <c r="F9" s="73" t="s">
        <v>34</v>
      </c>
      <c r="G9" s="73" t="s">
        <v>35</v>
      </c>
    </row>
    <row r="11" spans="1:7">
      <c r="A11" s="45" t="s">
        <v>2</v>
      </c>
      <c r="B11" s="12">
        <v>32992</v>
      </c>
      <c r="C11" s="22">
        <v>1</v>
      </c>
      <c r="D11" s="12">
        <v>471369</v>
      </c>
      <c r="E11" s="12">
        <v>33301</v>
      </c>
      <c r="F11" s="22">
        <v>1</v>
      </c>
      <c r="G11" s="12">
        <v>471928</v>
      </c>
    </row>
    <row r="12" spans="1:7">
      <c r="A12" s="45" t="s">
        <v>22</v>
      </c>
      <c r="B12" s="12"/>
      <c r="C12" s="22"/>
      <c r="D12" s="12"/>
      <c r="E12" s="12"/>
      <c r="F12" s="22"/>
      <c r="G12" s="12"/>
    </row>
    <row r="13" spans="1:7">
      <c r="A13" s="15" t="s">
        <v>23</v>
      </c>
      <c r="B13" s="12">
        <v>16873</v>
      </c>
      <c r="C13" s="40">
        <v>0.51142701260911738</v>
      </c>
      <c r="D13" s="43">
        <v>9463</v>
      </c>
      <c r="E13" s="12">
        <v>16799</v>
      </c>
      <c r="F13" s="83">
        <v>0.50446000000000002</v>
      </c>
      <c r="G13" s="84">
        <v>9484</v>
      </c>
    </row>
    <row r="14" spans="1:7">
      <c r="A14" s="15" t="s">
        <v>24</v>
      </c>
      <c r="B14" s="12">
        <v>3190</v>
      </c>
      <c r="C14" s="22">
        <v>9.6690106692531516E-2</v>
      </c>
      <c r="D14" s="12">
        <v>73057</v>
      </c>
      <c r="E14" s="12">
        <v>3240</v>
      </c>
      <c r="F14" s="22">
        <v>9.7290000000000001E-2</v>
      </c>
      <c r="G14" s="12">
        <v>72673</v>
      </c>
    </row>
    <row r="15" spans="1:7">
      <c r="A15" s="15" t="s">
        <v>25</v>
      </c>
      <c r="B15" s="12">
        <v>3417</v>
      </c>
      <c r="C15" s="22">
        <v>0.10357056256062076</v>
      </c>
      <c r="D15" s="12">
        <v>144374</v>
      </c>
      <c r="E15" s="12">
        <v>3460</v>
      </c>
      <c r="F15" s="22">
        <v>0.10390000000000001</v>
      </c>
      <c r="G15" s="12">
        <v>145423</v>
      </c>
    </row>
    <row r="16" spans="1:7">
      <c r="A16" s="15" t="s">
        <v>26</v>
      </c>
      <c r="B16" s="12">
        <v>2159</v>
      </c>
      <c r="C16" s="22">
        <v>6.5440106692531516E-2</v>
      </c>
      <c r="D16" s="12">
        <v>246831</v>
      </c>
      <c r="E16" s="12">
        <v>2180</v>
      </c>
      <c r="F16" s="22">
        <v>6.5460000000000004E-2</v>
      </c>
      <c r="G16" s="12">
        <v>246562</v>
      </c>
    </row>
    <row r="17" spans="1:7">
      <c r="A17" s="15" t="s">
        <v>27</v>
      </c>
      <c r="B17" s="12">
        <v>1368</v>
      </c>
      <c r="C17" s="22">
        <v>4.1464597478176525E-2</v>
      </c>
      <c r="D17" s="12">
        <v>348814</v>
      </c>
      <c r="E17" s="12">
        <v>1438</v>
      </c>
      <c r="F17" s="22">
        <v>4.3180000000000003E-2</v>
      </c>
      <c r="G17" s="12">
        <v>348263</v>
      </c>
    </row>
    <row r="18" spans="1:7">
      <c r="A18" s="15" t="s">
        <v>28</v>
      </c>
      <c r="B18" s="12">
        <v>1047</v>
      </c>
      <c r="C18" s="22">
        <v>3.1734966052376336E-2</v>
      </c>
      <c r="D18" s="12">
        <v>447054</v>
      </c>
      <c r="E18" s="12">
        <v>1061</v>
      </c>
      <c r="F18" s="22">
        <v>3.1859999999999999E-2</v>
      </c>
      <c r="G18" s="12">
        <v>446381</v>
      </c>
    </row>
    <row r="19" spans="1:7">
      <c r="A19" s="15" t="s">
        <v>29</v>
      </c>
      <c r="B19" s="12">
        <v>2398</v>
      </c>
      <c r="C19" s="22">
        <v>7.2684287099903003E-2</v>
      </c>
      <c r="D19" s="12">
        <v>704211</v>
      </c>
      <c r="E19" s="12">
        <v>2492</v>
      </c>
      <c r="F19" s="22">
        <v>7.4829999999999994E-2</v>
      </c>
      <c r="G19" s="12">
        <v>699756</v>
      </c>
    </row>
    <row r="20" spans="1:7">
      <c r="A20" s="15" t="s">
        <v>30</v>
      </c>
      <c r="B20" s="12">
        <v>2540</v>
      </c>
      <c r="C20" s="22">
        <v>7.6988360814742973E-2</v>
      </c>
      <c r="D20" s="12">
        <v>4526971</v>
      </c>
      <c r="E20" s="12">
        <v>2631</v>
      </c>
      <c r="F20" s="22">
        <v>7.9009999999999997E-2</v>
      </c>
      <c r="G20" s="12">
        <v>4394535</v>
      </c>
    </row>
    <row r="22" spans="1:7">
      <c r="A22" s="100" t="s">
        <v>243</v>
      </c>
    </row>
    <row r="24" spans="1:7">
      <c r="A24" s="82" t="s">
        <v>110</v>
      </c>
    </row>
    <row r="25" spans="1:7" ht="25.5" customHeight="1">
      <c r="A25" s="105" t="s">
        <v>190</v>
      </c>
      <c r="B25" s="105"/>
      <c r="C25" s="105"/>
      <c r="D25" s="105"/>
      <c r="E25" s="105"/>
      <c r="F25" s="105"/>
      <c r="G25" s="105"/>
    </row>
    <row r="27" spans="1:7">
      <c r="A27" s="45" t="s">
        <v>265</v>
      </c>
    </row>
    <row r="28" spans="1:7">
      <c r="A28" s="10" t="s">
        <v>6</v>
      </c>
    </row>
  </sheetData>
  <mergeCells count="1">
    <mergeCell ref="A25:G25"/>
  </mergeCells>
  <hyperlinks>
    <hyperlink ref="A3" location="Inhalt!A1" display="&lt;&lt;&lt; Inhalt" xr:uid="{53C81B79-EDBD-4F9C-9A70-79AC324B8D5D}"/>
    <hyperlink ref="A22" location="Metadaten!A1" display="&lt;&lt;&lt; Metadaten" xr:uid="{56E946FA-00D0-47BE-8CC9-10EAFACAFF2C}"/>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F28"/>
  <sheetViews>
    <sheetView zoomScaleNormal="100" workbookViewId="0">
      <selection activeCell="A22" sqref="A22"/>
    </sheetView>
  </sheetViews>
  <sheetFormatPr baseColWidth="10" defaultRowHeight="12.75"/>
  <cols>
    <col min="1" max="5" width="17" style="10" customWidth="1"/>
    <col min="6" max="6" width="13" style="10" customWidth="1"/>
    <col min="7" max="16384" width="11.42578125" style="10"/>
  </cols>
  <sheetData>
    <row r="1" spans="1:6" s="56" customFormat="1" ht="15.75">
      <c r="A1" s="66" t="s">
        <v>48</v>
      </c>
      <c r="B1" s="65"/>
      <c r="C1" s="65"/>
    </row>
    <row r="2" spans="1:6">
      <c r="E2" s="57"/>
    </row>
    <row r="3" spans="1:6">
      <c r="A3" s="100" t="s">
        <v>242</v>
      </c>
      <c r="E3" s="57"/>
    </row>
    <row r="4" spans="1:6">
      <c r="E4" s="57"/>
    </row>
    <row r="5" spans="1:6">
      <c r="A5" s="10" t="s">
        <v>209</v>
      </c>
      <c r="E5" s="57"/>
    </row>
    <row r="6" spans="1:6">
      <c r="A6" s="37"/>
    </row>
    <row r="7" spans="1:6">
      <c r="B7" s="74" t="s">
        <v>179</v>
      </c>
      <c r="C7" s="73"/>
      <c r="D7" s="74" t="s">
        <v>187</v>
      </c>
      <c r="E7" s="73"/>
    </row>
    <row r="8" spans="1:6" ht="25.5">
      <c r="A8" s="85" t="s">
        <v>20</v>
      </c>
      <c r="B8" s="85" t="s">
        <v>50</v>
      </c>
      <c r="C8" s="85" t="s">
        <v>51</v>
      </c>
      <c r="D8" s="85" t="s">
        <v>50</v>
      </c>
      <c r="E8" s="85" t="s">
        <v>51</v>
      </c>
      <c r="F8" s="31"/>
    </row>
    <row r="9" spans="1:6">
      <c r="A9" s="85"/>
      <c r="B9" s="86" t="s">
        <v>34</v>
      </c>
      <c r="C9" s="86" t="s">
        <v>49</v>
      </c>
      <c r="D9" s="86" t="s">
        <v>34</v>
      </c>
      <c r="E9" s="86" t="s">
        <v>49</v>
      </c>
      <c r="F9" s="31"/>
    </row>
    <row r="11" spans="1:6">
      <c r="A11" s="10" t="s">
        <v>38</v>
      </c>
      <c r="B11" s="54">
        <v>0</v>
      </c>
      <c r="C11" s="55">
        <v>0</v>
      </c>
      <c r="D11" s="54">
        <v>0</v>
      </c>
      <c r="E11" s="55">
        <v>0</v>
      </c>
    </row>
    <row r="12" spans="1:6">
      <c r="A12" s="10" t="s">
        <v>39</v>
      </c>
      <c r="B12" s="54">
        <v>2.1605763689020687E-8</v>
      </c>
      <c r="C12" s="52">
        <v>3.3599999999999998E-4</v>
      </c>
      <c r="D12" s="54">
        <v>3.9037000000000002E-7</v>
      </c>
      <c r="E12" s="52">
        <v>6.1349999999999998E-3</v>
      </c>
    </row>
    <row r="13" spans="1:6">
      <c r="A13" s="10" t="s">
        <v>40</v>
      </c>
      <c r="B13" s="54">
        <v>4.0857579424122568E-4</v>
      </c>
      <c r="C13" s="55">
        <v>6.3539279999999998</v>
      </c>
      <c r="D13" s="54">
        <v>4.5941999999999999E-4</v>
      </c>
      <c r="E13" s="55">
        <v>7.2201469999999999</v>
      </c>
    </row>
    <row r="14" spans="1:6">
      <c r="A14" s="10" t="s">
        <v>41</v>
      </c>
      <c r="B14" s="54">
        <v>2.6239151220536555E-3</v>
      </c>
      <c r="C14" s="55">
        <v>40.805568999999998</v>
      </c>
      <c r="D14" s="54">
        <v>2.8331300000000001E-3</v>
      </c>
      <c r="E14" s="55">
        <v>44.524487999999998</v>
      </c>
    </row>
    <row r="15" spans="1:6">
      <c r="A15" s="10" t="s">
        <v>42</v>
      </c>
      <c r="B15" s="54">
        <v>9.1086680068304341E-3</v>
      </c>
      <c r="C15" s="55">
        <v>141.652593</v>
      </c>
      <c r="D15" s="54">
        <v>9.6712499999999993E-3</v>
      </c>
      <c r="E15" s="55">
        <v>151.99032199999999</v>
      </c>
    </row>
    <row r="16" spans="1:6">
      <c r="A16" s="10" t="s">
        <v>43</v>
      </c>
      <c r="B16" s="54">
        <v>2.3578086466785594E-2</v>
      </c>
      <c r="C16" s="55">
        <v>366.672392</v>
      </c>
      <c r="D16" s="54">
        <v>2.4747709999999999E-2</v>
      </c>
      <c r="E16" s="55">
        <v>388.92705899999999</v>
      </c>
    </row>
    <row r="17" spans="1:5">
      <c r="A17" s="10" t="s">
        <v>44</v>
      </c>
      <c r="B17" s="54">
        <v>5.2199043122677403E-2</v>
      </c>
      <c r="C17" s="55">
        <v>811.768505</v>
      </c>
      <c r="D17" s="54">
        <v>5.4764529999999999E-2</v>
      </c>
      <c r="E17" s="55">
        <v>860.66189299999996</v>
      </c>
    </row>
    <row r="18" spans="1:5">
      <c r="A18" s="10" t="s">
        <v>45</v>
      </c>
      <c r="B18" s="54">
        <v>0.10706041178544104</v>
      </c>
      <c r="C18" s="55">
        <v>1664.9399149999999</v>
      </c>
      <c r="D18" s="87">
        <v>0.11159018</v>
      </c>
      <c r="E18" s="88">
        <v>1753.715653</v>
      </c>
    </row>
    <row r="19" spans="1:5">
      <c r="A19" s="10" t="s">
        <v>46</v>
      </c>
      <c r="B19" s="54">
        <v>0.21749770585917919</v>
      </c>
      <c r="C19" s="55">
        <v>3382.3950970000001</v>
      </c>
      <c r="D19" s="54">
        <v>0.22472503999999999</v>
      </c>
      <c r="E19" s="55">
        <v>3531.7068770000001</v>
      </c>
    </row>
    <row r="20" spans="1:5">
      <c r="A20" s="10" t="s">
        <v>47</v>
      </c>
      <c r="B20" s="54">
        <v>1</v>
      </c>
      <c r="C20" s="55">
        <v>15551.405858</v>
      </c>
      <c r="D20" s="54">
        <v>1</v>
      </c>
      <c r="E20" s="55">
        <v>15715.68031</v>
      </c>
    </row>
    <row r="22" spans="1:5">
      <c r="A22" s="100" t="s">
        <v>243</v>
      </c>
    </row>
    <row r="24" spans="1:5">
      <c r="A24" s="82" t="s">
        <v>110</v>
      </c>
    </row>
    <row r="25" spans="1:5" ht="25.5" customHeight="1">
      <c r="A25" s="105" t="s">
        <v>189</v>
      </c>
      <c r="B25" s="105"/>
      <c r="C25" s="105"/>
      <c r="D25" s="105"/>
      <c r="E25" s="105"/>
    </row>
    <row r="27" spans="1:5">
      <c r="A27" s="45" t="s">
        <v>265</v>
      </c>
    </row>
    <row r="28" spans="1:5">
      <c r="A28" s="10" t="s">
        <v>6</v>
      </c>
    </row>
  </sheetData>
  <mergeCells count="1">
    <mergeCell ref="A25:E25"/>
  </mergeCells>
  <hyperlinks>
    <hyperlink ref="A3" location="Inhalt!A1" display="&lt;&lt;&lt; Inhalt" xr:uid="{B46DA7B7-083A-42D7-B02C-19716842465B}"/>
    <hyperlink ref="A22" location="Metadaten!A1" display="&lt;&lt;&lt; Metadaten" xr:uid="{88F26DE9-E5D5-48A4-97F8-C81E7C34B128}"/>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I36"/>
  <sheetViews>
    <sheetView zoomScaleNormal="100" workbookViewId="0">
      <selection activeCell="A30" sqref="A30"/>
    </sheetView>
  </sheetViews>
  <sheetFormatPr baseColWidth="10" defaultRowHeight="12.75"/>
  <cols>
    <col min="1" max="1" width="16.140625" style="10" customWidth="1"/>
    <col min="2" max="7" width="11.5703125" style="10" customWidth="1"/>
    <col min="8" max="16384" width="11.42578125" style="10"/>
  </cols>
  <sheetData>
    <row r="1" spans="1:7" s="56" customFormat="1" ht="15.75">
      <c r="A1" s="66" t="s">
        <v>103</v>
      </c>
      <c r="B1" s="66"/>
      <c r="C1" s="66"/>
      <c r="D1" s="66"/>
      <c r="E1" s="66"/>
      <c r="F1" s="66"/>
      <c r="G1" s="66"/>
    </row>
    <row r="2" spans="1:7">
      <c r="A2" s="10" t="s">
        <v>9</v>
      </c>
      <c r="G2" s="57"/>
    </row>
    <row r="3" spans="1:7">
      <c r="G3" s="57"/>
    </row>
    <row r="4" spans="1:7">
      <c r="A4" s="100" t="s">
        <v>242</v>
      </c>
      <c r="G4" s="57"/>
    </row>
    <row r="5" spans="1:7">
      <c r="G5" s="57"/>
    </row>
    <row r="6" spans="1:7">
      <c r="A6" s="10" t="s">
        <v>210</v>
      </c>
      <c r="G6" s="57"/>
    </row>
    <row r="7" spans="1:7">
      <c r="A7" s="37"/>
    </row>
    <row r="8" spans="1:7">
      <c r="A8" s="74" t="s">
        <v>180</v>
      </c>
      <c r="B8" s="74" t="s">
        <v>2</v>
      </c>
      <c r="C8" s="74" t="s">
        <v>52</v>
      </c>
      <c r="D8" s="74" t="s">
        <v>53</v>
      </c>
      <c r="E8" s="74" t="s">
        <v>54</v>
      </c>
      <c r="F8" s="74" t="s">
        <v>61</v>
      </c>
      <c r="G8" s="74" t="s">
        <v>60</v>
      </c>
    </row>
    <row r="10" spans="1:7">
      <c r="A10" s="10" t="s">
        <v>3</v>
      </c>
      <c r="B10" s="43">
        <v>471369</v>
      </c>
      <c r="C10" s="12">
        <v>42550</v>
      </c>
      <c r="D10" s="12">
        <v>200051</v>
      </c>
      <c r="E10" s="12">
        <v>622132</v>
      </c>
      <c r="F10" s="12">
        <v>979221</v>
      </c>
      <c r="G10" s="12">
        <v>1412034</v>
      </c>
    </row>
    <row r="11" spans="1:7">
      <c r="A11" s="10" t="s">
        <v>58</v>
      </c>
      <c r="B11" s="41">
        <v>0</v>
      </c>
      <c r="C11" s="41">
        <v>0</v>
      </c>
      <c r="D11" s="41">
        <v>0</v>
      </c>
      <c r="E11" s="41">
        <v>0</v>
      </c>
      <c r="F11" s="41">
        <v>0</v>
      </c>
      <c r="G11" s="41">
        <v>0</v>
      </c>
    </row>
    <row r="12" spans="1:7">
      <c r="A12" s="10" t="s">
        <v>38</v>
      </c>
      <c r="B12" s="50">
        <v>0</v>
      </c>
      <c r="C12" s="50">
        <v>0</v>
      </c>
      <c r="D12" s="50">
        <v>0</v>
      </c>
      <c r="E12" s="50">
        <v>0</v>
      </c>
      <c r="F12" s="50">
        <v>0</v>
      </c>
      <c r="G12" s="41">
        <v>3052</v>
      </c>
    </row>
    <row r="13" spans="1:7">
      <c r="A13" s="10" t="s">
        <v>56</v>
      </c>
      <c r="B13" s="50">
        <v>1674</v>
      </c>
      <c r="C13" s="50">
        <v>0</v>
      </c>
      <c r="D13" s="50">
        <v>1155</v>
      </c>
      <c r="E13" s="43">
        <v>4333</v>
      </c>
      <c r="F13" s="43">
        <v>41573</v>
      </c>
      <c r="G13" s="12">
        <v>48411</v>
      </c>
    </row>
    <row r="14" spans="1:7">
      <c r="A14" s="10" t="s">
        <v>13</v>
      </c>
      <c r="B14" s="43">
        <v>45273</v>
      </c>
      <c r="C14" s="43">
        <v>4683</v>
      </c>
      <c r="D14" s="43">
        <v>32193</v>
      </c>
      <c r="E14" s="43">
        <v>97692</v>
      </c>
      <c r="F14" s="43">
        <v>205862</v>
      </c>
      <c r="G14" s="12">
        <v>194376</v>
      </c>
    </row>
    <row r="15" spans="1:7">
      <c r="A15" s="10" t="s">
        <v>57</v>
      </c>
      <c r="B15" s="12">
        <v>254340</v>
      </c>
      <c r="C15" s="12">
        <v>22191</v>
      </c>
      <c r="D15" s="12">
        <v>153440</v>
      </c>
      <c r="E15" s="12">
        <v>397723</v>
      </c>
      <c r="F15" s="43">
        <v>590462</v>
      </c>
      <c r="G15" s="12">
        <v>552763</v>
      </c>
    </row>
    <row r="16" spans="1:7">
      <c r="A16" s="10" t="s">
        <v>46</v>
      </c>
      <c r="B16" s="43">
        <v>777234</v>
      </c>
      <c r="C16" s="43">
        <v>67209</v>
      </c>
      <c r="D16" s="43">
        <v>457771</v>
      </c>
      <c r="E16" s="43">
        <v>1120965</v>
      </c>
      <c r="F16" s="43">
        <v>1584591</v>
      </c>
      <c r="G16" s="12">
        <v>1835173</v>
      </c>
    </row>
    <row r="17" spans="1:9">
      <c r="A17" s="10" t="s">
        <v>59</v>
      </c>
      <c r="B17" s="43">
        <v>1561983</v>
      </c>
      <c r="C17" s="43">
        <v>113641</v>
      </c>
      <c r="D17" s="43">
        <v>824435</v>
      </c>
      <c r="E17" s="43">
        <v>2212212</v>
      </c>
      <c r="F17" s="43">
        <v>3268824</v>
      </c>
      <c r="G17" s="12">
        <v>4137879</v>
      </c>
    </row>
    <row r="18" spans="1:9">
      <c r="B18" s="44"/>
      <c r="C18" s="44"/>
      <c r="D18" s="44"/>
      <c r="E18" s="44"/>
      <c r="F18" s="44"/>
    </row>
    <row r="19" spans="1:9">
      <c r="A19" s="74" t="s">
        <v>188</v>
      </c>
      <c r="B19" s="74" t="s">
        <v>2</v>
      </c>
      <c r="C19" s="74" t="s">
        <v>52</v>
      </c>
      <c r="D19" s="74" t="s">
        <v>53</v>
      </c>
      <c r="E19" s="74" t="s">
        <v>54</v>
      </c>
      <c r="F19" s="74" t="s">
        <v>61</v>
      </c>
      <c r="G19" s="74" t="s">
        <v>60</v>
      </c>
    </row>
    <row r="21" spans="1:9">
      <c r="A21" s="10" t="s">
        <v>3</v>
      </c>
      <c r="B21" s="43">
        <v>471928</v>
      </c>
      <c r="C21" s="12">
        <v>46719</v>
      </c>
      <c r="D21" s="12">
        <v>193797</v>
      </c>
      <c r="E21" s="12">
        <v>626489</v>
      </c>
      <c r="F21" s="12">
        <v>967230</v>
      </c>
      <c r="G21" s="12">
        <v>1274306</v>
      </c>
      <c r="I21" s="62"/>
    </row>
    <row r="22" spans="1:9">
      <c r="A22" s="10" t="s">
        <v>58</v>
      </c>
      <c r="B22" s="41">
        <v>0</v>
      </c>
      <c r="C22" s="41">
        <v>0</v>
      </c>
      <c r="D22" s="41">
        <v>0</v>
      </c>
      <c r="E22" s="41">
        <v>0</v>
      </c>
      <c r="F22" s="41">
        <v>0</v>
      </c>
      <c r="G22" s="41">
        <v>0</v>
      </c>
      <c r="I22" s="62"/>
    </row>
    <row r="23" spans="1:9">
      <c r="A23" s="10" t="s">
        <v>38</v>
      </c>
      <c r="B23" s="50">
        <v>0</v>
      </c>
      <c r="C23" s="50">
        <v>0</v>
      </c>
      <c r="D23" s="50">
        <v>0</v>
      </c>
      <c r="E23" s="50">
        <v>0</v>
      </c>
      <c r="F23" s="50">
        <v>0</v>
      </c>
      <c r="G23" s="41">
        <v>3501</v>
      </c>
      <c r="I23" s="62"/>
    </row>
    <row r="24" spans="1:9">
      <c r="A24" s="10" t="s">
        <v>56</v>
      </c>
      <c r="B24" s="50">
        <v>1969</v>
      </c>
      <c r="C24" s="50">
        <v>0</v>
      </c>
      <c r="D24" s="50">
        <v>962</v>
      </c>
      <c r="E24" s="43">
        <v>5337</v>
      </c>
      <c r="F24" s="84">
        <v>41093</v>
      </c>
      <c r="G24" s="12">
        <v>53192</v>
      </c>
      <c r="I24" s="62"/>
    </row>
    <row r="25" spans="1:9">
      <c r="A25" s="10" t="s">
        <v>13</v>
      </c>
      <c r="B25" s="43">
        <v>48404</v>
      </c>
      <c r="C25" s="43">
        <v>5000</v>
      </c>
      <c r="D25" s="43">
        <v>30948</v>
      </c>
      <c r="E25" s="43">
        <v>103559</v>
      </c>
      <c r="F25" s="43">
        <v>212879</v>
      </c>
      <c r="G25" s="12">
        <v>202122</v>
      </c>
      <c r="I25" s="62"/>
    </row>
    <row r="26" spans="1:9">
      <c r="A26" s="10" t="s">
        <v>57</v>
      </c>
      <c r="B26" s="12">
        <v>262149</v>
      </c>
      <c r="C26" s="12">
        <v>24000</v>
      </c>
      <c r="D26" s="12">
        <v>151561</v>
      </c>
      <c r="E26" s="12">
        <v>417573</v>
      </c>
      <c r="F26" s="12">
        <v>604050</v>
      </c>
      <c r="G26" s="12">
        <v>545452</v>
      </c>
      <c r="I26" s="62"/>
    </row>
    <row r="27" spans="1:9">
      <c r="A27" s="10" t="s">
        <v>46</v>
      </c>
      <c r="B27" s="43">
        <v>791527</v>
      </c>
      <c r="C27" s="43">
        <v>67950</v>
      </c>
      <c r="D27" s="43">
        <v>430234</v>
      </c>
      <c r="E27" s="43">
        <v>1150674</v>
      </c>
      <c r="F27" s="43">
        <v>1640618</v>
      </c>
      <c r="G27" s="12">
        <v>1513363</v>
      </c>
      <c r="I27" s="62"/>
    </row>
    <row r="28" spans="1:9">
      <c r="A28" s="10" t="s">
        <v>59</v>
      </c>
      <c r="B28" s="43">
        <v>1578560</v>
      </c>
      <c r="C28" s="43">
        <v>119437</v>
      </c>
      <c r="D28" s="43">
        <v>805233</v>
      </c>
      <c r="E28" s="43">
        <v>2166863</v>
      </c>
      <c r="F28" s="84">
        <v>3424609</v>
      </c>
      <c r="G28" s="12">
        <v>3351746</v>
      </c>
      <c r="I28" s="62"/>
    </row>
    <row r="30" spans="1:9">
      <c r="A30" s="100" t="s">
        <v>243</v>
      </c>
    </row>
    <row r="32" spans="1:9">
      <c r="A32" s="82" t="s">
        <v>110</v>
      </c>
    </row>
    <row r="33" spans="1:7" ht="29.25" customHeight="1">
      <c r="A33" s="104" t="s">
        <v>191</v>
      </c>
      <c r="B33" s="104"/>
      <c r="C33" s="104"/>
      <c r="D33" s="104"/>
      <c r="E33" s="104"/>
      <c r="F33" s="104"/>
      <c r="G33" s="104"/>
    </row>
    <row r="35" spans="1:7">
      <c r="A35" s="45" t="s">
        <v>265</v>
      </c>
    </row>
    <row r="36" spans="1:7">
      <c r="A36" s="10" t="s">
        <v>6</v>
      </c>
    </row>
  </sheetData>
  <mergeCells count="1">
    <mergeCell ref="A33:G33"/>
  </mergeCells>
  <hyperlinks>
    <hyperlink ref="A4" location="Inhalt!A1" display="&lt;&lt;&lt; Inhalt" xr:uid="{5C10A4D6-6EDB-405E-AD22-1D3F8037B2CC}"/>
    <hyperlink ref="A30" location="Metadaten!A1" display="&lt;&lt;&lt; Metadaten" xr:uid="{4302FB28-8ACB-48CD-B815-8AE3E4879A22}"/>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G37"/>
  <sheetViews>
    <sheetView zoomScaleNormal="100" workbookViewId="0">
      <selection activeCell="A31" sqref="A31"/>
    </sheetView>
  </sheetViews>
  <sheetFormatPr baseColWidth="10" defaultRowHeight="12.75"/>
  <cols>
    <col min="1" max="1" width="19.7109375" style="10" customWidth="1"/>
    <col min="2" max="7" width="11" style="10" customWidth="1"/>
    <col min="8" max="16384" width="11.42578125" style="10"/>
  </cols>
  <sheetData>
    <row r="1" spans="1:7" s="56" customFormat="1" ht="15.75">
      <c r="A1" s="66" t="s">
        <v>62</v>
      </c>
      <c r="B1" s="65"/>
      <c r="C1" s="65"/>
      <c r="D1" s="65"/>
      <c r="E1" s="65"/>
      <c r="F1" s="65"/>
    </row>
    <row r="2" spans="1:7">
      <c r="G2" s="57"/>
    </row>
    <row r="3" spans="1:7">
      <c r="A3" s="100" t="s">
        <v>242</v>
      </c>
      <c r="G3" s="57"/>
    </row>
    <row r="4" spans="1:7">
      <c r="G4" s="57"/>
    </row>
    <row r="5" spans="1:7">
      <c r="A5" s="10" t="s">
        <v>211</v>
      </c>
      <c r="G5" s="57"/>
    </row>
    <row r="6" spans="1:7">
      <c r="A6" s="37"/>
    </row>
    <row r="7" spans="1:7">
      <c r="A7" s="74" t="s">
        <v>180</v>
      </c>
      <c r="B7" s="74" t="s">
        <v>2</v>
      </c>
      <c r="C7" s="74" t="s">
        <v>52</v>
      </c>
      <c r="D7" s="74" t="s">
        <v>53</v>
      </c>
      <c r="E7" s="74" t="s">
        <v>54</v>
      </c>
      <c r="F7" s="74" t="s">
        <v>61</v>
      </c>
      <c r="G7" s="74" t="s">
        <v>60</v>
      </c>
    </row>
    <row r="9" spans="1:7">
      <c r="A9" s="10" t="s">
        <v>2</v>
      </c>
      <c r="B9" s="40">
        <v>1</v>
      </c>
      <c r="C9" s="40">
        <v>1</v>
      </c>
      <c r="D9" s="40">
        <v>1</v>
      </c>
      <c r="E9" s="40">
        <v>1</v>
      </c>
      <c r="F9" s="40">
        <v>1</v>
      </c>
      <c r="G9" s="40">
        <v>1</v>
      </c>
    </row>
    <row r="10" spans="1:7">
      <c r="A10" s="10" t="s">
        <v>23</v>
      </c>
      <c r="B10" s="22">
        <v>0.51139999999999997</v>
      </c>
      <c r="C10" s="22">
        <v>0.86939999999999995</v>
      </c>
      <c r="D10" s="22">
        <v>0.56220000000000003</v>
      </c>
      <c r="E10" s="22">
        <v>0.40579999999999999</v>
      </c>
      <c r="F10" s="40">
        <v>0.27039999999999997</v>
      </c>
      <c r="G10" s="22">
        <v>0.25600000000000001</v>
      </c>
    </row>
    <row r="11" spans="1:7">
      <c r="A11" s="10" t="s">
        <v>24</v>
      </c>
      <c r="B11" s="40">
        <v>9.6699999999999994E-2</v>
      </c>
      <c r="C11" s="40">
        <v>7.1400000000000005E-2</v>
      </c>
      <c r="D11" s="40">
        <v>0.11269999999999999</v>
      </c>
      <c r="E11" s="40">
        <v>9.7500000000000003E-2</v>
      </c>
      <c r="F11" s="40">
        <v>9.1600000000000001E-2</v>
      </c>
      <c r="G11" s="22">
        <v>0.12470000000000001</v>
      </c>
    </row>
    <row r="12" spans="1:7">
      <c r="A12" s="10" t="s">
        <v>25</v>
      </c>
      <c r="B12" s="40">
        <v>0.1036</v>
      </c>
      <c r="C12" s="40">
        <v>3.5499999999999997E-2</v>
      </c>
      <c r="D12" s="40">
        <v>0.1139</v>
      </c>
      <c r="E12" s="40">
        <v>0.1164</v>
      </c>
      <c r="F12" s="40">
        <v>0.13170000000000001</v>
      </c>
      <c r="G12" s="22">
        <v>0.12330000000000001</v>
      </c>
    </row>
    <row r="13" spans="1:7">
      <c r="A13" s="10" t="s">
        <v>26</v>
      </c>
      <c r="B13" s="40">
        <v>6.54E-2</v>
      </c>
      <c r="C13" s="40">
        <v>9.4000000000000004E-3</v>
      </c>
      <c r="D13" s="40">
        <v>6.2799999999999995E-2</v>
      </c>
      <c r="E13" s="40">
        <v>8.09E-2</v>
      </c>
      <c r="F13" s="40">
        <v>9.7600000000000006E-2</v>
      </c>
      <c r="G13" s="22">
        <v>9.5200000000000007E-2</v>
      </c>
    </row>
    <row r="14" spans="1:7">
      <c r="A14" s="10" t="s">
        <v>27</v>
      </c>
      <c r="B14" s="22">
        <v>4.1500000000000002E-2</v>
      </c>
      <c r="C14" s="22">
        <v>4.0000000000000001E-3</v>
      </c>
      <c r="D14" s="22">
        <v>3.5499999999999997E-2</v>
      </c>
      <c r="E14" s="22">
        <v>5.04E-2</v>
      </c>
      <c r="F14" s="40">
        <v>6.9599999999999995E-2</v>
      </c>
      <c r="G14" s="22">
        <v>7.6399999999999996E-2</v>
      </c>
    </row>
    <row r="15" spans="1:7">
      <c r="A15" s="10" t="s">
        <v>28</v>
      </c>
      <c r="B15" s="40">
        <v>3.1699999999999999E-2</v>
      </c>
      <c r="C15" s="40">
        <v>2.3999999999999998E-3</v>
      </c>
      <c r="D15" s="40">
        <v>2.3099999999999999E-2</v>
      </c>
      <c r="E15" s="40">
        <v>4.4299999999999999E-2</v>
      </c>
      <c r="F15" s="40">
        <v>5.3699999999999998E-2</v>
      </c>
      <c r="G15" s="22">
        <v>4.6899999999999997E-2</v>
      </c>
    </row>
    <row r="16" spans="1:7">
      <c r="A16" s="10" t="s">
        <v>29</v>
      </c>
      <c r="B16" s="40">
        <v>7.2700000000000001E-2</v>
      </c>
      <c r="C16" s="40">
        <v>4.5999999999999999E-3</v>
      </c>
      <c r="D16" s="40">
        <v>5.16E-2</v>
      </c>
      <c r="E16" s="40">
        <v>9.3399999999999997E-2</v>
      </c>
      <c r="F16" s="40">
        <v>0.1333</v>
      </c>
      <c r="G16" s="22">
        <v>0.1381</v>
      </c>
    </row>
    <row r="17" spans="1:7">
      <c r="A17" s="10" t="s">
        <v>30</v>
      </c>
      <c r="B17" s="40">
        <v>7.6999999999999999E-2</v>
      </c>
      <c r="C17" s="40">
        <v>3.2000000000000002E-3</v>
      </c>
      <c r="D17" s="40">
        <v>3.8199999999999998E-2</v>
      </c>
      <c r="E17" s="40">
        <v>0.11119999999999999</v>
      </c>
      <c r="F17" s="40">
        <v>0.15210000000000001</v>
      </c>
      <c r="G17" s="22">
        <v>0.1394</v>
      </c>
    </row>
    <row r="18" spans="1:7">
      <c r="B18" s="44"/>
      <c r="C18" s="44"/>
      <c r="D18" s="44"/>
      <c r="E18" s="44"/>
      <c r="F18" s="44"/>
    </row>
    <row r="19" spans="1:7">
      <c r="A19" s="74" t="s">
        <v>188</v>
      </c>
      <c r="B19" s="74" t="s">
        <v>2</v>
      </c>
      <c r="C19" s="74" t="s">
        <v>52</v>
      </c>
      <c r="D19" s="74" t="s">
        <v>53</v>
      </c>
      <c r="E19" s="74" t="s">
        <v>54</v>
      </c>
      <c r="F19" s="74" t="s">
        <v>61</v>
      </c>
      <c r="G19" s="74" t="s">
        <v>60</v>
      </c>
    </row>
    <row r="21" spans="1:7">
      <c r="A21" s="10" t="s">
        <v>2</v>
      </c>
      <c r="B21" s="40">
        <v>1</v>
      </c>
      <c r="C21" s="40">
        <v>1</v>
      </c>
      <c r="D21" s="40">
        <v>1</v>
      </c>
      <c r="E21" s="40">
        <v>1</v>
      </c>
      <c r="F21" s="40">
        <v>1</v>
      </c>
      <c r="G21" s="40">
        <v>1</v>
      </c>
    </row>
    <row r="22" spans="1:7">
      <c r="A22" s="10" t="s">
        <v>23</v>
      </c>
      <c r="B22" s="22">
        <v>0.50449999999999995</v>
      </c>
      <c r="C22" s="22">
        <v>0.86209999999999998</v>
      </c>
      <c r="D22" s="22">
        <v>0.5696</v>
      </c>
      <c r="E22" s="22">
        <v>0.39340000000000003</v>
      </c>
      <c r="F22" s="83">
        <v>0.2676</v>
      </c>
      <c r="G22" s="22">
        <v>0.2437</v>
      </c>
    </row>
    <row r="23" spans="1:7">
      <c r="A23" s="10" t="s">
        <v>24</v>
      </c>
      <c r="B23" s="40">
        <v>9.7299999999999998E-2</v>
      </c>
      <c r="C23" s="40">
        <v>7.6399999999999996E-2</v>
      </c>
      <c r="D23" s="40">
        <v>0.1104</v>
      </c>
      <c r="E23" s="40">
        <v>0.1</v>
      </c>
      <c r="F23" s="40">
        <v>9.06E-2</v>
      </c>
      <c r="G23" s="22">
        <v>0.1149</v>
      </c>
    </row>
    <row r="24" spans="1:7">
      <c r="A24" s="10" t="s">
        <v>25</v>
      </c>
      <c r="B24" s="40">
        <v>0.10390000000000001</v>
      </c>
      <c r="C24" s="40">
        <v>3.6799999999999999E-2</v>
      </c>
      <c r="D24" s="40">
        <v>0.1178</v>
      </c>
      <c r="E24" s="40">
        <v>0.1142</v>
      </c>
      <c r="F24" s="40">
        <v>0.126</v>
      </c>
      <c r="G24" s="22">
        <v>0.13009999999999999</v>
      </c>
    </row>
    <row r="25" spans="1:7">
      <c r="A25" s="10" t="s">
        <v>26</v>
      </c>
      <c r="B25" s="40">
        <v>6.5500000000000003E-2</v>
      </c>
      <c r="C25" s="40">
        <v>8.9999999999999993E-3</v>
      </c>
      <c r="D25" s="40">
        <v>5.9900000000000002E-2</v>
      </c>
      <c r="E25" s="40">
        <v>7.9299999999999995E-2</v>
      </c>
      <c r="F25" s="40">
        <v>0.1004</v>
      </c>
      <c r="G25" s="22">
        <v>0.10979999999999999</v>
      </c>
    </row>
    <row r="26" spans="1:7">
      <c r="A26" s="10" t="s">
        <v>27</v>
      </c>
      <c r="B26" s="22">
        <v>4.3200000000000002E-2</v>
      </c>
      <c r="C26" s="22">
        <v>4.8999999999999998E-3</v>
      </c>
      <c r="D26" s="22">
        <v>3.5000000000000003E-2</v>
      </c>
      <c r="E26" s="22">
        <v>5.6500000000000002E-2</v>
      </c>
      <c r="F26" s="22">
        <v>6.8500000000000005E-2</v>
      </c>
      <c r="G26" s="22">
        <v>6.9400000000000003E-2</v>
      </c>
    </row>
    <row r="27" spans="1:7">
      <c r="A27" s="10" t="s">
        <v>28</v>
      </c>
      <c r="B27" s="40">
        <v>3.1899999999999998E-2</v>
      </c>
      <c r="C27" s="40">
        <v>2.3E-3</v>
      </c>
      <c r="D27" s="40">
        <v>2.1299999999999999E-2</v>
      </c>
      <c r="E27" s="40">
        <v>4.3299999999999998E-2</v>
      </c>
      <c r="F27" s="40">
        <v>5.62E-2</v>
      </c>
      <c r="G27" s="22">
        <v>5.4300000000000001E-2</v>
      </c>
    </row>
    <row r="28" spans="1:7">
      <c r="A28" s="10" t="s">
        <v>29</v>
      </c>
      <c r="B28" s="40">
        <v>7.4800000000000005E-2</v>
      </c>
      <c r="C28" s="40">
        <v>4.7000000000000002E-3</v>
      </c>
      <c r="D28" s="40">
        <v>4.87E-2</v>
      </c>
      <c r="E28" s="40">
        <v>9.9900000000000003E-2</v>
      </c>
      <c r="F28" s="40">
        <v>0.1353</v>
      </c>
      <c r="G28" s="22">
        <v>0.1389</v>
      </c>
    </row>
    <row r="29" spans="1:7">
      <c r="A29" s="10" t="s">
        <v>30</v>
      </c>
      <c r="B29" s="40">
        <v>7.9000000000000001E-2</v>
      </c>
      <c r="C29" s="40">
        <v>3.8E-3</v>
      </c>
      <c r="D29" s="40">
        <v>3.73E-2</v>
      </c>
      <c r="E29" s="40">
        <v>0.1134</v>
      </c>
      <c r="F29" s="83">
        <v>0.15540000000000001</v>
      </c>
      <c r="G29" s="22">
        <v>0.1389</v>
      </c>
    </row>
    <row r="31" spans="1:7">
      <c r="A31" s="100" t="s">
        <v>243</v>
      </c>
    </row>
    <row r="33" spans="1:7">
      <c r="A33" s="89" t="s">
        <v>110</v>
      </c>
    </row>
    <row r="34" spans="1:7" ht="30.75" customHeight="1">
      <c r="A34" s="106" t="s">
        <v>192</v>
      </c>
      <c r="B34" s="106"/>
      <c r="C34" s="106"/>
      <c r="D34" s="106"/>
      <c r="E34" s="106"/>
      <c r="F34" s="106"/>
      <c r="G34" s="106"/>
    </row>
    <row r="36" spans="1:7">
      <c r="A36" s="45" t="s">
        <v>265</v>
      </c>
    </row>
    <row r="37" spans="1:7">
      <c r="A37" s="10" t="s">
        <v>6</v>
      </c>
    </row>
  </sheetData>
  <mergeCells count="1">
    <mergeCell ref="A34:G34"/>
  </mergeCells>
  <hyperlinks>
    <hyperlink ref="A3" location="Inhalt!A1" display="&lt;&lt;&lt; Inhalt" xr:uid="{4E95E625-0600-4A8C-8929-404132685A7B}"/>
    <hyperlink ref="A31" location="Metadaten!A1" display="&lt;&lt;&lt; Metadaten" xr:uid="{1854C15B-8230-4124-A55E-58F6A0468E2E}"/>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40</vt:i4>
      </vt:variant>
    </vt:vector>
  </HeadingPairs>
  <TitlesOfParts>
    <vt:vector size="40" baseType="lpstr">
      <vt:lpstr>Metadaten</vt:lpstr>
      <vt:lpstr>Inhalt</vt:lpstr>
      <vt:lpstr>Jahrestabellen</vt:lpstr>
      <vt:lpstr>6.1.1</vt:lpstr>
      <vt:lpstr>6.1.2</vt:lpstr>
      <vt:lpstr>6.2.1</vt:lpstr>
      <vt:lpstr>6.2.2</vt:lpstr>
      <vt:lpstr>6.2.3</vt:lpstr>
      <vt:lpstr>6.2.4</vt:lpstr>
      <vt:lpstr>6.2.5</vt:lpstr>
      <vt:lpstr>6.2.6</vt:lpstr>
      <vt:lpstr>6.3.1</vt:lpstr>
      <vt:lpstr>6.3.2</vt:lpstr>
      <vt:lpstr>6.3.3</vt:lpstr>
      <vt:lpstr>6.3.4</vt:lpstr>
      <vt:lpstr>6.3.5</vt:lpstr>
      <vt:lpstr>6.3.6</vt:lpstr>
      <vt:lpstr>6.4.1</vt:lpstr>
      <vt:lpstr>6.4.2</vt:lpstr>
      <vt:lpstr>6.4.3</vt:lpstr>
      <vt:lpstr>6.4.4</vt:lpstr>
      <vt:lpstr>6.5.1</vt:lpstr>
      <vt:lpstr>6.5.2</vt:lpstr>
      <vt:lpstr>6.5.3</vt:lpstr>
      <vt:lpstr>6.5.4</vt:lpstr>
      <vt:lpstr>6.6.1</vt:lpstr>
      <vt:lpstr>6.6.2</vt:lpstr>
      <vt:lpstr>6.7.1</vt:lpstr>
      <vt:lpstr>6.7.2</vt:lpstr>
      <vt:lpstr>6.7.3</vt:lpstr>
      <vt:lpstr>6.7.4</vt:lpstr>
      <vt:lpstr>Zeitreihen</vt:lpstr>
      <vt:lpstr>7.10</vt:lpstr>
      <vt:lpstr>7.11</vt:lpstr>
      <vt:lpstr>7.12</vt:lpstr>
      <vt:lpstr>7.13</vt:lpstr>
      <vt:lpstr>7.15</vt:lpstr>
      <vt:lpstr>7.16</vt:lpstr>
      <vt:lpstr>7.17</vt:lpstr>
      <vt:lpstr>7.18</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Landesverwaltung FL</dc:creator>
  <cp:lastModifiedBy>Hilti Sophie</cp:lastModifiedBy>
  <cp:lastPrinted>2021-08-20T08:13:31Z</cp:lastPrinted>
  <dcterms:created xsi:type="dcterms:W3CDTF">2004-05-04T13:41:34Z</dcterms:created>
  <dcterms:modified xsi:type="dcterms:W3CDTF">2022-05-06T06:51:05Z</dcterms:modified>
</cp:coreProperties>
</file>