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G:\A Statistiken\Geburten- und Todesfallstatistik\2023\Publikation\"/>
    </mc:Choice>
  </mc:AlternateContent>
  <xr:revisionPtr revIDLastSave="0" documentId="13_ncr:1_{DE0A2C21-8633-4029-ADFA-2AD207069BBF}" xr6:coauthVersionLast="36" xr6:coauthVersionMax="36" xr10:uidLastSave="{00000000-0000-0000-0000-000000000000}"/>
  <bookViews>
    <workbookView xWindow="0" yWindow="0" windowWidth="28800" windowHeight="13425" tabRatio="939" activeTab="1" xr2:uid="{00000000-000D-0000-FFFF-FFFF00000000}"/>
  </bookViews>
  <sheets>
    <sheet name="Metadaten" sheetId="73" r:id="rId1"/>
    <sheet name="Inhalt" sheetId="42" r:id="rId2"/>
    <sheet name="Jahrestabellen" sheetId="1" r:id="rId3"/>
    <sheet name="1.1.1" sheetId="24" r:id="rId4"/>
    <sheet name="1.1.2" sheetId="16" r:id="rId5"/>
    <sheet name="1.1.11" sheetId="17" r:id="rId6"/>
    <sheet name="1.1.12" sheetId="18" r:id="rId7"/>
    <sheet name="1.2.1" sheetId="25" r:id="rId8"/>
    <sheet name="Zeitreihen" sheetId="2" r:id="rId9"/>
    <sheet name="Lebendgeborene" sheetId="71" r:id="rId10"/>
    <sheet name="2.1.1" sheetId="4" r:id="rId11"/>
    <sheet name="2.1.2" sheetId="13" r:id="rId12"/>
    <sheet name="2.1.3" sheetId="5" r:id="rId13"/>
    <sheet name="2.1.4" sheetId="6" r:id="rId14"/>
    <sheet name="2.1.5" sheetId="8" r:id="rId15"/>
    <sheet name="2.1.6" sheetId="14" r:id="rId16"/>
    <sheet name="2.1.7" sheetId="10" r:id="rId17"/>
    <sheet name="2.1.8" sheetId="19" r:id="rId18"/>
    <sheet name="2.1.9" sheetId="11" r:id="rId19"/>
    <sheet name="2.1.10" sheetId="12" r:id="rId20"/>
    <sheet name="2.1.11" sheetId="7" r:id="rId21"/>
    <sheet name="2.1.12" sheetId="76" r:id="rId22"/>
    <sheet name="2.1.13" sheetId="77" r:id="rId23"/>
    <sheet name="Gestorbene" sheetId="72" r:id="rId24"/>
    <sheet name="2.2.1" sheetId="29" r:id="rId25"/>
    <sheet name="2.2.2" sheetId="30" r:id="rId26"/>
    <sheet name="2.2.3" sheetId="31" r:id="rId27"/>
    <sheet name="2.2.4" sheetId="32" r:id="rId28"/>
    <sheet name="2.2.5" sheetId="33" r:id="rId29"/>
    <sheet name="2.2.6" sheetId="34" r:id="rId30"/>
    <sheet name="2.2.7" sheetId="35" r:id="rId31"/>
    <sheet name="2.2.8" sheetId="36" r:id="rId32"/>
    <sheet name="2.2.9" sheetId="37" r:id="rId33"/>
    <sheet name="2.2.10" sheetId="38" r:id="rId34"/>
    <sheet name="2.2.21" sheetId="75" r:id="rId35"/>
    <sheet name="Ländervergleich" sheetId="78" r:id="rId36"/>
    <sheet name="LV.A" sheetId="79" r:id="rId37"/>
    <sheet name="LV.B" sheetId="80" r:id="rId38"/>
    <sheet name="LV.C" sheetId="81" r:id="rId39"/>
  </sheets>
  <definedNames>
    <definedName name="_xlnm.Print_Area" localSheetId="25">'2.2.2'!$A$24:$M$47</definedName>
  </definedNames>
  <calcPr calcId="191029"/>
</workbook>
</file>

<file path=xl/calcChain.xml><?xml version="1.0" encoding="utf-8"?>
<calcChain xmlns="http://schemas.openxmlformats.org/spreadsheetml/2006/main">
  <c r="J33" i="75" l="1"/>
  <c r="I33" i="75"/>
  <c r="D8" i="18"/>
  <c r="K33" i="75" l="1"/>
  <c r="D41" i="4" l="1"/>
  <c r="G41" i="4" s="1"/>
  <c r="D40" i="4"/>
  <c r="D39" i="4"/>
  <c r="D38" i="4"/>
  <c r="D15" i="18"/>
  <c r="I32" i="75" l="1"/>
  <c r="K32" i="75"/>
  <c r="D37" i="18" l="1"/>
  <c r="D36" i="18"/>
  <c r="G40" i="4" l="1"/>
  <c r="I10" i="75" l="1"/>
  <c r="I11" i="75"/>
  <c r="I12" i="75"/>
  <c r="I13" i="75"/>
  <c r="I14" i="75"/>
  <c r="I15" i="75"/>
  <c r="I16" i="75"/>
  <c r="I17" i="75"/>
  <c r="I18" i="75"/>
  <c r="I19" i="75"/>
  <c r="I20" i="75"/>
  <c r="I21" i="75"/>
  <c r="I22" i="75"/>
  <c r="I23" i="75"/>
  <c r="I24" i="75"/>
  <c r="I25" i="75"/>
  <c r="I26" i="75"/>
  <c r="I27" i="75"/>
  <c r="I28" i="75"/>
  <c r="I29" i="75"/>
  <c r="I30" i="75"/>
  <c r="I31" i="75"/>
  <c r="I9" i="75"/>
  <c r="B10" i="75"/>
  <c r="K10" i="75" s="1"/>
  <c r="B11" i="75"/>
  <c r="K11" i="75" s="1"/>
  <c r="B12" i="75"/>
  <c r="K12" i="75" s="1"/>
  <c r="B13" i="75"/>
  <c r="K13" i="75" s="1"/>
  <c r="B14" i="75"/>
  <c r="K14" i="75" s="1"/>
  <c r="B15" i="75"/>
  <c r="K15" i="75" s="1"/>
  <c r="B16" i="75"/>
  <c r="K16" i="75" s="1"/>
  <c r="B17" i="75"/>
  <c r="K17" i="75" s="1"/>
  <c r="B18" i="75"/>
  <c r="K18" i="75" s="1"/>
  <c r="B19" i="75"/>
  <c r="K19" i="75" s="1"/>
  <c r="B20" i="75"/>
  <c r="K20" i="75" s="1"/>
  <c r="B21" i="75"/>
  <c r="K21" i="75" s="1"/>
  <c r="B22" i="75"/>
  <c r="K22" i="75" s="1"/>
  <c r="B23" i="75"/>
  <c r="K23" i="75" s="1"/>
  <c r="B24" i="75"/>
  <c r="K24" i="75" s="1"/>
  <c r="B25" i="75"/>
  <c r="K25" i="75" s="1"/>
  <c r="B26" i="75"/>
  <c r="K26" i="75" s="1"/>
  <c r="B27" i="75"/>
  <c r="K27" i="75" s="1"/>
  <c r="B28" i="75"/>
  <c r="K28" i="75" s="1"/>
  <c r="B29" i="75"/>
  <c r="K29" i="75" s="1"/>
  <c r="L33" i="75" s="1"/>
  <c r="B30" i="75"/>
  <c r="K30" i="75" s="1"/>
  <c r="B31" i="75"/>
  <c r="K31" i="75" s="1"/>
  <c r="B9" i="75"/>
  <c r="K9" i="75" s="1"/>
  <c r="J32" i="75" l="1"/>
  <c r="L32" i="75"/>
  <c r="J31" i="75"/>
  <c r="J30" i="75"/>
  <c r="J20" i="75"/>
  <c r="J26" i="75"/>
  <c r="J18" i="75"/>
  <c r="J14" i="75"/>
  <c r="J29" i="75"/>
  <c r="J25" i="75"/>
  <c r="J21" i="75"/>
  <c r="J17" i="75"/>
  <c r="L25" i="75"/>
  <c r="J13" i="75"/>
  <c r="J27" i="75"/>
  <c r="J23" i="75"/>
  <c r="J19" i="75"/>
  <c r="J15" i="75"/>
  <c r="L28" i="75"/>
  <c r="L29" i="75"/>
  <c r="L14" i="75"/>
  <c r="L17" i="75"/>
  <c r="L16" i="75"/>
  <c r="L27" i="75"/>
  <c r="L24" i="75"/>
  <c r="L21" i="75"/>
  <c r="L31" i="75"/>
  <c r="L23" i="75"/>
  <c r="L19" i="75"/>
  <c r="L30" i="75"/>
  <c r="L26" i="75"/>
  <c r="L22" i="75"/>
  <c r="L18" i="75"/>
  <c r="L13" i="75"/>
  <c r="L20" i="75"/>
  <c r="J24" i="75"/>
  <c r="J16" i="75"/>
  <c r="J28" i="75"/>
  <c r="J22" i="75"/>
  <c r="L15" i="75"/>
  <c r="D8" i="17"/>
  <c r="G39" i="4" l="1"/>
  <c r="D46" i="29" l="1"/>
  <c r="D9" i="17" l="1"/>
  <c r="D10" i="17"/>
  <c r="D11" i="17"/>
  <c r="D12" i="17"/>
  <c r="D13" i="17"/>
  <c r="D14" i="17"/>
  <c r="D15" i="17"/>
  <c r="C25" i="29" l="1"/>
  <c r="D25" i="29"/>
  <c r="D18" i="4" l="1"/>
  <c r="G18" i="4" s="1"/>
  <c r="D19" i="4"/>
  <c r="G19" i="4" s="1"/>
  <c r="D20" i="4"/>
  <c r="G20" i="4" s="1"/>
  <c r="D21" i="4"/>
  <c r="G21" i="4" s="1"/>
  <c r="D22" i="4"/>
  <c r="G22" i="4" s="1"/>
  <c r="D23" i="4"/>
  <c r="G23" i="4" s="1"/>
  <c r="D24" i="4"/>
  <c r="G24" i="4" s="1"/>
  <c r="D25" i="4"/>
  <c r="G25" i="4" s="1"/>
  <c r="D26" i="4"/>
  <c r="G26" i="4" s="1"/>
  <c r="D27" i="4"/>
  <c r="G27" i="4" s="1"/>
  <c r="D28" i="4"/>
  <c r="G28" i="4" s="1"/>
  <c r="D29" i="4"/>
  <c r="G29" i="4" s="1"/>
  <c r="D30" i="4"/>
  <c r="G30" i="4" s="1"/>
  <c r="D31" i="4"/>
  <c r="G31" i="4" s="1"/>
  <c r="D32" i="4"/>
  <c r="G32" i="4" s="1"/>
  <c r="D33" i="4"/>
  <c r="G33" i="4" s="1"/>
  <c r="D17" i="4"/>
  <c r="G17" i="4" s="1"/>
  <c r="D34" i="4"/>
  <c r="G34" i="4" s="1"/>
  <c r="D35" i="4"/>
  <c r="G35" i="4" s="1"/>
  <c r="D36" i="4"/>
  <c r="G36" i="4" s="1"/>
  <c r="D37" i="4"/>
  <c r="G37" i="4" s="1"/>
  <c r="G38" i="4"/>
  <c r="C9" i="29" l="1"/>
  <c r="C10" i="29"/>
  <c r="C11" i="29"/>
  <c r="C12" i="29"/>
  <c r="C13" i="29"/>
  <c r="C14" i="29"/>
  <c r="C15" i="29"/>
  <c r="C16" i="29"/>
  <c r="C26" i="29"/>
  <c r="D26" i="29" s="1"/>
  <c r="C27" i="29"/>
  <c r="D27" i="29" s="1"/>
  <c r="C28" i="29"/>
  <c r="D28" i="29" s="1"/>
  <c r="C29" i="29"/>
  <c r="D29" i="29" s="1"/>
  <c r="C30" i="29"/>
  <c r="D30" i="29" s="1"/>
  <c r="C31" i="29"/>
  <c r="D31" i="29" s="1"/>
  <c r="C32" i="29"/>
  <c r="D32" i="29" s="1"/>
  <c r="C33" i="29"/>
  <c r="D33" i="29" s="1"/>
  <c r="C34" i="29"/>
  <c r="D34" i="29" s="1"/>
  <c r="C35" i="29"/>
  <c r="D35" i="29" s="1"/>
  <c r="C36" i="29"/>
  <c r="D36" i="29" s="1"/>
  <c r="C37" i="29"/>
  <c r="D37" i="29" s="1"/>
  <c r="C38" i="29"/>
  <c r="D38" i="29" s="1"/>
  <c r="C39" i="29"/>
  <c r="D39" i="29" s="1"/>
  <c r="C40" i="29"/>
  <c r="D40" i="29" s="1"/>
  <c r="C41" i="29"/>
  <c r="D41" i="29" s="1"/>
  <c r="D42" i="29"/>
  <c r="D43" i="29"/>
  <c r="D44" i="29"/>
  <c r="D45" i="29"/>
  <c r="D19" i="18"/>
  <c r="D20" i="18"/>
  <c r="D21" i="18"/>
  <c r="D22" i="18"/>
  <c r="D23" i="18"/>
  <c r="D24" i="18"/>
  <c r="D25" i="18"/>
  <c r="D26" i="18"/>
  <c r="D27" i="18"/>
  <c r="D28" i="18"/>
  <c r="D29" i="18"/>
  <c r="D30" i="18"/>
  <c r="D31" i="18"/>
  <c r="D32" i="18"/>
  <c r="D33" i="18"/>
  <c r="D34" i="18"/>
  <c r="D35" i="18"/>
  <c r="D38" i="18"/>
  <c r="D18" i="18"/>
  <c r="D17" i="18"/>
  <c r="D13" i="18"/>
  <c r="D14" i="18"/>
  <c r="D16" i="18"/>
  <c r="E10" i="4"/>
  <c r="E11" i="4"/>
  <c r="E13" i="4"/>
  <c r="G13" i="4" s="1"/>
  <c r="E15" i="4"/>
  <c r="G15" i="4" s="1"/>
  <c r="E9" i="4"/>
</calcChain>
</file>

<file path=xl/sharedStrings.xml><?xml version="1.0" encoding="utf-8"?>
<sst xmlns="http://schemas.openxmlformats.org/spreadsheetml/2006/main" count="2823" uniqueCount="381">
  <si>
    <t>Lebendgeborene</t>
  </si>
  <si>
    <t>Jahr</t>
  </si>
  <si>
    <t>Geburtenrate</t>
  </si>
  <si>
    <t>Erläuterung zur Tabelle:</t>
  </si>
  <si>
    <t>Frauen im Alter 15-49 Jahre: Frauen der mittleren ständigen Bevölkerung.</t>
  </si>
  <si>
    <t>Altersklassen</t>
  </si>
  <si>
    <t>15-19</t>
  </si>
  <si>
    <t>20-24</t>
  </si>
  <si>
    <t>25-29</t>
  </si>
  <si>
    <t>30-34</t>
  </si>
  <si>
    <t>35-39</t>
  </si>
  <si>
    <t>40-44</t>
  </si>
  <si>
    <t>45+</t>
  </si>
  <si>
    <t>Total 15-49</t>
  </si>
  <si>
    <t>45-49</t>
  </si>
  <si>
    <t>Monat</t>
  </si>
  <si>
    <t>Jan</t>
  </si>
  <si>
    <t>Feb</t>
  </si>
  <si>
    <t>Mrz</t>
  </si>
  <si>
    <t>Apr</t>
  </si>
  <si>
    <t>Mai</t>
  </si>
  <si>
    <t>Jun</t>
  </si>
  <si>
    <t>Jul</t>
  </si>
  <si>
    <t>Aug</t>
  </si>
  <si>
    <t>Sep</t>
  </si>
  <si>
    <t>Okt</t>
  </si>
  <si>
    <t>Nov</t>
  </si>
  <si>
    <t>Dez</t>
  </si>
  <si>
    <t>Total</t>
  </si>
  <si>
    <t>Vaduz</t>
  </si>
  <si>
    <t>Triesen</t>
  </si>
  <si>
    <t>Balzers</t>
  </si>
  <si>
    <t>Schaan</t>
  </si>
  <si>
    <t>Planken</t>
  </si>
  <si>
    <t>Eschen</t>
  </si>
  <si>
    <t>Mauren</t>
  </si>
  <si>
    <t>Gamprin</t>
  </si>
  <si>
    <t>Ruggell</t>
  </si>
  <si>
    <t>1950/54</t>
  </si>
  <si>
    <t>1955/59</t>
  </si>
  <si>
    <t>1960/64</t>
  </si>
  <si>
    <t>1965/69</t>
  </si>
  <si>
    <t>1970/74</t>
  </si>
  <si>
    <t>1975/79</t>
  </si>
  <si>
    <t>1980/84</t>
  </si>
  <si>
    <t>1985/89</t>
  </si>
  <si>
    <t>1990/94</t>
  </si>
  <si>
    <t>1995/99</t>
  </si>
  <si>
    <t>2000/04</t>
  </si>
  <si>
    <t>2005/09</t>
  </si>
  <si>
    <t>2010/14</t>
  </si>
  <si>
    <t>Knaben</t>
  </si>
  <si>
    <t>Mädchen</t>
  </si>
  <si>
    <t>Lebendgeborene nach Geburtsland seit 1999</t>
  </si>
  <si>
    <t>Liechtenstein</t>
  </si>
  <si>
    <t>Schweiz</t>
  </si>
  <si>
    <t>Österreich</t>
  </si>
  <si>
    <t>Deutschland</t>
  </si>
  <si>
    <t>Andere</t>
  </si>
  <si>
    <t>Lebendgeborene nach Staatsbürgerschaft der Mutter seit 1999</t>
  </si>
  <si>
    <t>Staatsbürgerschaft der Mutter</t>
  </si>
  <si>
    <t>Italien</t>
  </si>
  <si>
    <t>Portugal</t>
  </si>
  <si>
    <t>Spanien</t>
  </si>
  <si>
    <t>Bosnien-Herzegowina</t>
  </si>
  <si>
    <t>Kroatien</t>
  </si>
  <si>
    <t>Türkei</t>
  </si>
  <si>
    <t>Bei Doppelbürgerschaften gilt die Erststaatenbürgerschaft. Liechtensteinisch-ausländische Doppelbürgerschaften werden als liechtensteinische Staatsbürgerschaften gezählt. Staatenlose werden zur Kategorie "Andere" gerechnet.</t>
  </si>
  <si>
    <t>Lebendgeborene nach Staatsbürgerschaft des Vaters seit 1999</t>
  </si>
  <si>
    <t>Staatsbürgerschaft des Vaters</t>
  </si>
  <si>
    <t>Wohngemeinde der Mutter</t>
  </si>
  <si>
    <t>Geburtsland des Kindes</t>
  </si>
  <si>
    <t>Frauen</t>
  </si>
  <si>
    <t xml:space="preserve">Lebendgeborene </t>
  </si>
  <si>
    <t>15-19 Jahre</t>
  </si>
  <si>
    <t>20-24 Jahre</t>
  </si>
  <si>
    <t>25-29 Jahre</t>
  </si>
  <si>
    <t>30-34 Jahre</t>
  </si>
  <si>
    <t>35-39 Jahre</t>
  </si>
  <si>
    <t>40-44 Jahre</t>
  </si>
  <si>
    <t>45-49 Jahre</t>
  </si>
  <si>
    <t>15-49 Jahre</t>
  </si>
  <si>
    <t>Frauen: Anzahl Frauen der mittleren ständigen Bevölkerung.</t>
  </si>
  <si>
    <t>Lebendgeborene: Lebendgeborene von Frauen im Alter von 15 bis 49 Jahren.</t>
  </si>
  <si>
    <t>Alter</t>
  </si>
  <si>
    <t>Zivilstand der Mutter</t>
  </si>
  <si>
    <t>unverheiratet</t>
  </si>
  <si>
    <t>Triesen-
berg</t>
  </si>
  <si>
    <t>Schellen-
berg</t>
  </si>
  <si>
    <t>Lebendgeborene nach Wohngemeinde der Mutter seit 1950</t>
  </si>
  <si>
    <t>Staatsbürgerschaft
der Mutter</t>
  </si>
  <si>
    <t>Altersgruppe</t>
  </si>
  <si>
    <t>Frauen im Alter 
15-49 Jahre</t>
  </si>
  <si>
    <t>Allgemeine Frucht-
barkeitsziffer</t>
  </si>
  <si>
    <t>Fruchtbarkeits-
ziffer</t>
  </si>
  <si>
    <t>Geburtenrate: Datenquelle für die Jahre 1975 - 1995, Europarat, Recent Demographic Developments in Europe</t>
  </si>
  <si>
    <t>Mutter unverheiratet
pro 100 Lebendgeborene</t>
  </si>
  <si>
    <t>verheiratet, 
eing. Partn.</t>
  </si>
  <si>
    <t>Geschlecht</t>
  </si>
  <si>
    <t>Altersklasse der Mutter</t>
  </si>
  <si>
    <t>davon Zwillinge</t>
  </si>
  <si>
    <t>Übriges Europa</t>
  </si>
  <si>
    <t>Andere Länder</t>
  </si>
  <si>
    <t>Zeitreihen</t>
  </si>
  <si>
    <t>.</t>
  </si>
  <si>
    <t>Geburtsland</t>
  </si>
  <si>
    <t>*</t>
  </si>
  <si>
    <t>Frauen im Alter 15-49 Jahre: Bis 1990: Volkzählung, ab 1999: Frauen der mittleren ständigen Bevölkerung.</t>
  </si>
  <si>
    <t>Lebendgeborene und Zwillinge nach Geschlecht seit 1999</t>
  </si>
  <si>
    <t>Unbekannt</t>
  </si>
  <si>
    <t>Bei Doppelbürgerschaften gilt die Erststaatenbürgerschaft. Liechtensteinisch-ausländische Doppelbürgerschaften werden als liechtensteinische Staatsbürgerschaften gezählt. Staatenlose werden zur Kategorie "Andere Länder" gerechnet.</t>
  </si>
  <si>
    <t>Übriges 
Europa</t>
  </si>
  <si>
    <t>Andere 
Länder</t>
  </si>
  <si>
    <t>Fünfjahresmittel</t>
  </si>
  <si>
    <t>Kosovo</t>
  </si>
  <si>
    <t>Serbien</t>
  </si>
  <si>
    <t>Nordmazedonien</t>
  </si>
  <si>
    <t>Heimat</t>
  </si>
  <si>
    <t>Ausland</t>
  </si>
  <si>
    <t>Sterbeland</t>
  </si>
  <si>
    <t>-</t>
  </si>
  <si>
    <t>90+</t>
  </si>
  <si>
    <t>80-89</t>
  </si>
  <si>
    <t>70-79</t>
  </si>
  <si>
    <t>60-69</t>
  </si>
  <si>
    <t>50-59</t>
  </si>
  <si>
    <t>40-49</t>
  </si>
  <si>
    <t>30-39</t>
  </si>
  <si>
    <t>20-29</t>
  </si>
  <si>
    <t>10-19</t>
  </si>
  <si>
    <t>1-9</t>
  </si>
  <si>
    <t>Altersklasse</t>
  </si>
  <si>
    <t>Verheiratet, eing. Partn.</t>
  </si>
  <si>
    <t>Zivilstand</t>
  </si>
  <si>
    <t>Männer</t>
  </si>
  <si>
    <t>Schellenberg</t>
  </si>
  <si>
    <t>Triesenberg</t>
  </si>
  <si>
    <t>Wohngemeinde</t>
  </si>
  <si>
    <t>Gesamt</t>
  </si>
  <si>
    <t>Durchschnittliches Alter</t>
  </si>
  <si>
    <t>Gestorbene</t>
  </si>
  <si>
    <t>2015/19</t>
  </si>
  <si>
    <t>0-9</t>
  </si>
  <si>
    <t>Gestorbene nach Altersklassen seit 1950</t>
  </si>
  <si>
    <t>Gestorbene Frauen nach Altersklassen seit 1950</t>
  </si>
  <si>
    <t>Gestorbene Männer nach Altersklassen seit 1950</t>
  </si>
  <si>
    <t>getrennt, 
geschieden, 
aufgel. Partn.</t>
  </si>
  <si>
    <t>verwitwet, 
verst. Partn.</t>
  </si>
  <si>
    <t>verheiratet,
eing. Partn.</t>
  </si>
  <si>
    <t>ledig</t>
  </si>
  <si>
    <t xml:space="preserve">Hinterlassene Kinder unter 20 Jahre
</t>
  </si>
  <si>
    <t xml:space="preserve"> Monat</t>
  </si>
  <si>
    <t>Jahrestabellen</t>
  </si>
  <si>
    <t>Bis 19</t>
  </si>
  <si>
    <t>Liechten-
stein</t>
  </si>
  <si>
    <t>Deutsch-
land</t>
  </si>
  <si>
    <t>Bruttore-
produktionsrate</t>
  </si>
  <si>
    <t>Fünfjahres-
mittel</t>
  </si>
  <si>
    <t>2.2.10</t>
  </si>
  <si>
    <t>2.2.9</t>
  </si>
  <si>
    <t>2.2.8</t>
  </si>
  <si>
    <t>2.2.7</t>
  </si>
  <si>
    <t>2.2.6</t>
  </si>
  <si>
    <t>2.2.5</t>
  </si>
  <si>
    <t>2.2.4</t>
  </si>
  <si>
    <t>2.2.3</t>
  </si>
  <si>
    <t>2.2.2</t>
  </si>
  <si>
    <t>2.2.1</t>
  </si>
  <si>
    <t>2.1.11</t>
  </si>
  <si>
    <t>2.1.10</t>
  </si>
  <si>
    <t>2.1.9</t>
  </si>
  <si>
    <t>2.1.8</t>
  </si>
  <si>
    <t>2.1.7</t>
  </si>
  <si>
    <t>2.1.6</t>
  </si>
  <si>
    <t>2.1.5</t>
  </si>
  <si>
    <t>2.1.4</t>
  </si>
  <si>
    <t>2.1.3</t>
  </si>
  <si>
    <t>2.1.2</t>
  </si>
  <si>
    <t>2.1.1</t>
  </si>
  <si>
    <t>1.2.1</t>
  </si>
  <si>
    <t>1.1.2</t>
  </si>
  <si>
    <t>1.1.1</t>
  </si>
  <si>
    <t>Tabelle 1.1.1</t>
  </si>
  <si>
    <t>Indikatoren der Fruchtbarkeit seit 1950</t>
  </si>
  <si>
    <t>Lebendgeborene nach Altersklassen der Mutter seit 1999</t>
  </si>
  <si>
    <t>Altersspezifische Fruchtbarkeit der Frauen seit 1999</t>
  </si>
  <si>
    <t>Lebendgeborene nach Wohngemeinde der Mutter (pro 1000 Einwohner) seit 1999</t>
  </si>
  <si>
    <t>Lebendgeborene nach Zivilstand der Mutter seit 1999</t>
  </si>
  <si>
    <t>Lebendgeborene nach Monat seit 1999</t>
  </si>
  <si>
    <t>Indikatoren der Sterblichkeit seit 1960</t>
  </si>
  <si>
    <t>Gestorbene nach Wohngemeinde seit 1999</t>
  </si>
  <si>
    <t>Gestorbene nach Sterbeland seit 1999</t>
  </si>
  <si>
    <t>Gestorbene Frauen nach Zivilstand sowie hinterlassene Kinder seit 1960</t>
  </si>
  <si>
    <t>Gestorbene Männer nach Zivilstand sowie hinterlassene Kinder seit 1960</t>
  </si>
  <si>
    <t>Gestorbene nach Staatsbürgerschaft seit 1999</t>
  </si>
  <si>
    <t>Gestorbene nach Monat seit 1999</t>
  </si>
  <si>
    <t>Tabelle 1.1.2</t>
  </si>
  <si>
    <t>Tabelle 1.1.11</t>
  </si>
  <si>
    <t>Tabelle 1.1.12</t>
  </si>
  <si>
    <t>Tabelle 1.2.1</t>
  </si>
  <si>
    <t>Tabelle 2.1.1</t>
  </si>
  <si>
    <t>Tabelle 2.1.2</t>
  </si>
  <si>
    <t>Tabelle 2.1.3</t>
  </si>
  <si>
    <t>Tabelle 2.1.4</t>
  </si>
  <si>
    <t>Tabelle 2.1.5</t>
  </si>
  <si>
    <t>Tabelle 2.1.6</t>
  </si>
  <si>
    <t>Tabelle 2.1.7</t>
  </si>
  <si>
    <t>Tabelle 2.1.8</t>
  </si>
  <si>
    <t>Tabelle 2.1.9</t>
  </si>
  <si>
    <t>Tabelle 2.1.10</t>
  </si>
  <si>
    <t>Tabelle 2.1.11</t>
  </si>
  <si>
    <t>Tabelle 2.2.1</t>
  </si>
  <si>
    <t>Tabelle 2.2.2</t>
  </si>
  <si>
    <t>Tabelle 2.2.3</t>
  </si>
  <si>
    <t>Tabelle 2.2.4</t>
  </si>
  <si>
    <t>Tabelle 2.2.5</t>
  </si>
  <si>
    <t>Tabelle 2.2.6</t>
  </si>
  <si>
    <t>Tabelle 2.2.7</t>
  </si>
  <si>
    <t>Tabelle 2.2.8</t>
  </si>
  <si>
    <t>Tabelle 2.2.9</t>
  </si>
  <si>
    <t>Tabelle 2.2.10</t>
  </si>
  <si>
    <t>Lebendgeborene nach Altersklasse der Mutter seit 1999</t>
  </si>
  <si>
    <t>Gestorbene nach Altersklasse seit 1950</t>
  </si>
  <si>
    <t>Gestorbene Frauen nach Altersklasse seit 1950</t>
  </si>
  <si>
    <t>Gestorbene Männer nach Altersklasse seit 1950</t>
  </si>
  <si>
    <t>1.1.11</t>
  </si>
  <si>
    <t>1.1.12</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</si>
  <si>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</si>
  <si>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</si>
  <si>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</si>
  <si>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</si>
  <si>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</si>
  <si>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</si>
  <si>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</si>
  <si>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</si>
  <si>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</si>
  <si>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</si>
  <si>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Brigitte Schwarz, Simon Gstöhl</t>
  </si>
  <si>
    <t>Auskunft:</t>
  </si>
  <si>
    <t xml:space="preserve">Sprache: </t>
  </si>
  <si>
    <t>Deutsch</t>
  </si>
  <si>
    <t>Nutzungsbedingungen:</t>
  </si>
  <si>
    <t>Publikations-ID:</t>
  </si>
  <si>
    <t>Jahrstabellen</t>
  </si>
  <si>
    <t>0</t>
  </si>
  <si>
    <t>Geburtenüberschuss</t>
  </si>
  <si>
    <t>Mittlere ständige
Bevölkerung</t>
  </si>
  <si>
    <t>Hinterlassene Kinder unter 20 Jahre</t>
  </si>
  <si>
    <t>Staatsbürgerschaft</t>
  </si>
  <si>
    <t>&lt;&lt;&lt; Inhalt</t>
  </si>
  <si>
    <t>&lt;&lt;&lt; Metadaten</t>
  </si>
  <si>
    <t>simon.gstoehl@llv.li, +423 236 68 77</t>
  </si>
  <si>
    <t>CC BY 4.0</t>
  </si>
  <si>
    <t>pro 1'000 
Einwohner</t>
  </si>
  <si>
    <t>Lebendgeborene pro 1'000 Frauen nach Altersklasse</t>
  </si>
  <si>
    <t>pro 1'000 Einwohner</t>
  </si>
  <si>
    <t>Kindersterblichkeit</t>
  </si>
  <si>
    <t>Säuglingssterblichkeit</t>
  </si>
  <si>
    <t>Säuglings- und Kindersterblichkeit</t>
  </si>
  <si>
    <t>Tabelle 2.2.21</t>
  </si>
  <si>
    <t>Mittlere</t>
  </si>
  <si>
    <t>2.2.21</t>
  </si>
  <si>
    <t>Rohe</t>
  </si>
  <si>
    <t>Gestorbene
Kinder</t>
  </si>
  <si>
    <t>Fruchtbarkeitsziffer
pro 1'000 Frauen</t>
  </si>
  <si>
    <t>Durchschnittsalter der Mutter</t>
  </si>
  <si>
    <t xml:space="preserve"> 1. Kind   </t>
  </si>
  <si>
    <t xml:space="preserve"> 2. Kind   </t>
  </si>
  <si>
    <t xml:space="preserve"> 3. Kind   </t>
  </si>
  <si>
    <t xml:space="preserve"> 4. Kind   </t>
  </si>
  <si>
    <t xml:space="preserve"> 5. Kind   </t>
  </si>
  <si>
    <t xml:space="preserve"> 6. Kind   </t>
  </si>
  <si>
    <t>Lebendgeborene nach biologischer Geburtenfolge des Vaters seit 2020</t>
  </si>
  <si>
    <t>Lebendgeborene nach biologischer Geburtenfolge der Mutter seit 2020</t>
  </si>
  <si>
    <t xml:space="preserve">6. Kind   </t>
  </si>
  <si>
    <t>Durchschnittsalter des Vaters</t>
  </si>
  <si>
    <t>Erstgeburten</t>
  </si>
  <si>
    <t>Abkürzungen und Zeichenerklärungen</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</si>
  <si>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</si>
  <si>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</si>
  <si>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</si>
  <si>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</si>
  <si>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</si>
  <si>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</si>
  <si>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</si>
  <si>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</si>
  <si>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</si>
  <si>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</si>
  <si>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</si>
  <si>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Mädchengeburten 
in %</t>
  </si>
  <si>
    <t>Durchschnittsalter der Mütter</t>
  </si>
  <si>
    <t>Erstgeburten: Biologische Geburtenfolge der Mutter</t>
  </si>
  <si>
    <t>2.1.12</t>
  </si>
  <si>
    <t>2.1.13</t>
  </si>
  <si>
    <t>Geburten und Todesfälle 2023</t>
  </si>
  <si>
    <t>221.2023.01.1</t>
  </si>
  <si>
    <t>Tabellenverzeichnis Geburten und Todesfälle 2023</t>
  </si>
  <si>
    <t>Übersicht Lebendgeborene nach Wohngemeinde der Mutter 2023</t>
  </si>
  <si>
    <t>Lebendgeborene nach Staatsbürgerschaft der Mutter und des Vaters 2023</t>
  </si>
  <si>
    <t>Fruchtbarkeitsziffer nach Altersklasse 2023</t>
  </si>
  <si>
    <t>Berechnung der Geburtenrate 2023</t>
  </si>
  <si>
    <t>Übersicht Gestorbene nach Wohngemeinde 2023</t>
  </si>
  <si>
    <t>Datenquelle:</t>
  </si>
  <si>
    <t>Malta</t>
  </si>
  <si>
    <t>Island</t>
  </si>
  <si>
    <t>Luxemburg</t>
  </si>
  <si>
    <t>Zypern</t>
  </si>
  <si>
    <t>Irland</t>
  </si>
  <si>
    <t>Norwegen</t>
  </si>
  <si>
    <t>Litauen</t>
  </si>
  <si>
    <t>Belgien</t>
  </si>
  <si>
    <t>Niederlande</t>
  </si>
  <si>
    <t>Finnland</t>
  </si>
  <si>
    <t>Tschechien</t>
  </si>
  <si>
    <t>Estland</t>
  </si>
  <si>
    <t>Dänemark</t>
  </si>
  <si>
    <t>Frankreich</t>
  </si>
  <si>
    <t>Slowenien</t>
  </si>
  <si>
    <t>Schweden</t>
  </si>
  <si>
    <t>Rumänien</t>
  </si>
  <si>
    <t>Bulgarien</t>
  </si>
  <si>
    <t>Slowakei</t>
  </si>
  <si>
    <t>Ungarn</t>
  </si>
  <si>
    <t>Griechenland</t>
  </si>
  <si>
    <t>Polen</t>
  </si>
  <si>
    <t>Lettland</t>
  </si>
  <si>
    <t>Tabelle LV.A</t>
  </si>
  <si>
    <t>Europäische Union - 27 Länder (ab 2020)</t>
  </si>
  <si>
    <t/>
  </si>
  <si>
    <t>b</t>
  </si>
  <si>
    <t>ep</t>
  </si>
  <si>
    <t>bep</t>
  </si>
  <si>
    <t>bp</t>
  </si>
  <si>
    <t>p</t>
  </si>
  <si>
    <t>e</t>
  </si>
  <si>
    <t>United Kingdom</t>
  </si>
  <si>
    <t>Bosnien und Herzegowina</t>
  </si>
  <si>
    <t>Montenegro</t>
  </si>
  <si>
    <t>Moldau</t>
  </si>
  <si>
    <t>Georgien</t>
  </si>
  <si>
    <t>Albanien</t>
  </si>
  <si>
    <t>Ukraine</t>
  </si>
  <si>
    <t>Andorra</t>
  </si>
  <si>
    <t>Belarus</t>
  </si>
  <si>
    <t>San Marino</t>
  </si>
  <si>
    <t>Armenien</t>
  </si>
  <si>
    <t>Aserbaidschan</t>
  </si>
  <si>
    <t>2013</t>
  </si>
  <si>
    <t>2014</t>
  </si>
  <si>
    <t>2015</t>
  </si>
  <si>
    <t>2016</t>
  </si>
  <si>
    <t>2017</t>
  </si>
  <si>
    <t>2018</t>
  </si>
  <si>
    <t>2019</t>
  </si>
  <si>
    <t>2020</t>
  </si>
  <si>
    <t>2021</t>
  </si>
  <si>
    <t>2022</t>
  </si>
  <si>
    <t>Länder</t>
  </si>
  <si>
    <t>Zeitreihenbruch, geschätzt, vorläufig</t>
  </si>
  <si>
    <t>Zeitreihenbruch, vorläufig</t>
  </si>
  <si>
    <t>Zeitreihenbruch</t>
  </si>
  <si>
    <t>geschätzt</t>
  </si>
  <si>
    <t>geschätzt, vorläufig</t>
  </si>
  <si>
    <t>vorläufig</t>
  </si>
  <si>
    <t>Geburtenrate im internationalen Vergleich</t>
  </si>
  <si>
    <t>Tabelle LV.B</t>
  </si>
  <si>
    <t>be</t>
  </si>
  <si>
    <t>Durchschnittsalter der Mutter bei der Geburt des ersten Kindes</t>
  </si>
  <si>
    <t>2023</t>
  </si>
  <si>
    <t>Monaco</t>
  </si>
  <si>
    <t>Tabelle LV.C</t>
  </si>
  <si>
    <t>Bruttosterbeziffer</t>
  </si>
  <si>
    <t>Ländervergleich</t>
  </si>
  <si>
    <t>LV.A</t>
  </si>
  <si>
    <t>LV.B</t>
  </si>
  <si>
    <t>LV.C</t>
  </si>
  <si>
    <t>Tabelle 2.1.12</t>
  </si>
  <si>
    <t>Tabelle 2.1.13</t>
  </si>
  <si>
    <t>Da die Sterblichkeitsraten aufgrund der geringen Fallzahlen grosse Schwankungen aufweisen können, werden die Raten über fünf Jahre gemittelt. Der mittlere Wert für 2023 ist demnach das Mittel aus den Jahren 2019 bis 2023.</t>
  </si>
  <si>
    <t xml:space="preserve">Ein weiterer Indikator für die Qualität der Gesundheitsversorgung ist die Müttersterblichkeit. Diese wird für Liechtenstein aufgrund der geringen Fallzahlen nicht ausgewiesen. Zwischen 2011 und 2023 kam es gemäss Todesursachenstatistik zu keinem Todesfall der Mutter in Zusammenhang mit der Geburt. </t>
  </si>
  <si>
    <t>Eurostat (Datenstand 30.10.2024)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</si>
</sst>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64" formatCode="#,##0;\-#,##0;&quot;-&quot;"/>
    <numFmt numFmtId="165" formatCode="#,##0.0;\-#,##0.0;&quot;-&quot;"/>
    <numFmt numFmtId="166" formatCode="#,##0.0_ ;\-#,##0.0\ "/>
    <numFmt numFmtId="167" formatCode="#,##0.000_ ;\-#,##0.000\ "/>
    <numFmt numFmtId="168" formatCode="#,##0.00_ ;\-#,##0.00\ "/>
    <numFmt numFmtId="169" formatCode="0.0"/>
    <numFmt numFmtId="170" formatCode="0.0%"/>
    <numFmt numFmtId="171" formatCode="0.000%"/>
    <numFmt numFmtId="172" formatCode="0.0000"/>
    <numFmt numFmtId="173" formatCode="_ [$€-2]\ * #,##0.00_ ;_ [$€-2]\ * \-#,##0.00_ ;_ [$€-2]\ * &quot;-&quot;??_ "/>
    <numFmt numFmtId="174" formatCode="_ &quot;SFr.&quot;\ * #,##0.00_ ;_ &quot;SFr.&quot;\ * \-#,##0.00_ ;_ &quot;SFr.&quot;\ * &quot;-&quot;??_ ;_ @_ "/>
    <numFmt numFmtId="175" formatCode="_ * #,##0;_ * \-#,##0;_ * &quot;-&quot;;_ @"/>
  </numFmts>
  <fonts count="125">
    <font>
      <sz val="11"/>
      <color theme="1"/>
      <name val="Calibri"/>
      <family val="2"/>
      <scheme val="minor"/>
    </font>
    <font>
      <sz val="8"/>
      <name val="Calibri"/>
      <family val="2"/>
      <scheme val="minor"/>
    </font>
    <font>
      <u/>
      <sz val="11"/>
      <color theme="10"/>
      <name val="Calibri"/>
      <family val="2"/>
      <scheme val="minor"/>
    </font>
    <font>
      <sz val="10"/>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u/>
      <sz val="10"/>
      <color theme="10"/>
      <name val="Calibri"/>
      <family val="2"/>
      <scheme val="minor"/>
    </font>
    <font>
      <b/>
      <sz val="10"/>
      <color theme="0"/>
      <name val="Calibri"/>
      <family val="2"/>
      <scheme val="minor"/>
    </font>
    <font>
      <sz val="11"/>
      <color theme="1"/>
      <name val="Calibri"/>
      <family val="2"/>
      <scheme val="minor"/>
    </font>
    <font>
      <b/>
      <sz val="12"/>
      <name val="Calibri"/>
      <family val="2"/>
      <scheme val="minor"/>
    </font>
    <font>
      <sz val="18"/>
      <color theme="3"/>
      <name val="Cambria"/>
      <family val="2"/>
      <scheme val="major"/>
    </font>
    <font>
      <sz val="11"/>
      <color theme="1"/>
      <name val="Calibri"/>
      <family val="2"/>
    </font>
    <font>
      <sz val="8"/>
      <name val="Arial"/>
      <family val="2"/>
    </font>
    <font>
      <sz val="10"/>
      <color rgb="FF000000"/>
      <name val="Arial"/>
      <family val="2"/>
    </font>
    <font>
      <sz val="10"/>
      <name val="Arial"/>
      <family val="2"/>
    </font>
    <font>
      <u/>
      <sz val="10"/>
      <color indexed="12"/>
      <name val="Arial"/>
      <family val="2"/>
    </font>
    <font>
      <sz val="10"/>
      <color indexed="8"/>
      <name val="Arial"/>
      <family val="2"/>
    </font>
    <font>
      <sz val="11"/>
      <color indexed="8"/>
      <name val="Calibri"/>
      <family val="2"/>
    </font>
    <font>
      <sz val="10"/>
      <name val="Times New Roman"/>
      <family val="1"/>
    </font>
    <font>
      <u/>
      <sz val="8"/>
      <color indexed="12"/>
      <name val="Arial"/>
      <family val="2"/>
    </font>
    <font>
      <b/>
      <sz val="18"/>
      <color indexed="62"/>
      <name val="Cambria"/>
      <family val="2"/>
    </font>
    <font>
      <sz val="11"/>
      <color indexed="8"/>
      <name val="Arial"/>
      <family val="2"/>
    </font>
    <font>
      <sz val="11"/>
      <color indexed="9"/>
      <name val="Arial"/>
      <family val="2"/>
    </font>
    <font>
      <sz val="11"/>
      <color indexed="20"/>
      <name val="Arial"/>
      <family val="2"/>
    </font>
    <font>
      <b/>
      <sz val="11"/>
      <color indexed="10"/>
      <name val="Arial"/>
      <family val="2"/>
    </font>
    <font>
      <b/>
      <sz val="11"/>
      <color indexed="9"/>
      <name val="Arial"/>
      <family val="2"/>
    </font>
    <font>
      <i/>
      <sz val="11"/>
      <color indexed="23"/>
      <name val="Arial"/>
      <family val="2"/>
    </font>
    <font>
      <sz val="11"/>
      <color indexed="17"/>
      <name val="Arial"/>
      <family val="2"/>
    </font>
    <font>
      <b/>
      <sz val="15"/>
      <color indexed="62"/>
      <name val="Arial"/>
      <family val="2"/>
    </font>
    <font>
      <b/>
      <sz val="13"/>
      <color indexed="62"/>
      <name val="Arial"/>
      <family val="2"/>
    </font>
    <font>
      <b/>
      <sz val="11"/>
      <color indexed="62"/>
      <name val="Arial"/>
      <family val="2"/>
    </font>
    <font>
      <sz val="11"/>
      <color indexed="62"/>
      <name val="Arial"/>
      <family val="2"/>
    </font>
    <font>
      <sz val="11"/>
      <color indexed="10"/>
      <name val="Arial"/>
      <family val="2"/>
    </font>
    <font>
      <sz val="11"/>
      <color indexed="19"/>
      <name val="Arial"/>
      <family val="2"/>
    </font>
    <font>
      <b/>
      <sz val="11"/>
      <color indexed="63"/>
      <name val="Arial"/>
      <family val="2"/>
    </font>
    <font>
      <sz val="10"/>
      <name val="MS Sans"/>
    </font>
    <font>
      <b/>
      <sz val="11"/>
      <color indexed="8"/>
      <name val="Arial"/>
      <family val="2"/>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b/>
      <sz val="10"/>
      <name val="Calibri"/>
      <family val="2"/>
      <scheme val="minor"/>
    </font>
    <font>
      <sz val="11"/>
      <name val="Arial"/>
      <family val="2"/>
    </font>
    <font>
      <u/>
      <sz val="10"/>
      <color theme="10"/>
      <name val="Arial"/>
      <family val="2"/>
    </font>
    <font>
      <sz val="12"/>
      <name val="Arial"/>
      <family val="2"/>
    </font>
    <font>
      <b/>
      <sz val="12"/>
      <name val="55 Helvetica Roman"/>
    </font>
    <font>
      <b/>
      <sz val="11"/>
      <color indexed="52"/>
      <name val="Arial"/>
      <family val="2"/>
    </font>
    <font>
      <b/>
      <sz val="15"/>
      <color indexed="56"/>
      <name val="Arial"/>
      <family val="2"/>
    </font>
    <font>
      <b/>
      <sz val="13"/>
      <color indexed="56"/>
      <name val="Arial"/>
      <family val="2"/>
    </font>
    <font>
      <b/>
      <sz val="11"/>
      <color indexed="56"/>
      <name val="Arial"/>
      <family val="2"/>
    </font>
    <font>
      <sz val="11"/>
      <color indexed="52"/>
      <name val="Arial"/>
      <family val="2"/>
    </font>
    <font>
      <b/>
      <sz val="18"/>
      <color indexed="56"/>
      <name val="Cambria"/>
      <family val="2"/>
    </font>
    <font>
      <sz val="11"/>
      <color theme="1"/>
      <name val="Arial"/>
      <family val="2"/>
    </font>
    <font>
      <sz val="10"/>
      <color rgb="FF000000"/>
      <name val="55 Helvetica Roman"/>
    </font>
    <font>
      <u/>
      <sz val="12"/>
      <color theme="10"/>
      <name val="Arial"/>
      <family val="2"/>
    </font>
    <font>
      <sz val="10"/>
      <name val="Arial"/>
      <family val="2"/>
    </font>
    <font>
      <sz val="11"/>
      <color theme="1"/>
      <name val="Frutiger LT Pro 55 Standard"/>
      <family val="2"/>
    </font>
    <font>
      <sz val="11"/>
      <color rgb="FF000000"/>
      <name val="Calibri"/>
      <family val="2"/>
    </font>
    <font>
      <sz val="12"/>
      <name val="Calibri"/>
      <family val="2"/>
      <scheme val="minor"/>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Tahoma"/>
      <family val="2"/>
    </font>
    <font>
      <sz val="11"/>
      <color theme="0"/>
      <name val="Frutiger LT Pro 55 Standard"/>
      <family val="2"/>
    </font>
    <font>
      <b/>
      <sz val="11"/>
      <color rgb="FF3F3F3F"/>
      <name val="Frutiger LT Pro 55 Standard"/>
      <family val="2"/>
    </font>
    <font>
      <b/>
      <sz val="11"/>
      <color rgb="FFFA7D00"/>
      <name val="Frutiger LT Pro 55 Standard"/>
      <family val="2"/>
    </font>
    <font>
      <u/>
      <sz val="11"/>
      <color rgb="FF800080"/>
      <name val="Frutiger LT Pro 55 Standard"/>
      <family val="2"/>
    </font>
    <font>
      <sz val="11"/>
      <color rgb="FF3F3F76"/>
      <name val="Frutiger LT Pro 55 Standard"/>
      <family val="2"/>
    </font>
    <font>
      <b/>
      <sz val="11"/>
      <color theme="1"/>
      <name val="Frutiger LT Pro 55 Standard"/>
      <family val="2"/>
    </font>
    <font>
      <i/>
      <sz val="11"/>
      <color rgb="FF7F7F7F"/>
      <name val="Frutiger LT Pro 55 Standard"/>
      <family val="2"/>
    </font>
    <font>
      <sz val="11"/>
      <color rgb="FF006100"/>
      <name val="Frutiger LT Pro 55 Standard"/>
      <family val="2"/>
    </font>
    <font>
      <u/>
      <sz val="11"/>
      <color rgb="FF0000FF"/>
      <name val="Frutiger LT Pro 55 Standard"/>
      <family val="2"/>
    </font>
    <font>
      <sz val="11"/>
      <color rgb="FF9C6500"/>
      <name val="Frutiger LT Pro 55 Standard"/>
      <family val="2"/>
    </font>
    <font>
      <sz val="11"/>
      <color rgb="FF9C0006"/>
      <name val="Frutiger LT Pro 55 Standard"/>
      <family val="2"/>
    </font>
    <font>
      <b/>
      <sz val="15"/>
      <color theme="3"/>
      <name val="Frutiger LT Pro 55 Standard"/>
      <family val="2"/>
    </font>
    <font>
      <b/>
      <sz val="13"/>
      <color theme="3"/>
      <name val="Frutiger LT Pro 55 Standard"/>
      <family val="2"/>
    </font>
    <font>
      <b/>
      <sz val="11"/>
      <color theme="3"/>
      <name val="Frutiger LT Pro 55 Standard"/>
      <family val="2"/>
    </font>
    <font>
      <sz val="11"/>
      <color rgb="FFFA7D00"/>
      <name val="Frutiger LT Pro 55 Standard"/>
      <family val="2"/>
    </font>
    <font>
      <sz val="11"/>
      <color rgb="FFFF0000"/>
      <name val="Frutiger LT Pro 55 Standard"/>
      <family val="2"/>
    </font>
    <font>
      <b/>
      <sz val="11"/>
      <color theme="0"/>
      <name val="Frutiger LT Pro 55 Standard"/>
      <family val="2"/>
    </font>
  </fonts>
  <fills count="62">
    <fill>
      <patternFill patternType="none"/>
    </fill>
    <fill>
      <patternFill patternType="gray125"/>
    </fill>
    <fill>
      <patternFill patternType="solid">
        <fgColor theme="4" tint="0.59999389629810485"/>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2"/>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48"/>
      </patternFill>
    </fill>
    <fill>
      <patternFill patternType="solid">
        <fgColor indexed="62"/>
      </patternFill>
    </fill>
    <fill>
      <patternFill patternType="solid">
        <fgColor indexed="57"/>
      </patternFill>
    </fill>
  </fills>
  <borders count="27">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hair">
        <color indexed="64"/>
      </left>
      <right style="hair">
        <color indexed="64"/>
      </right>
      <top style="hair">
        <color indexed="64"/>
      </top>
      <bottom/>
      <diagonal/>
    </border>
  </borders>
  <cellStyleXfs count="558">
    <xf numFmtId="0" fontId="0" fillId="0" borderId="0"/>
    <xf numFmtId="0" fontId="2" fillId="0" borderId="0" applyNumberFormat="0" applyFill="0" applyBorder="0" applyAlignment="0" applyProtection="0"/>
    <xf numFmtId="164" fontId="4" fillId="0" borderId="0"/>
    <xf numFmtId="9" fontId="10" fillId="0" borderId="0" applyFont="0" applyFill="0" applyBorder="0" applyAlignment="0" applyProtection="0"/>
    <xf numFmtId="0" fontId="16" fillId="0" borderId="0"/>
    <xf numFmtId="0" fontId="10" fillId="13" borderId="0" applyNumberFormat="0" applyBorder="0" applyAlignment="0" applyProtection="0"/>
    <xf numFmtId="0" fontId="39" fillId="13" borderId="0" applyNumberFormat="0" applyBorder="0" applyAlignment="0" applyProtection="0"/>
    <xf numFmtId="0" fontId="10" fillId="17" borderId="0" applyNumberFormat="0" applyBorder="0" applyAlignment="0" applyProtection="0"/>
    <xf numFmtId="0" fontId="39" fillId="17" borderId="0" applyNumberFormat="0" applyBorder="0" applyAlignment="0" applyProtection="0"/>
    <xf numFmtId="0" fontId="10" fillId="21" borderId="0" applyNumberFormat="0" applyBorder="0" applyAlignment="0" applyProtection="0"/>
    <xf numFmtId="0" fontId="39" fillId="21" borderId="0" applyNumberFormat="0" applyBorder="0" applyAlignment="0" applyProtection="0"/>
    <xf numFmtId="0" fontId="10" fillId="25" borderId="0" applyNumberFormat="0" applyBorder="0" applyAlignment="0" applyProtection="0"/>
    <xf numFmtId="0" fontId="39" fillId="25" borderId="0" applyNumberFormat="0" applyBorder="0" applyAlignment="0" applyProtection="0"/>
    <xf numFmtId="0" fontId="10" fillId="29" borderId="0" applyNumberFormat="0" applyBorder="0" applyAlignment="0" applyProtection="0"/>
    <xf numFmtId="0" fontId="39" fillId="29" borderId="0" applyNumberFormat="0" applyBorder="0" applyAlignment="0" applyProtection="0"/>
    <xf numFmtId="0" fontId="10" fillId="33" borderId="0" applyNumberFormat="0" applyBorder="0" applyAlignment="0" applyProtection="0"/>
    <xf numFmtId="0" fontId="39" fillId="33"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39" borderId="0" applyNumberFormat="0" applyBorder="0" applyAlignment="0" applyProtection="0"/>
    <xf numFmtId="0" fontId="23" fillId="38" borderId="0" applyNumberFormat="0" applyBorder="0" applyAlignment="0" applyProtection="0"/>
    <xf numFmtId="0" fontId="23" fillId="42" borderId="0" applyNumberFormat="0" applyBorder="0" applyAlignment="0" applyProtection="0"/>
    <xf numFmtId="0" fontId="10" fillId="14" borderId="0" applyNumberFormat="0" applyBorder="0" applyAlignment="0" applyProtection="0"/>
    <xf numFmtId="0" fontId="39" fillId="14" borderId="0" applyNumberFormat="0" applyBorder="0" applyAlignment="0" applyProtection="0"/>
    <xf numFmtId="0" fontId="10" fillId="18" borderId="0" applyNumberFormat="0" applyBorder="0" applyAlignment="0" applyProtection="0"/>
    <xf numFmtId="0" fontId="39" fillId="18" borderId="0" applyNumberFormat="0" applyBorder="0" applyAlignment="0" applyProtection="0"/>
    <xf numFmtId="0" fontId="10" fillId="22" borderId="0" applyNumberFormat="0" applyBorder="0" applyAlignment="0" applyProtection="0"/>
    <xf numFmtId="0" fontId="39" fillId="22" borderId="0" applyNumberFormat="0" applyBorder="0" applyAlignment="0" applyProtection="0"/>
    <xf numFmtId="0" fontId="10" fillId="26" borderId="0" applyNumberFormat="0" applyBorder="0" applyAlignment="0" applyProtection="0"/>
    <xf numFmtId="0" fontId="39" fillId="26" borderId="0" applyNumberFormat="0" applyBorder="0" applyAlignment="0" applyProtection="0"/>
    <xf numFmtId="0" fontId="10" fillId="30" borderId="0" applyNumberFormat="0" applyBorder="0" applyAlignment="0" applyProtection="0"/>
    <xf numFmtId="0" fontId="39" fillId="30" borderId="0" applyNumberFormat="0" applyBorder="0" applyAlignment="0" applyProtection="0"/>
    <xf numFmtId="0" fontId="10" fillId="34" borderId="0" applyNumberFormat="0" applyBorder="0" applyAlignment="0" applyProtection="0"/>
    <xf numFmtId="0" fontId="39" fillId="34" borderId="0" applyNumberFormat="0" applyBorder="0" applyAlignment="0" applyProtection="0"/>
    <xf numFmtId="0" fontId="23" fillId="38"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36" borderId="0" applyNumberFormat="0" applyBorder="0" applyAlignment="0" applyProtection="0"/>
    <xf numFmtId="0" fontId="23" fillId="38" borderId="0" applyNumberFormat="0" applyBorder="0" applyAlignment="0" applyProtection="0"/>
    <xf numFmtId="0" fontId="23" fillId="42" borderId="0" applyNumberFormat="0" applyBorder="0" applyAlignment="0" applyProtection="0"/>
    <xf numFmtId="0" fontId="40" fillId="15" borderId="0" applyNumberFormat="0" applyBorder="0" applyAlignment="0" applyProtection="0"/>
    <xf numFmtId="0" fontId="41" fillId="15" borderId="0" applyNumberFormat="0" applyBorder="0" applyAlignment="0" applyProtection="0"/>
    <xf numFmtId="0" fontId="40" fillId="19" borderId="0" applyNumberFormat="0" applyBorder="0" applyAlignment="0" applyProtection="0"/>
    <xf numFmtId="0" fontId="41" fillId="19" borderId="0" applyNumberFormat="0" applyBorder="0" applyAlignment="0" applyProtection="0"/>
    <xf numFmtId="0" fontId="40" fillId="23" borderId="0" applyNumberFormat="0" applyBorder="0" applyAlignment="0" applyProtection="0"/>
    <xf numFmtId="0" fontId="41" fillId="23" borderId="0" applyNumberFormat="0" applyBorder="0" applyAlignment="0" applyProtection="0"/>
    <xf numFmtId="0" fontId="40" fillId="27" borderId="0" applyNumberFormat="0" applyBorder="0" applyAlignment="0" applyProtection="0"/>
    <xf numFmtId="0" fontId="41" fillId="27" borderId="0" applyNumberFormat="0" applyBorder="0" applyAlignment="0" applyProtection="0"/>
    <xf numFmtId="0" fontId="40" fillId="31" borderId="0" applyNumberFormat="0" applyBorder="0" applyAlignment="0" applyProtection="0"/>
    <xf numFmtId="0" fontId="41" fillId="31" borderId="0" applyNumberFormat="0" applyBorder="0" applyAlignment="0" applyProtection="0"/>
    <xf numFmtId="0" fontId="40" fillId="35" borderId="0" applyNumberFormat="0" applyBorder="0" applyAlignment="0" applyProtection="0"/>
    <xf numFmtId="0" fontId="41" fillId="35" borderId="0" applyNumberFormat="0" applyBorder="0" applyAlignment="0" applyProtection="0"/>
    <xf numFmtId="0" fontId="24" fillId="38" borderId="0" applyNumberFormat="0" applyBorder="0" applyAlignment="0" applyProtection="0"/>
    <xf numFmtId="0" fontId="24" fillId="46" borderId="0" applyNumberFormat="0" applyBorder="0" applyAlignment="0" applyProtection="0"/>
    <xf numFmtId="0" fontId="24" fillId="43" borderId="0" applyNumberFormat="0" applyBorder="0" applyAlignment="0" applyProtection="0"/>
    <xf numFmtId="0" fontId="24" fillId="36" borderId="0" applyNumberFormat="0" applyBorder="0" applyAlignment="0" applyProtection="0"/>
    <xf numFmtId="0" fontId="24" fillId="38" borderId="0" applyNumberFormat="0" applyBorder="0" applyAlignment="0" applyProtection="0"/>
    <xf numFmtId="0" fontId="24" fillId="41" borderId="0" applyNumberFormat="0" applyBorder="0" applyAlignment="0" applyProtection="0"/>
    <xf numFmtId="0" fontId="24" fillId="47" borderId="0" applyNumberFormat="0" applyBorder="0" applyAlignment="0" applyProtection="0"/>
    <xf numFmtId="0" fontId="24" fillId="46" borderId="0" applyNumberFormat="0" applyBorder="0" applyAlignment="0" applyProtection="0"/>
    <xf numFmtId="0" fontId="24" fillId="43" borderId="0" applyNumberFormat="0" applyBorder="0" applyAlignment="0" applyProtection="0"/>
    <xf numFmtId="0" fontId="24" fillId="48" borderId="0" applyNumberFormat="0" applyBorder="0" applyAlignment="0" applyProtection="0"/>
    <xf numFmtId="0" fontId="24" fillId="45" borderId="0" applyNumberFormat="0" applyBorder="0" applyAlignment="0" applyProtection="0"/>
    <xf numFmtId="0" fontId="24" fillId="49" borderId="0" applyNumberFormat="0" applyBorder="0" applyAlignment="0" applyProtection="0"/>
    <xf numFmtId="0" fontId="40" fillId="12" borderId="0" applyNumberFormat="0" applyBorder="0" applyAlignment="0" applyProtection="0"/>
    <xf numFmtId="0" fontId="41" fillId="12" borderId="0" applyNumberFormat="0" applyBorder="0" applyAlignment="0" applyProtection="0"/>
    <xf numFmtId="0" fontId="40" fillId="16" borderId="0" applyNumberFormat="0" applyBorder="0" applyAlignment="0" applyProtection="0"/>
    <xf numFmtId="0" fontId="41" fillId="16" borderId="0" applyNumberFormat="0" applyBorder="0" applyAlignment="0" applyProtection="0"/>
    <xf numFmtId="0" fontId="40" fillId="20" borderId="0" applyNumberFormat="0" applyBorder="0" applyAlignment="0" applyProtection="0"/>
    <xf numFmtId="0" fontId="41" fillId="20" borderId="0" applyNumberFormat="0" applyBorder="0" applyAlignment="0" applyProtection="0"/>
    <xf numFmtId="0" fontId="40" fillId="24" borderId="0" applyNumberFormat="0" applyBorder="0" applyAlignment="0" applyProtection="0"/>
    <xf numFmtId="0" fontId="41" fillId="24" borderId="0" applyNumberFormat="0" applyBorder="0" applyAlignment="0" applyProtection="0"/>
    <xf numFmtId="0" fontId="40" fillId="28" borderId="0" applyNumberFormat="0" applyBorder="0" applyAlignment="0" applyProtection="0"/>
    <xf numFmtId="0" fontId="41" fillId="28" borderId="0" applyNumberFormat="0" applyBorder="0" applyAlignment="0" applyProtection="0"/>
    <xf numFmtId="0" fontId="40" fillId="32" borderId="0" applyNumberFormat="0" applyBorder="0" applyAlignment="0" applyProtection="0"/>
    <xf numFmtId="0" fontId="41" fillId="32" borderId="0" applyNumberFormat="0" applyBorder="0" applyAlignment="0" applyProtection="0"/>
    <xf numFmtId="0" fontId="42" fillId="9" borderId="6" applyNumberFormat="0" applyAlignment="0" applyProtection="0"/>
    <xf numFmtId="0" fontId="43" fillId="9" borderId="6" applyNumberFormat="0" applyAlignment="0" applyProtection="0"/>
    <xf numFmtId="0" fontId="25" fillId="37" borderId="0" applyNumberFormat="0" applyBorder="0" applyAlignment="0" applyProtection="0"/>
    <xf numFmtId="0" fontId="44" fillId="9" borderId="5" applyNumberFormat="0" applyAlignment="0" applyProtection="0"/>
    <xf numFmtId="0" fontId="45" fillId="9" borderId="5" applyNumberFormat="0" applyAlignment="0" applyProtection="0"/>
    <xf numFmtId="0" fontId="46" fillId="0" borderId="0" applyNumberFormat="0" applyFill="0" applyBorder="0" applyAlignment="0" applyProtection="0"/>
    <xf numFmtId="0" fontId="26" fillId="50" borderId="13" applyNumberFormat="0" applyAlignment="0" applyProtection="0"/>
    <xf numFmtId="0" fontId="27" fillId="51" borderId="14" applyNumberFormat="0" applyAlignment="0" applyProtection="0"/>
    <xf numFmtId="41" fontId="16" fillId="0" borderId="0" applyFont="0" applyFill="0" applyBorder="0" applyAlignment="0" applyProtection="0"/>
    <xf numFmtId="0" fontId="47" fillId="8" borderId="5" applyNumberFormat="0" applyAlignment="0" applyProtection="0"/>
    <xf numFmtId="0" fontId="48" fillId="8" borderId="5" applyNumberFormat="0" applyAlignment="0" applyProtection="0"/>
    <xf numFmtId="0" fontId="49" fillId="0" borderId="10" applyNumberFormat="0" applyFill="0" applyAlignment="0" applyProtection="0"/>
    <xf numFmtId="0" fontId="50" fillId="0" borderId="10"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28" fillId="0" borderId="0" applyNumberFormat="0" applyFill="0" applyBorder="0" applyAlignment="0" applyProtection="0"/>
    <xf numFmtId="0" fontId="29" fillId="38" borderId="0" applyNumberFormat="0" applyBorder="0" applyAlignment="0" applyProtection="0"/>
    <xf numFmtId="0" fontId="53" fillId="5" borderId="0" applyNumberFormat="0" applyBorder="0" applyAlignment="0" applyProtection="0"/>
    <xf numFmtId="0" fontId="54" fillId="5" borderId="0" applyNumberFormat="0" applyBorder="0" applyAlignment="0" applyProtection="0"/>
    <xf numFmtId="0" fontId="30" fillId="0" borderId="15" applyNumberFormat="0" applyFill="0" applyAlignment="0" applyProtection="0"/>
    <xf numFmtId="0" fontId="31" fillId="0" borderId="16" applyNumberFormat="0" applyFill="0" applyAlignment="0" applyProtection="0"/>
    <xf numFmtId="0" fontId="32" fillId="0" borderId="17" applyNumberFormat="0" applyFill="0" applyAlignment="0" applyProtection="0"/>
    <xf numFmtId="0" fontId="32" fillId="0" borderId="0" applyNumberFormat="0" applyFill="0" applyBorder="0" applyAlignment="0" applyProtection="0"/>
    <xf numFmtId="0" fontId="17" fillId="0" borderId="0" applyNumberFormat="0" applyFill="0" applyBorder="0" applyAlignment="0" applyProtection="0">
      <alignment vertical="top"/>
      <protection locked="0"/>
    </xf>
    <xf numFmtId="0" fontId="55" fillId="0" borderId="0" applyNumberFormat="0" applyFill="0" applyBorder="0" applyAlignment="0" applyProtection="0"/>
    <xf numFmtId="0" fontId="21" fillId="0" borderId="0" applyNumberFormat="0" applyFill="0" applyBorder="0" applyAlignment="0" applyProtection="0">
      <alignment vertical="top"/>
      <protection locked="0"/>
    </xf>
    <xf numFmtId="0" fontId="33" fillId="44" borderId="13" applyNumberFormat="0" applyAlignment="0" applyProtection="0"/>
    <xf numFmtId="43" fontId="16"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43" fontId="3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34" fillId="0" borderId="18" applyNumberFormat="0" applyFill="0" applyAlignment="0" applyProtection="0"/>
    <xf numFmtId="0" fontId="56" fillId="7" borderId="0" applyNumberFormat="0" applyBorder="0" applyAlignment="0" applyProtection="0"/>
    <xf numFmtId="0" fontId="57" fillId="7" borderId="0" applyNumberFormat="0" applyBorder="0" applyAlignment="0" applyProtection="0"/>
    <xf numFmtId="0" fontId="35" fillId="44"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0" borderId="0"/>
    <xf numFmtId="0" fontId="16" fillId="0" borderId="0"/>
    <xf numFmtId="0" fontId="14" fillId="0" borderId="0"/>
    <xf numFmtId="0" fontId="14" fillId="0" borderId="0"/>
    <xf numFmtId="0" fontId="14" fillId="0" borderId="0"/>
    <xf numFmtId="0" fontId="10" fillId="0" borderId="0"/>
    <xf numFmtId="0" fontId="10" fillId="0" borderId="0"/>
    <xf numFmtId="0" fontId="14" fillId="0" borderId="0"/>
    <xf numFmtId="0" fontId="16" fillId="0" borderId="0"/>
    <xf numFmtId="0" fontId="16" fillId="0" borderId="0"/>
    <xf numFmtId="0" fontId="20" fillId="0" borderId="0"/>
    <xf numFmtId="0" fontId="20" fillId="0" borderId="0"/>
    <xf numFmtId="0" fontId="16" fillId="0" borderId="0"/>
    <xf numFmtId="0" fontId="20" fillId="0" borderId="0"/>
    <xf numFmtId="0" fontId="14" fillId="0" borderId="0"/>
    <xf numFmtId="0" fontId="19" fillId="0" borderId="0"/>
    <xf numFmtId="0" fontId="16" fillId="0" borderId="0"/>
    <xf numFmtId="0" fontId="16" fillId="0" borderId="0"/>
    <xf numFmtId="0" fontId="19" fillId="0" borderId="0"/>
    <xf numFmtId="0" fontId="10" fillId="0" borderId="0"/>
    <xf numFmtId="0" fontId="10" fillId="0" borderId="0"/>
    <xf numFmtId="0" fontId="19" fillId="0" borderId="0"/>
    <xf numFmtId="0" fontId="19" fillId="0" borderId="0"/>
    <xf numFmtId="0" fontId="10" fillId="0" borderId="0"/>
    <xf numFmtId="0" fontId="19" fillId="0" borderId="0"/>
    <xf numFmtId="0" fontId="10" fillId="0" borderId="0"/>
    <xf numFmtId="0" fontId="10" fillId="0" borderId="0"/>
    <xf numFmtId="0" fontId="19" fillId="0" borderId="0"/>
    <xf numFmtId="0" fontId="10" fillId="0" borderId="0"/>
    <xf numFmtId="0" fontId="16" fillId="0" borderId="0"/>
    <xf numFmtId="0" fontId="1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6" fillId="42" borderId="19" applyNumberFormat="0" applyFont="0" applyAlignment="0" applyProtection="0"/>
    <xf numFmtId="0" fontId="10" fillId="11" borderId="9" applyNumberFormat="0" applyFont="0" applyAlignment="0" applyProtection="0"/>
    <xf numFmtId="0" fontId="39" fillId="11" borderId="9" applyNumberFormat="0" applyFont="0" applyAlignment="0" applyProtection="0"/>
    <xf numFmtId="0" fontId="36" fillId="50" borderId="12" applyNumberFormat="0" applyAlignment="0" applyProtection="0"/>
    <xf numFmtId="9" fontId="16" fillId="0" borderId="0" applyFont="0" applyFill="0" applyBorder="0" applyAlignment="0" applyProtection="0"/>
    <xf numFmtId="9" fontId="39" fillId="0" borderId="0" applyFont="0" applyFill="0" applyBorder="0" applyAlignment="0" applyProtection="0"/>
    <xf numFmtId="9" fontId="1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9"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8" fillId="6" borderId="0" applyNumberFormat="0" applyBorder="0" applyAlignment="0" applyProtection="0"/>
    <xf numFmtId="0" fontId="59" fillId="6" borderId="0" applyNumberFormat="0" applyBorder="0" applyAlignment="0" applyProtection="0"/>
    <xf numFmtId="0" fontId="16" fillId="0" borderId="0"/>
    <xf numFmtId="0" fontId="39" fillId="0" borderId="0"/>
    <xf numFmtId="0" fontId="60" fillId="0" borderId="0"/>
    <xf numFmtId="0" fontId="10" fillId="0" borderId="0"/>
    <xf numFmtId="0" fontId="10" fillId="0" borderId="0"/>
    <xf numFmtId="0" fontId="60" fillId="0" borderId="0"/>
    <xf numFmtId="0" fontId="37" fillId="0" borderId="0"/>
    <xf numFmtId="0" fontId="16" fillId="0" borderId="0"/>
    <xf numFmtId="0" fontId="39" fillId="0" borderId="0"/>
    <xf numFmtId="0" fontId="16" fillId="0" borderId="0"/>
    <xf numFmtId="0" fontId="60" fillId="0" borderId="0"/>
    <xf numFmtId="0" fontId="18" fillId="0" borderId="0">
      <alignment vertical="top"/>
    </xf>
    <xf numFmtId="0" fontId="22" fillId="0" borderId="0" applyNumberFormat="0" applyFill="0" applyBorder="0" applyAlignment="0" applyProtection="0"/>
    <xf numFmtId="0" fontId="38" fillId="0" borderId="20" applyNumberFormat="0" applyFill="0" applyAlignment="0" applyProtection="0"/>
    <xf numFmtId="0" fontId="61" fillId="0" borderId="0" applyNumberFormat="0" applyFill="0" applyBorder="0" applyAlignment="0" applyProtection="0"/>
    <xf numFmtId="0" fontId="62" fillId="0" borderId="2" applyNumberFormat="0" applyFill="0" applyAlignment="0" applyProtection="0"/>
    <xf numFmtId="0" fontId="63" fillId="0" borderId="2" applyNumberFormat="0" applyFill="0" applyAlignment="0" applyProtection="0"/>
    <xf numFmtId="0" fontId="64" fillId="0" borderId="3" applyNumberFormat="0" applyFill="0" applyAlignment="0" applyProtection="0"/>
    <xf numFmtId="0" fontId="65" fillId="0" borderId="3" applyNumberFormat="0" applyFill="0" applyAlignment="0" applyProtection="0"/>
    <xf numFmtId="0" fontId="66" fillId="0" borderId="4" applyNumberFormat="0" applyFill="0" applyAlignment="0" applyProtection="0"/>
    <xf numFmtId="0" fontId="67" fillId="0" borderId="4" applyNumberFormat="0" applyFill="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12" fillId="0" borderId="0" applyNumberFormat="0" applyFill="0" applyBorder="0" applyAlignment="0" applyProtection="0"/>
    <xf numFmtId="0" fontId="68" fillId="0" borderId="7" applyNumberFormat="0" applyFill="0" applyAlignment="0" applyProtection="0"/>
    <xf numFmtId="0" fontId="69" fillId="0" borderId="7" applyNumberFormat="0" applyFill="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34" fillId="0" borderId="0" applyNumberFormat="0" applyFill="0" applyBorder="0" applyAlignment="0" applyProtection="0"/>
    <xf numFmtId="0" fontId="72" fillId="10" borderId="8" applyNumberFormat="0" applyAlignment="0" applyProtection="0"/>
    <xf numFmtId="0" fontId="73" fillId="10" borderId="8" applyNumberFormat="0" applyAlignment="0" applyProtection="0"/>
    <xf numFmtId="0" fontId="10" fillId="0" borderId="0"/>
    <xf numFmtId="0" fontId="10" fillId="11" borderId="9" applyNumberFormat="0" applyFont="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43" fontId="16" fillId="0" borderId="0" applyFont="0" applyFill="0" applyBorder="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40" fillId="15" borderId="0" applyNumberFormat="0" applyBorder="0" applyAlignment="0" applyProtection="0"/>
    <xf numFmtId="0" fontId="40" fillId="19" borderId="0" applyNumberFormat="0" applyBorder="0" applyAlignment="0" applyProtection="0"/>
    <xf numFmtId="0" fontId="40" fillId="23" borderId="0" applyNumberFormat="0" applyBorder="0" applyAlignment="0" applyProtection="0"/>
    <xf numFmtId="0" fontId="40" fillId="31" borderId="0" applyNumberFormat="0" applyBorder="0" applyAlignment="0" applyProtection="0"/>
    <xf numFmtId="0" fontId="40" fillId="35" borderId="0" applyNumberFormat="0" applyBorder="0" applyAlignment="0" applyProtection="0"/>
    <xf numFmtId="0" fontId="40" fillId="12" borderId="0" applyNumberFormat="0" applyBorder="0" applyAlignment="0" applyProtection="0"/>
    <xf numFmtId="0" fontId="40" fillId="28" borderId="0" applyNumberFormat="0" applyBorder="0" applyAlignment="0" applyProtection="0"/>
    <xf numFmtId="0" fontId="47" fillId="8" borderId="5" applyNumberFormat="0" applyAlignment="0" applyProtection="0"/>
    <xf numFmtId="0" fontId="49" fillId="0" borderId="10" applyNumberFormat="0" applyFill="0" applyAlignment="0" applyProtection="0"/>
    <xf numFmtId="173" fontId="16" fillId="0" borderId="0" applyFont="0" applyFill="0" applyBorder="0" applyAlignment="0" applyProtection="0"/>
    <xf numFmtId="0" fontId="53" fillId="5" borderId="0" applyNumberFormat="0" applyBorder="0" applyAlignment="0" applyProtection="0"/>
    <xf numFmtId="0" fontId="17" fillId="0" borderId="0" applyNumberFormat="0" applyFill="0" applyBorder="0" applyAlignment="0" applyProtection="0">
      <alignment vertical="top"/>
      <protection locked="0"/>
    </xf>
    <xf numFmtId="43" fontId="16" fillId="0" borderId="0" applyFont="0" applyFill="0" applyBorder="0" applyAlignment="0" applyProtection="0"/>
    <xf numFmtId="43" fontId="16" fillId="0" borderId="0" applyFont="0" applyFill="0" applyBorder="0" applyAlignment="0" applyProtection="0"/>
    <xf numFmtId="43" fontId="75" fillId="0" borderId="0" applyFont="0" applyFill="0" applyBorder="0" applyAlignment="0" applyProtection="0"/>
    <xf numFmtId="43" fontId="16" fillId="0" borderId="0" applyFont="0" applyFill="0" applyBorder="0" applyAlignment="0" applyProtection="0"/>
    <xf numFmtId="0" fontId="56" fillId="7" borderId="0" applyNumberFormat="0" applyBorder="0" applyAlignment="0" applyProtection="0"/>
    <xf numFmtId="0" fontId="19" fillId="11" borderId="9" applyNumberFormat="0" applyFont="0" applyAlignment="0" applyProtection="0"/>
    <xf numFmtId="0" fontId="10" fillId="11" borderId="9" applyNumberFormat="0" applyFont="0" applyAlignment="0" applyProtection="0"/>
    <xf numFmtId="9" fontId="75" fillId="0" borderId="0" applyFont="0" applyFill="0" applyBorder="0" applyAlignment="0" applyProtection="0"/>
    <xf numFmtId="0" fontId="16" fillId="0" borderId="0"/>
    <xf numFmtId="0" fontId="75" fillId="0" borderId="0"/>
    <xf numFmtId="0" fontId="62" fillId="0" borderId="2" applyNumberFormat="0" applyFill="0" applyAlignment="0" applyProtection="0"/>
    <xf numFmtId="0" fontId="64" fillId="0" borderId="3" applyNumberFormat="0" applyFill="0" applyAlignment="0" applyProtection="0"/>
    <xf numFmtId="0" fontId="66" fillId="0" borderId="4" applyNumberFormat="0" applyFill="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0" fontId="17" fillId="0" borderId="0" applyNumberFormat="0" applyFill="0" applyBorder="0" applyAlignment="0" applyProtection="0">
      <alignment vertical="top"/>
      <protection locked="0"/>
    </xf>
    <xf numFmtId="0" fontId="76" fillId="0" borderId="0" applyNumberFormat="0" applyFill="0" applyBorder="0" applyAlignment="0" applyProtection="0"/>
    <xf numFmtId="0" fontId="10" fillId="0" borderId="0"/>
    <xf numFmtId="9" fontId="16" fillId="0" borderId="0" applyFont="0" applyFill="0" applyBorder="0" applyAlignment="0" applyProtection="0"/>
    <xf numFmtId="0" fontId="77" fillId="0" borderId="0"/>
    <xf numFmtId="0" fontId="23" fillId="53" borderId="0" applyNumberFormat="0" applyBorder="0" applyAlignment="0" applyProtection="0"/>
    <xf numFmtId="0" fontId="23" fillId="36" borderId="0" applyNumberFormat="0" applyBorder="0" applyAlignment="0" applyProtection="0"/>
    <xf numFmtId="0" fontId="23" fillId="54" borderId="0" applyNumberFormat="0" applyBorder="0" applyAlignment="0" applyProtection="0"/>
    <xf numFmtId="0" fontId="23" fillId="37"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39" borderId="0" applyNumberFormat="0" applyBorder="0" applyAlignment="0" applyProtection="0"/>
    <xf numFmtId="0" fontId="23" fillId="38" borderId="0" applyNumberFormat="0" applyBorder="0" applyAlignment="0" applyProtection="0"/>
    <xf numFmtId="0" fontId="23" fillId="42" borderId="0" applyNumberFormat="0" applyBorder="0" applyAlignment="0" applyProtection="0"/>
    <xf numFmtId="0" fontId="23" fillId="40" borderId="0" applyNumberFormat="0" applyBorder="0" applyAlignment="0" applyProtection="0"/>
    <xf numFmtId="0" fontId="23" fillId="55" borderId="0" applyNumberFormat="0" applyBorder="0" applyAlignment="0" applyProtection="0"/>
    <xf numFmtId="0" fontId="23" fillId="37" borderId="0" applyNumberFormat="0" applyBorder="0" applyAlignment="0" applyProtection="0"/>
    <xf numFmtId="0" fontId="23" fillId="40" borderId="0" applyNumberFormat="0" applyBorder="0" applyAlignment="0" applyProtection="0"/>
    <xf numFmtId="0" fontId="23" fillId="43" borderId="0" applyNumberFormat="0" applyBorder="0" applyAlignment="0" applyProtection="0"/>
    <xf numFmtId="0" fontId="23" fillId="52"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52" borderId="0" applyNumberFormat="0" applyBorder="0" applyAlignment="0" applyProtection="0"/>
    <xf numFmtId="0" fontId="23" fillId="40" borderId="0" applyNumberFormat="0" applyBorder="0" applyAlignment="0" applyProtection="0"/>
    <xf numFmtId="0" fontId="23" fillId="44" borderId="0" applyNumberFormat="0" applyBorder="0" applyAlignment="0" applyProtection="0"/>
    <xf numFmtId="0" fontId="24" fillId="56" borderId="0" applyNumberFormat="0" applyBorder="0" applyAlignment="0" applyProtection="0"/>
    <xf numFmtId="0" fontId="24" fillId="41" borderId="0" applyNumberFormat="0" applyBorder="0" applyAlignment="0" applyProtection="0"/>
    <xf numFmtId="0" fontId="24" fillId="55" borderId="0" applyNumberFormat="0" applyBorder="0" applyAlignment="0" applyProtection="0"/>
    <xf numFmtId="0" fontId="24" fillId="57" borderId="0" applyNumberFormat="0" applyBorder="0" applyAlignment="0" applyProtection="0"/>
    <xf numFmtId="0" fontId="24" fillId="45" borderId="0" applyNumberFormat="0" applyBorder="0" applyAlignment="0" applyProtection="0"/>
    <xf numFmtId="0" fontId="24" fillId="58" borderId="0" applyNumberFormat="0" applyBorder="0" applyAlignment="0" applyProtection="0"/>
    <xf numFmtId="0" fontId="24" fillId="59"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52" borderId="0" applyNumberFormat="0" applyBorder="0" applyAlignment="0" applyProtection="0"/>
    <xf numFmtId="0" fontId="24" fillId="59" borderId="0" applyNumberFormat="0" applyBorder="0" applyAlignment="0" applyProtection="0"/>
    <xf numFmtId="0" fontId="24" fillId="41" borderId="0" applyNumberFormat="0" applyBorder="0" applyAlignment="0" applyProtection="0"/>
    <xf numFmtId="0" fontId="24" fillId="60" borderId="0" applyNumberFormat="0" applyBorder="0" applyAlignment="0" applyProtection="0"/>
    <xf numFmtId="0" fontId="24" fillId="49" borderId="0" applyNumberFormat="0" applyBorder="0" applyAlignment="0" applyProtection="0"/>
    <xf numFmtId="0" fontId="24" fillId="61" borderId="0" applyNumberFormat="0" applyBorder="0" applyAlignment="0" applyProtection="0"/>
    <xf numFmtId="0" fontId="24" fillId="57" borderId="0" applyNumberFormat="0" applyBorder="0" applyAlignment="0" applyProtection="0"/>
    <xf numFmtId="0" fontId="24" fillId="46" borderId="0" applyNumberFormat="0" applyBorder="0" applyAlignment="0" applyProtection="0"/>
    <xf numFmtId="0" fontId="25" fillId="36" borderId="0" applyNumberFormat="0" applyBorder="0" applyAlignment="0" applyProtection="0"/>
    <xf numFmtId="0" fontId="79" fillId="52" borderId="13" applyNumberFormat="0" applyAlignment="0" applyProtection="0"/>
    <xf numFmtId="0" fontId="29" fillId="54" borderId="0" applyNumberFormat="0" applyBorder="0" applyAlignment="0" applyProtection="0"/>
    <xf numFmtId="0" fontId="80" fillId="0" borderId="21" applyNumberFormat="0" applyFill="0" applyAlignment="0" applyProtection="0"/>
    <xf numFmtId="0" fontId="81" fillId="0" borderId="22" applyNumberFormat="0" applyFill="0" applyAlignment="0" applyProtection="0"/>
    <xf numFmtId="0" fontId="82" fillId="0" borderId="23" applyNumberFormat="0" applyFill="0" applyAlignment="0" applyProtection="0"/>
    <xf numFmtId="0" fontId="82" fillId="0" borderId="0" applyNumberFormat="0" applyFill="0" applyBorder="0" applyAlignment="0" applyProtection="0"/>
    <xf numFmtId="0" fontId="33" fillId="39" borderId="13" applyNumberFormat="0" applyAlignment="0" applyProtection="0"/>
    <xf numFmtId="43" fontId="85" fillId="0" borderId="0" applyFont="0" applyFill="0" applyBorder="0" applyAlignment="0" applyProtection="0"/>
    <xf numFmtId="0" fontId="83" fillId="0" borderId="24" applyNumberFormat="0" applyFill="0" applyAlignment="0" applyProtection="0"/>
    <xf numFmtId="0" fontId="86" fillId="0" borderId="0"/>
    <xf numFmtId="0" fontId="36" fillId="52" borderId="12" applyNumberFormat="0" applyAlignment="0" applyProtection="0"/>
    <xf numFmtId="9" fontId="77" fillId="0" borderId="0" applyFont="0" applyFill="0" applyBorder="0" applyAlignment="0" applyProtection="0"/>
    <xf numFmtId="0" fontId="10" fillId="0" borderId="0"/>
    <xf numFmtId="0" fontId="13" fillId="0" borderId="0"/>
    <xf numFmtId="0" fontId="10" fillId="0" borderId="0"/>
    <xf numFmtId="0" fontId="10" fillId="0" borderId="0"/>
    <xf numFmtId="0" fontId="18" fillId="0" borderId="0">
      <alignment vertical="top"/>
    </xf>
    <xf numFmtId="0" fontId="15" fillId="0" borderId="0"/>
    <xf numFmtId="0" fontId="16" fillId="0" borderId="0"/>
    <xf numFmtId="0" fontId="39" fillId="0" borderId="0"/>
    <xf numFmtId="0" fontId="10" fillId="0" borderId="0"/>
    <xf numFmtId="0" fontId="10" fillId="0" borderId="0"/>
    <xf numFmtId="0" fontId="39" fillId="0" borderId="0"/>
    <xf numFmtId="0" fontId="10" fillId="0" borderId="0"/>
    <xf numFmtId="0" fontId="77" fillId="0" borderId="0"/>
    <xf numFmtId="0" fontId="85" fillId="0" borderId="0"/>
    <xf numFmtId="0" fontId="16" fillId="0" borderId="0"/>
    <xf numFmtId="0" fontId="84" fillId="0" borderId="0" applyNumberFormat="0" applyFill="0" applyBorder="0" applyAlignment="0" applyProtection="0"/>
    <xf numFmtId="0" fontId="38" fillId="0" borderId="25" applyNumberFormat="0" applyFill="0" applyAlignment="0" applyProtection="0"/>
    <xf numFmtId="0" fontId="78" fillId="1" borderId="26" applyNumberFormat="0" applyFont="0" applyFill="0" applyBorder="0" applyAlignment="0">
      <alignment horizontal="right" vertical="top" wrapText="1"/>
    </xf>
    <xf numFmtId="0" fontId="87" fillId="0" borderId="0" applyNumberFormat="0" applyFill="0" applyBorder="0" applyAlignment="0" applyProtection="0"/>
    <xf numFmtId="0" fontId="87" fillId="0" borderId="0" applyNumberFormat="0" applyFill="0" applyBorder="0" applyAlignment="0" applyProtection="0"/>
    <xf numFmtId="0" fontId="88" fillId="0" borderId="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90"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0" fontId="89" fillId="0" borderId="0"/>
    <xf numFmtId="0" fontId="89" fillId="0" borderId="0"/>
    <xf numFmtId="0" fontId="16" fillId="0" borderId="0"/>
    <xf numFmtId="0" fontId="16" fillId="0" borderId="0"/>
    <xf numFmtId="0" fontId="89" fillId="0" borderId="0"/>
    <xf numFmtId="0" fontId="89" fillId="0" borderId="0"/>
    <xf numFmtId="0" fontId="89" fillId="0" borderId="0"/>
    <xf numFmtId="0" fontId="89" fillId="0" borderId="0"/>
    <xf numFmtId="0" fontId="10" fillId="0" borderId="0"/>
    <xf numFmtId="0" fontId="90" fillId="0" borderId="0"/>
    <xf numFmtId="43" fontId="16" fillId="0" borderId="0" applyFont="0" applyFill="0" applyBorder="0" applyAlignment="0" applyProtection="0"/>
    <xf numFmtId="43" fontId="16" fillId="0" borderId="0" applyFont="0" applyFill="0" applyBorder="0" applyAlignment="0" applyProtection="0"/>
    <xf numFmtId="43" fontId="75" fillId="0" borderId="0" applyFont="0" applyFill="0" applyBorder="0" applyAlignment="0" applyProtection="0"/>
    <xf numFmtId="43" fontId="16" fillId="0" borderId="0" applyFont="0" applyFill="0" applyBorder="0" applyAlignment="0" applyProtection="0"/>
    <xf numFmtId="0" fontId="75" fillId="0" borderId="0"/>
    <xf numFmtId="0" fontId="10" fillId="0" borderId="0"/>
    <xf numFmtId="175" fontId="16" fillId="0" borderId="0" applyFont="0" applyFill="0" applyBorder="0" applyAlignment="0" applyProtection="0">
      <alignment horizontal="right" vertical="center"/>
    </xf>
    <xf numFmtId="0" fontId="14" fillId="0" borderId="0"/>
    <xf numFmtId="0" fontId="2" fillId="0" borderId="0" applyNumberFormat="0" applyFill="0" applyBorder="0" applyAlignment="0" applyProtection="0"/>
    <xf numFmtId="0" fontId="75" fillId="0" borderId="0"/>
    <xf numFmtId="0" fontId="37" fillId="0" borderId="0"/>
    <xf numFmtId="0" fontId="75" fillId="0" borderId="0"/>
    <xf numFmtId="0" fontId="75" fillId="0" borderId="0"/>
    <xf numFmtId="0" fontId="75" fillId="0" borderId="0"/>
    <xf numFmtId="0" fontId="16" fillId="0" borderId="0"/>
    <xf numFmtId="0" fontId="10" fillId="0" borderId="0"/>
    <xf numFmtId="0" fontId="89" fillId="13" borderId="0" applyNumberFormat="0" applyBorder="0" applyAlignment="0" applyProtection="0"/>
    <xf numFmtId="0" fontId="89" fillId="13" borderId="0" applyNumberFormat="0" applyBorder="0" applyAlignment="0" applyProtection="0"/>
    <xf numFmtId="0" fontId="89" fillId="17" borderId="0" applyNumberFormat="0" applyBorder="0" applyAlignment="0" applyProtection="0"/>
    <xf numFmtId="0" fontId="89" fillId="17"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33" borderId="0" applyNumberFormat="0" applyBorder="0" applyAlignment="0" applyProtection="0"/>
    <xf numFmtId="0" fontId="89" fillId="33" borderId="0" applyNumberFormat="0" applyBorder="0" applyAlignment="0" applyProtection="0"/>
    <xf numFmtId="0" fontId="19" fillId="53" borderId="0" applyNumberFormat="0" applyBorder="0" applyAlignment="0" applyProtection="0"/>
    <xf numFmtId="0" fontId="19" fillId="36" borderId="0" applyNumberFormat="0" applyBorder="0" applyAlignment="0" applyProtection="0"/>
    <xf numFmtId="0" fontId="19" fillId="54"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89" fillId="14" borderId="0" applyNumberFormat="0" applyBorder="0" applyAlignment="0" applyProtection="0"/>
    <xf numFmtId="0" fontId="89" fillId="14" borderId="0" applyNumberFormat="0" applyBorder="0" applyAlignment="0" applyProtection="0"/>
    <xf numFmtId="0" fontId="89" fillId="18" borderId="0" applyNumberFormat="0" applyBorder="0" applyAlignment="0" applyProtection="0"/>
    <xf numFmtId="0" fontId="89" fillId="18"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4" borderId="0" applyNumberFormat="0" applyBorder="0" applyAlignment="0" applyProtection="0"/>
    <xf numFmtId="0" fontId="89" fillId="34"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55" borderId="0" applyNumberFormat="0" applyBorder="0" applyAlignment="0" applyProtection="0"/>
    <xf numFmtId="0" fontId="19" fillId="37" borderId="0" applyNumberFormat="0" applyBorder="0" applyAlignment="0" applyProtection="0"/>
    <xf numFmtId="0" fontId="19" fillId="40" borderId="0" applyNumberFormat="0" applyBorder="0" applyAlignment="0" applyProtection="0"/>
    <xf numFmtId="0" fontId="19" fillId="43" borderId="0" applyNumberFormat="0" applyBorder="0" applyAlignment="0" applyProtection="0"/>
    <xf numFmtId="0" fontId="108" fillId="15" borderId="0" applyNumberFormat="0" applyBorder="0" applyAlignment="0" applyProtection="0"/>
    <xf numFmtId="0" fontId="108" fillId="15" borderId="0" applyNumberFormat="0" applyBorder="0" applyAlignment="0" applyProtection="0"/>
    <xf numFmtId="0" fontId="108" fillId="19" borderId="0" applyNumberFormat="0" applyBorder="0" applyAlignment="0" applyProtection="0"/>
    <xf numFmtId="0" fontId="108" fillId="19" borderId="0" applyNumberFormat="0" applyBorder="0" applyAlignment="0" applyProtection="0"/>
    <xf numFmtId="0" fontId="108" fillId="23" borderId="0" applyNumberFormat="0" applyBorder="0" applyAlignment="0" applyProtection="0"/>
    <xf numFmtId="0" fontId="108" fillId="23" borderId="0" applyNumberFormat="0" applyBorder="0" applyAlignment="0" applyProtection="0"/>
    <xf numFmtId="0" fontId="108" fillId="27" borderId="0" applyNumberFormat="0" applyBorder="0" applyAlignment="0" applyProtection="0"/>
    <xf numFmtId="0" fontId="108" fillId="27" borderId="0" applyNumberFormat="0" applyBorder="0" applyAlignment="0" applyProtection="0"/>
    <xf numFmtId="0" fontId="108" fillId="31" borderId="0" applyNumberFormat="0" applyBorder="0" applyAlignment="0" applyProtection="0"/>
    <xf numFmtId="0" fontId="108" fillId="31" borderId="0" applyNumberFormat="0" applyBorder="0" applyAlignment="0" applyProtection="0"/>
    <xf numFmtId="0" fontId="108" fillId="35" borderId="0" applyNumberFormat="0" applyBorder="0" applyAlignment="0" applyProtection="0"/>
    <xf numFmtId="0" fontId="108" fillId="35" borderId="0" applyNumberFormat="0" applyBorder="0" applyAlignment="0" applyProtection="0"/>
    <xf numFmtId="0" fontId="92" fillId="56" borderId="0" applyNumberFormat="0" applyBorder="0" applyAlignment="0" applyProtection="0"/>
    <xf numFmtId="0" fontId="92" fillId="41" borderId="0" applyNumberFormat="0" applyBorder="0" applyAlignment="0" applyProtection="0"/>
    <xf numFmtId="0" fontId="92" fillId="55" borderId="0" applyNumberFormat="0" applyBorder="0" applyAlignment="0" applyProtection="0"/>
    <xf numFmtId="0" fontId="92" fillId="57" borderId="0" applyNumberFormat="0" applyBorder="0" applyAlignment="0" applyProtection="0"/>
    <xf numFmtId="0" fontId="92" fillId="45" borderId="0" applyNumberFormat="0" applyBorder="0" applyAlignment="0" applyProtection="0"/>
    <xf numFmtId="0" fontId="92" fillId="58" borderId="0" applyNumberFormat="0" applyBorder="0" applyAlignment="0" applyProtection="0"/>
    <xf numFmtId="0" fontId="92" fillId="60"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92" fillId="49" borderId="0" applyNumberFormat="0" applyBorder="0" applyAlignment="0" applyProtection="0"/>
    <xf numFmtId="0" fontId="108" fillId="16" borderId="0" applyNumberFormat="0" applyBorder="0" applyAlignment="0" applyProtection="0"/>
    <xf numFmtId="0" fontId="108" fillId="16" borderId="0" applyNumberFormat="0" applyBorder="0" applyAlignment="0" applyProtection="0"/>
    <xf numFmtId="0" fontId="92" fillId="61" borderId="0" applyNumberFormat="0" applyBorder="0" applyAlignment="0" applyProtection="0"/>
    <xf numFmtId="0" fontId="108" fillId="20" borderId="0" applyNumberFormat="0" applyBorder="0" applyAlignment="0" applyProtection="0"/>
    <xf numFmtId="0" fontId="108" fillId="20" borderId="0" applyNumberFormat="0" applyBorder="0" applyAlignment="0" applyProtection="0"/>
    <xf numFmtId="0" fontId="92" fillId="57" borderId="0" applyNumberFormat="0" applyBorder="0" applyAlignment="0" applyProtection="0"/>
    <xf numFmtId="0" fontId="108" fillId="24" borderId="0" applyNumberFormat="0" applyBorder="0" applyAlignment="0" applyProtection="0"/>
    <xf numFmtId="0" fontId="108" fillId="24" borderId="0" applyNumberFormat="0" applyBorder="0" applyAlignment="0" applyProtection="0"/>
    <xf numFmtId="0" fontId="92" fillId="45" borderId="0" applyNumberFormat="0" applyBorder="0" applyAlignment="0" applyProtection="0"/>
    <xf numFmtId="0" fontId="108" fillId="28" borderId="0" applyNumberFormat="0" applyBorder="0" applyAlignment="0" applyProtection="0"/>
    <xf numFmtId="0" fontId="108" fillId="28" borderId="0" applyNumberFormat="0" applyBorder="0" applyAlignment="0" applyProtection="0"/>
    <xf numFmtId="0" fontId="92" fillId="46" borderId="0" applyNumberFormat="0" applyBorder="0" applyAlignment="0" applyProtection="0"/>
    <xf numFmtId="0" fontId="40" fillId="32" borderId="0" applyNumberFormat="0" applyBorder="0" applyAlignment="0" applyProtection="0"/>
    <xf numFmtId="0" fontId="108" fillId="32" borderId="0" applyNumberFormat="0" applyBorder="0" applyAlignment="0" applyProtection="0"/>
    <xf numFmtId="0" fontId="93" fillId="52" borderId="12" applyNumberFormat="0" applyAlignment="0" applyProtection="0"/>
    <xf numFmtId="0" fontId="109" fillId="9" borderId="6" applyNumberFormat="0" applyAlignment="0" applyProtection="0"/>
    <xf numFmtId="0" fontId="109" fillId="9" borderId="6" applyNumberFormat="0" applyAlignment="0" applyProtection="0"/>
    <xf numFmtId="0" fontId="94" fillId="52" borderId="13" applyNumberFormat="0" applyAlignment="0" applyProtection="0"/>
    <xf numFmtId="0" fontId="110" fillId="9" borderId="5" applyNumberFormat="0" applyAlignment="0" applyProtection="0"/>
    <xf numFmtId="0" fontId="110" fillId="9" borderId="5" applyNumberFormat="0" applyAlignment="0" applyProtection="0"/>
    <xf numFmtId="0" fontId="111" fillId="0" borderId="0" applyNumberFormat="0" applyFill="0" applyBorder="0" applyAlignment="0" applyProtection="0"/>
    <xf numFmtId="0" fontId="46" fillId="0" borderId="0" applyNumberFormat="0" applyFill="0" applyBorder="0" applyAlignment="0" applyProtection="0"/>
    <xf numFmtId="0" fontId="95" fillId="39" borderId="13" applyNumberFormat="0" applyAlignment="0" applyProtection="0"/>
    <xf numFmtId="0" fontId="112" fillId="8" borderId="5" applyNumberFormat="0" applyAlignment="0" applyProtection="0"/>
    <xf numFmtId="0" fontId="112" fillId="8" borderId="5" applyNumberFormat="0" applyAlignment="0" applyProtection="0"/>
    <xf numFmtId="0" fontId="96" fillId="0" borderId="25" applyNumberFormat="0" applyFill="0" applyAlignment="0" applyProtection="0"/>
    <xf numFmtId="0" fontId="113" fillId="0" borderId="10" applyNumberFormat="0" applyFill="0" applyAlignment="0" applyProtection="0"/>
    <xf numFmtId="0" fontId="113" fillId="0" borderId="10" applyNumberFormat="0" applyFill="0" applyAlignment="0" applyProtection="0"/>
    <xf numFmtId="0" fontId="97"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98" fillId="54" borderId="0" applyNumberFormat="0" applyBorder="0" applyAlignment="0" applyProtection="0"/>
    <xf numFmtId="0" fontId="115" fillId="5" borderId="0" applyNumberFormat="0" applyBorder="0" applyAlignment="0" applyProtection="0"/>
    <xf numFmtId="0" fontId="115" fillId="5" borderId="0" applyNumberFormat="0" applyBorder="0" applyAlignment="0" applyProtection="0"/>
    <xf numFmtId="0" fontId="116" fillId="0" borderId="0" applyNumberFormat="0" applyFill="0" applyBorder="0" applyAlignment="0" applyProtection="0"/>
    <xf numFmtId="0" fontId="55" fillId="0" borderId="0" applyNumberFormat="0" applyFill="0" applyBorder="0" applyAlignment="0" applyProtection="0"/>
    <xf numFmtId="43" fontId="107" fillId="0" borderId="0" applyFont="0" applyFill="0" applyBorder="0" applyAlignment="0" applyProtection="0"/>
    <xf numFmtId="0" fontId="99" fillId="44" borderId="0" applyNumberFormat="0" applyBorder="0" applyAlignment="0" applyProtection="0"/>
    <xf numFmtId="0" fontId="117" fillId="7" borderId="0" applyNumberFormat="0" applyBorder="0" applyAlignment="0" applyProtection="0"/>
    <xf numFmtId="0" fontId="117" fillId="7" borderId="0" applyNumberFormat="0" applyBorder="0" applyAlignment="0" applyProtection="0"/>
    <xf numFmtId="0" fontId="18" fillId="42" borderId="19" applyNumberFormat="0" applyFont="0" applyAlignment="0" applyProtection="0"/>
    <xf numFmtId="0" fontId="89" fillId="11" borderId="9" applyNumberFormat="0" applyFont="0" applyAlignment="0" applyProtection="0"/>
    <xf numFmtId="0" fontId="100" fillId="36" borderId="0" applyNumberFormat="0" applyBorder="0" applyAlignment="0" applyProtection="0"/>
    <xf numFmtId="0" fontId="118" fillId="6" borderId="0" applyNumberFormat="0" applyBorder="0" applyAlignment="0" applyProtection="0"/>
    <xf numFmtId="0" fontId="118" fillId="6" borderId="0" applyNumberFormat="0" applyBorder="0" applyAlignment="0" applyProtection="0"/>
    <xf numFmtId="0" fontId="89" fillId="0" borderId="0"/>
    <xf numFmtId="0" fontId="60" fillId="0" borderId="0"/>
    <xf numFmtId="0" fontId="84" fillId="0" borderId="0" applyNumberFormat="0" applyFill="0" applyBorder="0" applyAlignment="0" applyProtection="0"/>
    <xf numFmtId="0" fontId="101" fillId="0" borderId="21" applyNumberFormat="0" applyFill="0" applyAlignment="0" applyProtection="0"/>
    <xf numFmtId="0" fontId="119" fillId="0" borderId="2" applyNumberFormat="0" applyFill="0" applyAlignment="0" applyProtection="0"/>
    <xf numFmtId="0" fontId="119" fillId="0" borderId="2" applyNumberFormat="0" applyFill="0" applyAlignment="0" applyProtection="0"/>
    <xf numFmtId="0" fontId="102" fillId="0" borderId="22" applyNumberFormat="0" applyFill="0" applyAlignment="0" applyProtection="0"/>
    <xf numFmtId="0" fontId="120" fillId="0" borderId="3" applyNumberFormat="0" applyFill="0" applyAlignment="0" applyProtection="0"/>
    <xf numFmtId="0" fontId="120" fillId="0" borderId="3" applyNumberFormat="0" applyFill="0" applyAlignment="0" applyProtection="0"/>
    <xf numFmtId="0" fontId="103" fillId="0" borderId="23" applyNumberFormat="0" applyFill="0" applyAlignment="0" applyProtection="0"/>
    <xf numFmtId="0" fontId="121" fillId="0" borderId="4" applyNumberFormat="0" applyFill="0" applyAlignment="0" applyProtection="0"/>
    <xf numFmtId="0" fontId="121" fillId="0" borderId="4" applyNumberFormat="0" applyFill="0" applyAlignment="0" applyProtection="0"/>
    <xf numFmtId="0" fontId="103"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61" fillId="0" borderId="0" applyNumberFormat="0" applyFill="0" applyBorder="0" applyAlignment="0" applyProtection="0"/>
    <xf numFmtId="0" fontId="104" fillId="0" borderId="24" applyNumberFormat="0" applyFill="0" applyAlignment="0" applyProtection="0"/>
    <xf numFmtId="0" fontId="122" fillId="0" borderId="7" applyNumberFormat="0" applyFill="0" applyAlignment="0" applyProtection="0"/>
    <xf numFmtId="0" fontId="122" fillId="0" borderId="7" applyNumberFormat="0" applyFill="0" applyAlignment="0" applyProtection="0"/>
    <xf numFmtId="0" fontId="105"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06" fillId="51" borderId="14" applyNumberFormat="0" applyAlignment="0" applyProtection="0"/>
    <xf numFmtId="0" fontId="124" fillId="10" borderId="8" applyNumberFormat="0" applyAlignment="0" applyProtection="0"/>
    <xf numFmtId="0" fontId="124" fillId="10" borderId="8" applyNumberFormat="0" applyAlignment="0" applyProtection="0"/>
    <xf numFmtId="0" fontId="77" fillId="0" borderId="0"/>
    <xf numFmtId="0" fontId="16" fillId="0" borderId="0"/>
    <xf numFmtId="0" fontId="10" fillId="0" borderId="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43" fontId="107" fillId="0" borderId="0" applyFont="0" applyFill="0" applyBorder="0" applyAlignment="0" applyProtection="0"/>
    <xf numFmtId="0" fontId="10" fillId="0" borderId="0"/>
    <xf numFmtId="0" fontId="10" fillId="0" borderId="0"/>
    <xf numFmtId="0" fontId="10" fillId="0" borderId="0"/>
    <xf numFmtId="0" fontId="10" fillId="0" borderId="0"/>
  </cellStyleXfs>
  <cellXfs count="118">
    <xf numFmtId="0" fontId="0" fillId="0" borderId="0" xfId="0"/>
    <xf numFmtId="165" fontId="4" fillId="0" borderId="0" xfId="2" applyNumberFormat="1"/>
    <xf numFmtId="164" fontId="4" fillId="0" borderId="0" xfId="2" applyAlignment="1">
      <alignment horizontal="right"/>
    </xf>
    <xf numFmtId="0" fontId="6" fillId="0" borderId="0" xfId="0" applyFont="1" applyAlignment="1">
      <alignment horizontal="left" vertical="top" wrapText="1"/>
    </xf>
    <xf numFmtId="164" fontId="4" fillId="4" borderId="0" xfId="2" applyFont="1" applyFill="1"/>
    <xf numFmtId="165" fontId="4" fillId="4" borderId="0" xfId="2" applyNumberFormat="1" applyFill="1"/>
    <xf numFmtId="165" fontId="4" fillId="0" borderId="0" xfId="2" applyNumberFormat="1" applyAlignment="1">
      <alignment horizontal="right"/>
    </xf>
    <xf numFmtId="0" fontId="3" fillId="0" borderId="0" xfId="0" applyFont="1" applyFill="1" applyBorder="1" applyAlignment="1">
      <alignment horizontal="left" vertical="center"/>
    </xf>
    <xf numFmtId="0" fontId="3" fillId="0" borderId="0" xfId="0" applyFont="1" applyBorder="1" applyAlignment="1">
      <alignment horizontal="left" vertical="center"/>
    </xf>
    <xf numFmtId="14" fontId="3" fillId="0" borderId="0" xfId="0" applyNumberFormat="1" applyFont="1" applyBorder="1" applyAlignment="1">
      <alignment horizontal="left" vertical="center"/>
    </xf>
    <xf numFmtId="0" fontId="4" fillId="0" borderId="0" xfId="0" applyFont="1" applyAlignment="1">
      <alignment horizontal="left" vertical="center"/>
    </xf>
    <xf numFmtId="0" fontId="4" fillId="0" borderId="0" xfId="0" applyFont="1"/>
    <xf numFmtId="0" fontId="5" fillId="0" borderId="0" xfId="0" applyFont="1"/>
    <xf numFmtId="0" fontId="6" fillId="0" borderId="0" xfId="0" applyFont="1"/>
    <xf numFmtId="0" fontId="0" fillId="0" borderId="0" xfId="0" applyFont="1"/>
    <xf numFmtId="0" fontId="7" fillId="0" borderId="0" xfId="0" applyFont="1"/>
    <xf numFmtId="0" fontId="6" fillId="0" borderId="1" xfId="0" applyFont="1" applyBorder="1"/>
    <xf numFmtId="164" fontId="4" fillId="0" borderId="0" xfId="0" applyNumberFormat="1" applyFont="1"/>
    <xf numFmtId="164" fontId="4" fillId="0" borderId="0" xfId="0" applyNumberFormat="1" applyFont="1" applyAlignment="1">
      <alignment horizontal="right"/>
    </xf>
    <xf numFmtId="165" fontId="4" fillId="0" borderId="0" xfId="0" applyNumberFormat="1" applyFont="1" applyAlignment="1">
      <alignment horizontal="right"/>
    </xf>
    <xf numFmtId="164" fontId="4" fillId="4" borderId="0" xfId="0" applyNumberFormat="1" applyFont="1" applyFill="1" applyAlignment="1">
      <alignment horizontal="right"/>
    </xf>
    <xf numFmtId="0" fontId="4" fillId="4" borderId="0" xfId="0" applyFont="1" applyFill="1"/>
    <xf numFmtId="0" fontId="6" fillId="0" borderId="1" xfId="0" applyFont="1" applyBorder="1" applyAlignment="1">
      <alignment vertical="top" wrapText="1"/>
    </xf>
    <xf numFmtId="0" fontId="6" fillId="0" borderId="1" xfId="0" applyFont="1" applyBorder="1" applyAlignment="1">
      <alignment wrapText="1"/>
    </xf>
    <xf numFmtId="0" fontId="6" fillId="0" borderId="1" xfId="0" applyFont="1" applyBorder="1" applyAlignment="1">
      <alignment vertical="top"/>
    </xf>
    <xf numFmtId="164" fontId="6" fillId="4" borderId="0" xfId="0" applyNumberFormat="1" applyFont="1" applyFill="1"/>
    <xf numFmtId="164" fontId="4" fillId="4" borderId="0" xfId="0" applyNumberFormat="1" applyFont="1" applyFill="1"/>
    <xf numFmtId="164" fontId="6" fillId="0" borderId="0" xfId="0" applyNumberFormat="1" applyFont="1" applyAlignment="1">
      <alignment horizontal="right"/>
    </xf>
    <xf numFmtId="164" fontId="6" fillId="0" borderId="0" xfId="0" applyNumberFormat="1" applyFont="1"/>
    <xf numFmtId="0" fontId="6" fillId="0" borderId="0" xfId="0" applyFont="1" applyBorder="1"/>
    <xf numFmtId="0" fontId="4" fillId="0" borderId="0" xfId="0" quotePrefix="1" applyFont="1"/>
    <xf numFmtId="0" fontId="4" fillId="0" borderId="0" xfId="0" applyFont="1" applyAlignment="1">
      <alignment horizontal="right"/>
    </xf>
    <xf numFmtId="165" fontId="4" fillId="0" borderId="0" xfId="0" applyNumberFormat="1" applyFont="1"/>
    <xf numFmtId="0" fontId="6" fillId="0" borderId="0" xfId="0" applyFont="1" applyAlignment="1"/>
    <xf numFmtId="0" fontId="6" fillId="0" borderId="1" xfId="0" applyFont="1" applyBorder="1" applyAlignment="1">
      <alignment horizontal="left" vertical="top" wrapText="1"/>
    </xf>
    <xf numFmtId="164" fontId="6" fillId="0" borderId="1" xfId="0" applyNumberFormat="1" applyFont="1" applyBorder="1" applyAlignment="1">
      <alignment horizontal="left" vertical="top" wrapText="1"/>
    </xf>
    <xf numFmtId="164" fontId="6" fillId="0" borderId="1" xfId="0" applyNumberFormat="1" applyFont="1" applyBorder="1" applyAlignment="1"/>
    <xf numFmtId="164" fontId="6" fillId="0" borderId="1" xfId="0" applyNumberFormat="1" applyFont="1" applyBorder="1"/>
    <xf numFmtId="0" fontId="6" fillId="0" borderId="1" xfId="0" applyFont="1" applyBorder="1" applyAlignment="1">
      <alignment horizontal="left" vertical="top"/>
    </xf>
    <xf numFmtId="164" fontId="6" fillId="0" borderId="1" xfId="0" applyNumberFormat="1" applyFont="1" applyBorder="1" applyAlignment="1">
      <alignment horizontal="left" vertical="top"/>
    </xf>
    <xf numFmtId="165" fontId="4" fillId="4" borderId="0" xfId="0" applyNumberFormat="1" applyFont="1" applyFill="1"/>
    <xf numFmtId="0" fontId="6" fillId="0" borderId="1" xfId="0" applyFont="1" applyBorder="1" applyAlignment="1">
      <alignment textRotation="90"/>
    </xf>
    <xf numFmtId="0" fontId="4" fillId="0" borderId="0" xfId="0" applyFont="1" applyBorder="1"/>
    <xf numFmtId="0" fontId="6" fillId="0" borderId="0" xfId="0" applyFont="1" applyBorder="1" applyAlignment="1">
      <alignment horizontal="left" vertical="top"/>
    </xf>
    <xf numFmtId="0" fontId="6" fillId="0" borderId="0" xfId="0" applyFont="1" applyBorder="1" applyAlignment="1">
      <alignment horizontal="left" vertical="top" wrapText="1"/>
    </xf>
    <xf numFmtId="165" fontId="6" fillId="0" borderId="0" xfId="0" applyNumberFormat="1" applyFont="1" applyBorder="1" applyAlignment="1">
      <alignment horizontal="left" vertical="top"/>
    </xf>
    <xf numFmtId="164" fontId="6" fillId="0" borderId="0" xfId="0" applyNumberFormat="1" applyFont="1" applyBorder="1" applyAlignment="1">
      <alignment horizontal="left" vertical="top" wrapText="1"/>
    </xf>
    <xf numFmtId="165" fontId="6" fillId="0" borderId="0" xfId="0" applyNumberFormat="1" applyFont="1" applyBorder="1" applyAlignment="1">
      <alignment horizontal="left" vertical="top" wrapText="1"/>
    </xf>
    <xf numFmtId="165" fontId="6" fillId="0" borderId="1" xfId="0" applyNumberFormat="1" applyFont="1" applyBorder="1" applyAlignment="1">
      <alignment horizontal="left" vertical="top" wrapText="1"/>
    </xf>
    <xf numFmtId="0" fontId="6" fillId="0" borderId="0" xfId="0" applyFont="1" applyBorder="1" applyAlignment="1">
      <alignment horizontal="left"/>
    </xf>
    <xf numFmtId="0" fontId="6" fillId="0" borderId="1" xfId="0" applyFont="1" applyBorder="1" applyAlignment="1">
      <alignment horizontal="left"/>
    </xf>
    <xf numFmtId="164" fontId="6" fillId="0" borderId="1" xfId="0" applyNumberFormat="1" applyFont="1" applyBorder="1" applyAlignment="1">
      <alignment horizontal="left"/>
    </xf>
    <xf numFmtId="164" fontId="6" fillId="0" borderId="1" xfId="0" quotePrefix="1" applyNumberFormat="1" applyFont="1" applyBorder="1" applyAlignment="1">
      <alignment horizontal="left"/>
    </xf>
    <xf numFmtId="164" fontId="6" fillId="0" borderId="1" xfId="0" quotePrefix="1" applyNumberFormat="1" applyFont="1" applyBorder="1"/>
    <xf numFmtId="164" fontId="4" fillId="0" borderId="0" xfId="2"/>
    <xf numFmtId="165" fontId="4" fillId="4" borderId="0" xfId="2" applyNumberFormat="1" applyFill="1" applyAlignment="1">
      <alignment horizontal="right"/>
    </xf>
    <xf numFmtId="164" fontId="4" fillId="4" borderId="0" xfId="2" applyFill="1"/>
    <xf numFmtId="164" fontId="4" fillId="4" borderId="0" xfId="2" applyFill="1" applyAlignment="1">
      <alignment horizontal="right"/>
    </xf>
    <xf numFmtId="0" fontId="8" fillId="0" borderId="0" xfId="1" applyFont="1"/>
    <xf numFmtId="0" fontId="9" fillId="3" borderId="0" xfId="0" applyFont="1" applyFill="1"/>
    <xf numFmtId="0" fontId="4" fillId="3" borderId="0" xfId="0" applyFont="1" applyFill="1"/>
    <xf numFmtId="0" fontId="6" fillId="2" borderId="0" xfId="0" applyFont="1" applyFill="1"/>
    <xf numFmtId="0" fontId="4" fillId="2" borderId="0" xfId="0" applyFont="1" applyFill="1"/>
    <xf numFmtId="14" fontId="8" fillId="0" borderId="0" xfId="1" quotePrefix="1" applyNumberFormat="1" applyFont="1"/>
    <xf numFmtId="0" fontId="8" fillId="0" borderId="0" xfId="1" quotePrefix="1" applyFont="1"/>
    <xf numFmtId="166" fontId="6" fillId="0" borderId="0" xfId="0" applyNumberFormat="1" applyFont="1"/>
    <xf numFmtId="166" fontId="4" fillId="0" borderId="0" xfId="0" applyNumberFormat="1" applyFont="1"/>
    <xf numFmtId="166" fontId="4" fillId="0" borderId="0" xfId="0" applyNumberFormat="1" applyFont="1" applyAlignment="1">
      <alignment horizontal="right"/>
    </xf>
    <xf numFmtId="168" fontId="4" fillId="0" borderId="0" xfId="0" applyNumberFormat="1" applyFont="1" applyAlignment="1">
      <alignment horizontal="right"/>
    </xf>
    <xf numFmtId="164" fontId="4" fillId="0" borderId="0" xfId="0" applyNumberFormat="1" applyFont="1" applyFill="1" applyAlignment="1">
      <alignment horizontal="right"/>
    </xf>
    <xf numFmtId="169" fontId="4" fillId="0" borderId="0" xfId="0" applyNumberFormat="1" applyFont="1"/>
    <xf numFmtId="164" fontId="4" fillId="0" borderId="0" xfId="0" applyNumberFormat="1" applyFont="1" applyFill="1"/>
    <xf numFmtId="170" fontId="4" fillId="0" borderId="0" xfId="3" applyNumberFormat="1" applyFont="1"/>
    <xf numFmtId="171" fontId="4" fillId="0" borderId="0" xfId="3" applyNumberFormat="1" applyFont="1"/>
    <xf numFmtId="0" fontId="11" fillId="0" borderId="0" xfId="0" applyFont="1" applyAlignment="1">
      <alignment horizontal="left" vertical="center"/>
    </xf>
    <xf numFmtId="166" fontId="4" fillId="4" borderId="0" xfId="0" applyNumberFormat="1" applyFont="1" applyFill="1" applyAlignment="1">
      <alignment horizontal="right"/>
    </xf>
    <xf numFmtId="165" fontId="4" fillId="0" borderId="0" xfId="0" applyNumberFormat="1" applyFont="1" applyFill="1"/>
    <xf numFmtId="165" fontId="4" fillId="0" borderId="0" xfId="0" applyNumberFormat="1" applyFont="1" applyFill="1" applyAlignment="1">
      <alignment horizontal="right"/>
    </xf>
    <xf numFmtId="172" fontId="4" fillId="0" borderId="0" xfId="0" applyNumberFormat="1" applyFont="1"/>
    <xf numFmtId="0" fontId="6" fillId="0" borderId="11" xfId="0" applyFont="1" applyBorder="1"/>
    <xf numFmtId="0" fontId="4" fillId="0" borderId="11" xfId="0" applyFont="1" applyBorder="1"/>
    <xf numFmtId="0" fontId="3" fillId="0" borderId="0" xfId="293" applyFont="1" applyBorder="1" applyAlignment="1">
      <alignment horizontal="left" vertical="center"/>
    </xf>
    <xf numFmtId="0" fontId="74" fillId="0" borderId="0" xfId="293" applyFont="1" applyBorder="1" applyAlignment="1">
      <alignment horizontal="left" vertical="center"/>
    </xf>
    <xf numFmtId="0" fontId="6" fillId="0" borderId="11" xfId="0" applyFont="1" applyBorder="1" applyAlignment="1">
      <alignment vertical="top" wrapText="1"/>
    </xf>
    <xf numFmtId="0" fontId="0" fillId="0" borderId="0" xfId="0" applyFill="1"/>
    <xf numFmtId="0" fontId="8" fillId="0" borderId="0" xfId="290" applyFont="1" applyFill="1" applyBorder="1" applyAlignment="1">
      <alignment vertical="center"/>
    </xf>
    <xf numFmtId="0" fontId="3" fillId="0" borderId="0" xfId="0" applyFont="1" applyFill="1" applyBorder="1" applyAlignment="1">
      <alignment vertical="center"/>
    </xf>
    <xf numFmtId="0" fontId="91" fillId="0" borderId="0" xfId="0" applyFont="1" applyFill="1" applyBorder="1" applyAlignment="1">
      <alignment vertical="center"/>
    </xf>
    <xf numFmtId="0" fontId="11" fillId="0" borderId="0" xfId="0" applyFont="1" applyFill="1" applyBorder="1" applyAlignment="1">
      <alignment vertical="center"/>
    </xf>
    <xf numFmtId="0" fontId="88" fillId="0" borderId="0" xfId="366"/>
    <xf numFmtId="49" fontId="8" fillId="0" borderId="0" xfId="290" applyNumberFormat="1" applyFont="1" applyFill="1" applyBorder="1" applyAlignment="1">
      <alignment horizontal="left" vertical="center"/>
    </xf>
    <xf numFmtId="0" fontId="11" fillId="0" borderId="0" xfId="366" applyFont="1" applyAlignment="1">
      <alignment horizontal="left" vertical="center"/>
    </xf>
    <xf numFmtId="0" fontId="91" fillId="0" borderId="0" xfId="366" applyFont="1" applyAlignment="1">
      <alignment horizontal="left" vertical="center"/>
    </xf>
    <xf numFmtId="164" fontId="6" fillId="0" borderId="0" xfId="0" applyNumberFormat="1" applyFont="1" applyFill="1"/>
    <xf numFmtId="167" fontId="6" fillId="0" borderId="0" xfId="0" applyNumberFormat="1" applyFont="1" applyFill="1"/>
    <xf numFmtId="167" fontId="4" fillId="0" borderId="0" xfId="0" applyNumberFormat="1" applyFont="1" applyFill="1"/>
    <xf numFmtId="166" fontId="4" fillId="0" borderId="0" xfId="0" applyNumberFormat="1" applyFont="1" applyFill="1" applyAlignment="1">
      <alignment horizontal="right"/>
    </xf>
    <xf numFmtId="0" fontId="74" fillId="0" borderId="0" xfId="0" applyFont="1" applyFill="1" applyBorder="1" applyAlignment="1">
      <alignment horizontal="left" vertical="center"/>
    </xf>
    <xf numFmtId="0" fontId="8" fillId="0" borderId="0" xfId="1" quotePrefix="1" applyFont="1" applyAlignment="1">
      <alignment horizontal="left" vertical="center"/>
    </xf>
    <xf numFmtId="0" fontId="8" fillId="0" borderId="0" xfId="290" applyFont="1" applyFill="1" applyBorder="1" applyAlignment="1">
      <alignment vertical="center"/>
    </xf>
    <xf numFmtId="0" fontId="6" fillId="0" borderId="1" xfId="0" applyFont="1" applyFill="1" applyBorder="1"/>
    <xf numFmtId="0" fontId="74" fillId="0" borderId="1" xfId="0" applyFont="1" applyFill="1" applyBorder="1" applyAlignment="1">
      <alignment horizontal="right" vertical="center"/>
    </xf>
    <xf numFmtId="0" fontId="5" fillId="0" borderId="0" xfId="0" applyFont="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91" fillId="0" borderId="0" xfId="0" applyFont="1" applyFill="1" applyBorder="1" applyAlignment="1">
      <alignment horizontal="left" vertical="center"/>
    </xf>
    <xf numFmtId="0" fontId="0" fillId="0" borderId="0" xfId="0" applyFill="1" applyAlignment="1">
      <alignment horizontal="left"/>
    </xf>
    <xf numFmtId="0" fontId="74" fillId="0" borderId="1" xfId="0" applyFont="1" applyFill="1" applyBorder="1" applyAlignment="1">
      <alignment horizontal="left" vertical="center"/>
    </xf>
    <xf numFmtId="0" fontId="4" fillId="0" borderId="0" xfId="0" applyFont="1" applyFill="1" applyAlignment="1">
      <alignment horizontal="left"/>
    </xf>
    <xf numFmtId="0" fontId="4" fillId="0" borderId="0" xfId="0" applyFont="1" applyAlignment="1">
      <alignment horizontal="left"/>
    </xf>
    <xf numFmtId="0" fontId="88" fillId="0" borderId="0" xfId="366" applyAlignment="1">
      <alignment horizontal="left"/>
    </xf>
    <xf numFmtId="0" fontId="0" fillId="0" borderId="0" xfId="0" applyAlignment="1">
      <alignment horizontal="left"/>
    </xf>
    <xf numFmtId="169" fontId="4" fillId="0" borderId="0" xfId="0" applyNumberFormat="1" applyFont="1" applyFill="1" applyAlignment="1">
      <alignment horizontal="right"/>
    </xf>
    <xf numFmtId="169" fontId="4" fillId="0" borderId="0" xfId="0" applyNumberFormat="1" applyFont="1" applyFill="1" applyAlignment="1">
      <alignment horizontal="left"/>
    </xf>
    <xf numFmtId="169" fontId="4" fillId="0" borderId="0" xfId="0" applyNumberFormat="1" applyFont="1" applyAlignment="1">
      <alignment horizontal="right"/>
    </xf>
    <xf numFmtId="169" fontId="4" fillId="0" borderId="0" xfId="0" applyNumberFormat="1" applyFont="1" applyAlignment="1">
      <alignment horizontal="left"/>
    </xf>
    <xf numFmtId="169" fontId="3" fillId="0" borderId="0" xfId="0" applyNumberFormat="1" applyFont="1" applyFill="1" applyBorder="1" applyAlignment="1">
      <alignment vertical="center"/>
    </xf>
    <xf numFmtId="169" fontId="3" fillId="0" borderId="0" xfId="0" applyNumberFormat="1" applyFont="1" applyFill="1" applyBorder="1" applyAlignment="1">
      <alignment horizontal="left" vertical="center"/>
    </xf>
  </cellXfs>
  <cellStyles count="558">
    <cellStyle name="20 % - Akzent1 2" xfId="6" xr:uid="{00000000-0005-0000-0000-000001000000}"/>
    <cellStyle name="20 % - Akzent1 2 2" xfId="248" xr:uid="{00000000-0005-0000-0000-000000000000}"/>
    <cellStyle name="20 % - Akzent1 2 3" xfId="411" xr:uid="{00000000-0005-0000-0000-000001000000}"/>
    <cellStyle name="20 % - Akzent1 3" xfId="235" xr:uid="{00000000-0005-0000-0000-000002000000}"/>
    <cellStyle name="20 % - Akzent1 3 2" xfId="541" xr:uid="{00000000-0005-0000-0000-000002000000}"/>
    <cellStyle name="20 % - Akzent1 4" xfId="5" xr:uid="{00000000-0005-0000-0000-000032000000}"/>
    <cellStyle name="20 % - Akzent1 5" xfId="410" xr:uid="{00000000-0005-0000-0000-0000C8010000}"/>
    <cellStyle name="20 % - Akzent2 2" xfId="8" xr:uid="{00000000-0005-0000-0000-000004000000}"/>
    <cellStyle name="20 % - Akzent2 2 2" xfId="249" xr:uid="{00000000-0005-0000-0000-000001000000}"/>
    <cellStyle name="20 % - Akzent2 2 3" xfId="413" xr:uid="{00000000-0005-0000-0000-000004000000}"/>
    <cellStyle name="20 % - Akzent2 3" xfId="237" xr:uid="{00000000-0005-0000-0000-000005000000}"/>
    <cellStyle name="20 % - Akzent2 3 2" xfId="542" xr:uid="{00000000-0005-0000-0000-000005000000}"/>
    <cellStyle name="20 % - Akzent2 4" xfId="7" xr:uid="{00000000-0005-0000-0000-000036000000}"/>
    <cellStyle name="20 % - Akzent2 5" xfId="412" xr:uid="{00000000-0005-0000-0000-0000CB010000}"/>
    <cellStyle name="20 % - Akzent3 2" xfId="10" xr:uid="{00000000-0005-0000-0000-000007000000}"/>
    <cellStyle name="20 % - Akzent3 2 2" xfId="250" xr:uid="{00000000-0005-0000-0000-000002000000}"/>
    <cellStyle name="20 % - Akzent3 2 3" xfId="415" xr:uid="{00000000-0005-0000-0000-000007000000}"/>
    <cellStyle name="20 % - Akzent3 3" xfId="239" xr:uid="{00000000-0005-0000-0000-000008000000}"/>
    <cellStyle name="20 % - Akzent3 3 2" xfId="543" xr:uid="{00000000-0005-0000-0000-000008000000}"/>
    <cellStyle name="20 % - Akzent3 4" xfId="9" xr:uid="{00000000-0005-0000-0000-00003A000000}"/>
    <cellStyle name="20 % - Akzent3 5" xfId="414" xr:uid="{00000000-0005-0000-0000-0000CE010000}"/>
    <cellStyle name="20 % - Akzent4 2" xfId="12" xr:uid="{00000000-0005-0000-0000-00000A000000}"/>
    <cellStyle name="20 % - Akzent4 2 2" xfId="251" xr:uid="{00000000-0005-0000-0000-000003000000}"/>
    <cellStyle name="20 % - Akzent4 2 3" xfId="417" xr:uid="{00000000-0005-0000-0000-00000A000000}"/>
    <cellStyle name="20 % - Akzent4 3" xfId="241" xr:uid="{00000000-0005-0000-0000-00000B000000}"/>
    <cellStyle name="20 % - Akzent4 3 2" xfId="544" xr:uid="{00000000-0005-0000-0000-00000B000000}"/>
    <cellStyle name="20 % - Akzent4 4" xfId="11" xr:uid="{00000000-0005-0000-0000-00003E000000}"/>
    <cellStyle name="20 % - Akzent4 5" xfId="416" xr:uid="{00000000-0005-0000-0000-0000D1010000}"/>
    <cellStyle name="20 % - Akzent5 2" xfId="14" xr:uid="{00000000-0005-0000-0000-00000D000000}"/>
    <cellStyle name="20 % - Akzent5 2 2" xfId="252" xr:uid="{00000000-0005-0000-0000-000004000000}"/>
    <cellStyle name="20 % - Akzent5 2 3" xfId="419" xr:uid="{00000000-0005-0000-0000-00000D000000}"/>
    <cellStyle name="20 % - Akzent5 3" xfId="243" xr:uid="{00000000-0005-0000-0000-00000E000000}"/>
    <cellStyle name="20 % - Akzent5 3 2" xfId="545" xr:uid="{00000000-0005-0000-0000-00000E000000}"/>
    <cellStyle name="20 % - Akzent5 4" xfId="13" xr:uid="{00000000-0005-0000-0000-000042000000}"/>
    <cellStyle name="20 % - Akzent5 5" xfId="418" xr:uid="{00000000-0005-0000-0000-0000D4010000}"/>
    <cellStyle name="20 % - Akzent6 2" xfId="16" xr:uid="{00000000-0005-0000-0000-000010000000}"/>
    <cellStyle name="20 % - Akzent6 2 2" xfId="253" xr:uid="{00000000-0005-0000-0000-000005000000}"/>
    <cellStyle name="20 % - Akzent6 2 3" xfId="421" xr:uid="{00000000-0005-0000-0000-000010000000}"/>
    <cellStyle name="20 % - Akzent6 3" xfId="245" xr:uid="{00000000-0005-0000-0000-000011000000}"/>
    <cellStyle name="20 % - Akzent6 3 2" xfId="546" xr:uid="{00000000-0005-0000-0000-000011000000}"/>
    <cellStyle name="20 % - Akzent6 4" xfId="15" xr:uid="{00000000-0005-0000-0000-000046000000}"/>
    <cellStyle name="20 % - Akzent6 5" xfId="420" xr:uid="{00000000-0005-0000-0000-0000D7010000}"/>
    <cellStyle name="20% - Accent1" xfId="17" xr:uid="{00000000-0005-0000-0000-000012000000}"/>
    <cellStyle name="20% - Accent1 2" xfId="294" xr:uid="{00000000-0005-0000-0000-000000000000}"/>
    <cellStyle name="20% - Accent2" xfId="18" xr:uid="{00000000-0005-0000-0000-000013000000}"/>
    <cellStyle name="20% - Accent2 2" xfId="295" xr:uid="{00000000-0005-0000-0000-000001000000}"/>
    <cellStyle name="20% - Accent3" xfId="19" xr:uid="{00000000-0005-0000-0000-000014000000}"/>
    <cellStyle name="20% - Accent3 2" xfId="296" xr:uid="{00000000-0005-0000-0000-000002000000}"/>
    <cellStyle name="20% - Accent4" xfId="20" xr:uid="{00000000-0005-0000-0000-000015000000}"/>
    <cellStyle name="20% - Accent4 2" xfId="297" xr:uid="{00000000-0005-0000-0000-000003000000}"/>
    <cellStyle name="20% - Accent5" xfId="21" xr:uid="{00000000-0005-0000-0000-000016000000}"/>
    <cellStyle name="20% - Accent6" xfId="22" xr:uid="{00000000-0005-0000-0000-000017000000}"/>
    <cellStyle name="20% - Accent6 2" xfId="298" xr:uid="{00000000-0005-0000-0000-000005000000}"/>
    <cellStyle name="20% - Akzent1" xfId="299" xr:uid="{00000000-0005-0000-0000-000006000000}"/>
    <cellStyle name="20% - Akzent1 2" xfId="422" xr:uid="{00000000-0005-0000-0000-000012000000}"/>
    <cellStyle name="20% - Akzent2" xfId="300" xr:uid="{00000000-0005-0000-0000-000007000000}"/>
    <cellStyle name="20% - Akzent2 2" xfId="423" xr:uid="{00000000-0005-0000-0000-000013000000}"/>
    <cellStyle name="20% - Akzent3" xfId="301" xr:uid="{00000000-0005-0000-0000-000008000000}"/>
    <cellStyle name="20% - Akzent3 2" xfId="424" xr:uid="{00000000-0005-0000-0000-000014000000}"/>
    <cellStyle name="20% - Akzent4" xfId="302" xr:uid="{00000000-0005-0000-0000-000009000000}"/>
    <cellStyle name="20% - Akzent4 2" xfId="425" xr:uid="{00000000-0005-0000-0000-000015000000}"/>
    <cellStyle name="20% - Akzent5" xfId="303" xr:uid="{00000000-0005-0000-0000-00000A000000}"/>
    <cellStyle name="20% - Akzent5 2" xfId="426" xr:uid="{00000000-0005-0000-0000-000016000000}"/>
    <cellStyle name="20% - Akzent6" xfId="304" xr:uid="{00000000-0005-0000-0000-00000B000000}"/>
    <cellStyle name="20% - Akzent6 2" xfId="427" xr:uid="{00000000-0005-0000-0000-000017000000}"/>
    <cellStyle name="40 % - Akzent1 2" xfId="24" xr:uid="{00000000-0005-0000-0000-000019000000}"/>
    <cellStyle name="40 % - Akzent1 2 2" xfId="254" xr:uid="{00000000-0005-0000-0000-000006000000}"/>
    <cellStyle name="40 % - Akzent1 2 3" xfId="429" xr:uid="{00000000-0005-0000-0000-000019000000}"/>
    <cellStyle name="40 % - Akzent1 3" xfId="236" xr:uid="{00000000-0005-0000-0000-00001A000000}"/>
    <cellStyle name="40 % - Akzent1 3 2" xfId="547" xr:uid="{00000000-0005-0000-0000-00001A000000}"/>
    <cellStyle name="40 % - Akzent1 4" xfId="23" xr:uid="{00000000-0005-0000-0000-00005B000000}"/>
    <cellStyle name="40 % - Akzent1 5" xfId="428" xr:uid="{00000000-0005-0000-0000-0000E0010000}"/>
    <cellStyle name="40 % - Akzent2 2" xfId="26" xr:uid="{00000000-0005-0000-0000-00001C000000}"/>
    <cellStyle name="40 % - Akzent2 2 2" xfId="255" xr:uid="{00000000-0005-0000-0000-000007000000}"/>
    <cellStyle name="40 % - Akzent2 2 3" xfId="431" xr:uid="{00000000-0005-0000-0000-00001C000000}"/>
    <cellStyle name="40 % - Akzent2 3" xfId="238" xr:uid="{00000000-0005-0000-0000-00001D000000}"/>
    <cellStyle name="40 % - Akzent2 3 2" xfId="548" xr:uid="{00000000-0005-0000-0000-00001D000000}"/>
    <cellStyle name="40 % - Akzent2 4" xfId="25" xr:uid="{00000000-0005-0000-0000-00005F000000}"/>
    <cellStyle name="40 % - Akzent2 5" xfId="430" xr:uid="{00000000-0005-0000-0000-0000E3010000}"/>
    <cellStyle name="40 % - Akzent3 2" xfId="28" xr:uid="{00000000-0005-0000-0000-00001F000000}"/>
    <cellStyle name="40 % - Akzent3 2 2" xfId="256" xr:uid="{00000000-0005-0000-0000-000008000000}"/>
    <cellStyle name="40 % - Akzent3 2 3" xfId="433" xr:uid="{00000000-0005-0000-0000-00001F000000}"/>
    <cellStyle name="40 % - Akzent3 3" xfId="240" xr:uid="{00000000-0005-0000-0000-000020000000}"/>
    <cellStyle name="40 % - Akzent3 3 2" xfId="549" xr:uid="{00000000-0005-0000-0000-000020000000}"/>
    <cellStyle name="40 % - Akzent3 4" xfId="27" xr:uid="{00000000-0005-0000-0000-000063000000}"/>
    <cellStyle name="40 % - Akzent3 5" xfId="432" xr:uid="{00000000-0005-0000-0000-0000E6010000}"/>
    <cellStyle name="40 % - Akzent4 2" xfId="30" xr:uid="{00000000-0005-0000-0000-000022000000}"/>
    <cellStyle name="40 % - Akzent4 2 2" xfId="257" xr:uid="{00000000-0005-0000-0000-000009000000}"/>
    <cellStyle name="40 % - Akzent4 2 3" xfId="435" xr:uid="{00000000-0005-0000-0000-000022000000}"/>
    <cellStyle name="40 % - Akzent4 3" xfId="242" xr:uid="{00000000-0005-0000-0000-000023000000}"/>
    <cellStyle name="40 % - Akzent4 3 2" xfId="550" xr:uid="{00000000-0005-0000-0000-000023000000}"/>
    <cellStyle name="40 % - Akzent4 4" xfId="29" xr:uid="{00000000-0005-0000-0000-000067000000}"/>
    <cellStyle name="40 % - Akzent4 5" xfId="434" xr:uid="{00000000-0005-0000-0000-0000E9010000}"/>
    <cellStyle name="40 % - Akzent5 2" xfId="32" xr:uid="{00000000-0005-0000-0000-000025000000}"/>
    <cellStyle name="40 % - Akzent5 2 2" xfId="258" xr:uid="{00000000-0005-0000-0000-00000A000000}"/>
    <cellStyle name="40 % - Akzent5 2 3" xfId="437" xr:uid="{00000000-0005-0000-0000-000025000000}"/>
    <cellStyle name="40 % - Akzent5 3" xfId="244" xr:uid="{00000000-0005-0000-0000-000026000000}"/>
    <cellStyle name="40 % - Akzent5 3 2" xfId="551" xr:uid="{00000000-0005-0000-0000-000026000000}"/>
    <cellStyle name="40 % - Akzent5 4" xfId="31" xr:uid="{00000000-0005-0000-0000-00006B000000}"/>
    <cellStyle name="40 % - Akzent5 5" xfId="436" xr:uid="{00000000-0005-0000-0000-0000EC010000}"/>
    <cellStyle name="40 % - Akzent6 2" xfId="34" xr:uid="{00000000-0005-0000-0000-000028000000}"/>
    <cellStyle name="40 % - Akzent6 2 2" xfId="259" xr:uid="{00000000-0005-0000-0000-00000B000000}"/>
    <cellStyle name="40 % - Akzent6 2 3" xfId="439" xr:uid="{00000000-0005-0000-0000-000028000000}"/>
    <cellStyle name="40 % - Akzent6 3" xfId="246" xr:uid="{00000000-0005-0000-0000-000029000000}"/>
    <cellStyle name="40 % - Akzent6 3 2" xfId="552" xr:uid="{00000000-0005-0000-0000-000029000000}"/>
    <cellStyle name="40 % - Akzent6 4" xfId="33" xr:uid="{00000000-0005-0000-0000-00006F000000}"/>
    <cellStyle name="40 % - Akzent6 5" xfId="438" xr:uid="{00000000-0005-0000-0000-0000EF010000}"/>
    <cellStyle name="40% - Accent1" xfId="35" xr:uid="{00000000-0005-0000-0000-00002A000000}"/>
    <cellStyle name="40% - Accent1 2" xfId="305" xr:uid="{00000000-0005-0000-0000-00000C000000}"/>
    <cellStyle name="40% - Accent2" xfId="36" xr:uid="{00000000-0005-0000-0000-00002B000000}"/>
    <cellStyle name="40% - Accent3" xfId="37" xr:uid="{00000000-0005-0000-0000-00002C000000}"/>
    <cellStyle name="40% - Accent3 2" xfId="306" xr:uid="{00000000-0005-0000-0000-00000E000000}"/>
    <cellStyle name="40% - Accent4" xfId="38" xr:uid="{00000000-0005-0000-0000-00002D000000}"/>
    <cellStyle name="40% - Accent4 2" xfId="307" xr:uid="{00000000-0005-0000-0000-00000F000000}"/>
    <cellStyle name="40% - Accent5" xfId="39" xr:uid="{00000000-0005-0000-0000-00002E000000}"/>
    <cellStyle name="40% - Accent5 2" xfId="308" xr:uid="{00000000-0005-0000-0000-000010000000}"/>
    <cellStyle name="40% - Accent6" xfId="40" xr:uid="{00000000-0005-0000-0000-00002F000000}"/>
    <cellStyle name="40% - Accent6 2" xfId="309" xr:uid="{00000000-0005-0000-0000-000011000000}"/>
    <cellStyle name="40% - Akzent1" xfId="310" xr:uid="{00000000-0005-0000-0000-000012000000}"/>
    <cellStyle name="40% - Akzent1 2" xfId="440" xr:uid="{00000000-0005-0000-0000-00002A000000}"/>
    <cellStyle name="40% - Akzent2" xfId="311" xr:uid="{00000000-0005-0000-0000-000013000000}"/>
    <cellStyle name="40% - Akzent2 2" xfId="441" xr:uid="{00000000-0005-0000-0000-00002B000000}"/>
    <cellStyle name="40% - Akzent3" xfId="312" xr:uid="{00000000-0005-0000-0000-000014000000}"/>
    <cellStyle name="40% - Akzent3 2" xfId="442" xr:uid="{00000000-0005-0000-0000-00002C000000}"/>
    <cellStyle name="40% - Akzent4" xfId="313" xr:uid="{00000000-0005-0000-0000-000015000000}"/>
    <cellStyle name="40% - Akzent4 2" xfId="443" xr:uid="{00000000-0005-0000-0000-00002D000000}"/>
    <cellStyle name="40% - Akzent5" xfId="314" xr:uid="{00000000-0005-0000-0000-000016000000}"/>
    <cellStyle name="40% - Akzent5 2" xfId="444" xr:uid="{00000000-0005-0000-0000-00002E000000}"/>
    <cellStyle name="40% - Akzent6" xfId="315" xr:uid="{00000000-0005-0000-0000-000017000000}"/>
    <cellStyle name="40% - Akzent6 2" xfId="445" xr:uid="{00000000-0005-0000-0000-00002F000000}"/>
    <cellStyle name="60 % - Akzent1 2" xfId="42" xr:uid="{00000000-0005-0000-0000-000031000000}"/>
    <cellStyle name="60 % - Akzent1 2 2" xfId="260" xr:uid="{00000000-0005-0000-0000-00000C000000}"/>
    <cellStyle name="60 % - Akzent1 2 3" xfId="447" xr:uid="{00000000-0005-0000-0000-000031000000}"/>
    <cellStyle name="60 % - Akzent1 3" xfId="41" xr:uid="{00000000-0005-0000-0000-000084000000}"/>
    <cellStyle name="60 % - Akzent1 4" xfId="446" xr:uid="{00000000-0005-0000-0000-0000F8010000}"/>
    <cellStyle name="60 % - Akzent2 2" xfId="44" xr:uid="{00000000-0005-0000-0000-000033000000}"/>
    <cellStyle name="60 % - Akzent2 2 2" xfId="261" xr:uid="{00000000-0005-0000-0000-00000D000000}"/>
    <cellStyle name="60 % - Akzent2 2 3" xfId="449" xr:uid="{00000000-0005-0000-0000-000034000000}"/>
    <cellStyle name="60 % - Akzent2 3" xfId="43" xr:uid="{00000000-0005-0000-0000-000087000000}"/>
    <cellStyle name="60 % - Akzent2 4" xfId="448" xr:uid="{00000000-0005-0000-0000-0000FA010000}"/>
    <cellStyle name="60 % - Akzent3 2" xfId="46" xr:uid="{00000000-0005-0000-0000-000035000000}"/>
    <cellStyle name="60 % - Akzent3 2 2" xfId="262" xr:uid="{00000000-0005-0000-0000-00000E000000}"/>
    <cellStyle name="60 % - Akzent3 2 3" xfId="451" xr:uid="{00000000-0005-0000-0000-000037000000}"/>
    <cellStyle name="60 % - Akzent3 3" xfId="45" xr:uid="{00000000-0005-0000-0000-00008A000000}"/>
    <cellStyle name="60 % - Akzent3 4" xfId="450" xr:uid="{00000000-0005-0000-0000-0000FC010000}"/>
    <cellStyle name="60 % - Akzent4 2" xfId="48" xr:uid="{00000000-0005-0000-0000-000037000000}"/>
    <cellStyle name="60 % - Akzent4 2 2" xfId="453" xr:uid="{00000000-0005-0000-0000-00003A000000}"/>
    <cellStyle name="60 % - Akzent4 3" xfId="47" xr:uid="{00000000-0005-0000-0000-00008D000000}"/>
    <cellStyle name="60 % - Akzent4 4" xfId="452" xr:uid="{00000000-0005-0000-0000-0000FE010000}"/>
    <cellStyle name="60 % - Akzent5 2" xfId="50" xr:uid="{00000000-0005-0000-0000-000039000000}"/>
    <cellStyle name="60 % - Akzent5 2 2" xfId="263" xr:uid="{00000000-0005-0000-0000-00000F000000}"/>
    <cellStyle name="60 % - Akzent5 2 3" xfId="455" xr:uid="{00000000-0005-0000-0000-00003D000000}"/>
    <cellStyle name="60 % - Akzent5 3" xfId="49" xr:uid="{00000000-0005-0000-0000-00008F000000}"/>
    <cellStyle name="60 % - Akzent5 4" xfId="454" xr:uid="{00000000-0005-0000-0000-000000020000}"/>
    <cellStyle name="60 % - Akzent6 2" xfId="52" xr:uid="{00000000-0005-0000-0000-00003B000000}"/>
    <cellStyle name="60 % - Akzent6 2 2" xfId="264" xr:uid="{00000000-0005-0000-0000-000010000000}"/>
    <cellStyle name="60 % - Akzent6 2 3" xfId="457" xr:uid="{00000000-0005-0000-0000-000040000000}"/>
    <cellStyle name="60 % - Akzent6 3" xfId="51" xr:uid="{00000000-0005-0000-0000-000092000000}"/>
    <cellStyle name="60 % - Akzent6 4" xfId="456" xr:uid="{00000000-0005-0000-0000-000002020000}"/>
    <cellStyle name="60% - Accent1" xfId="53" xr:uid="{00000000-0005-0000-0000-00003C000000}"/>
    <cellStyle name="60% - Accent1 2" xfId="316" xr:uid="{00000000-0005-0000-0000-000018000000}"/>
    <cellStyle name="60% - Accent2" xfId="54" xr:uid="{00000000-0005-0000-0000-00003D000000}"/>
    <cellStyle name="60% - Accent2 2" xfId="317" xr:uid="{00000000-0005-0000-0000-000019000000}"/>
    <cellStyle name="60% - Accent3" xfId="55" xr:uid="{00000000-0005-0000-0000-00003E000000}"/>
    <cellStyle name="60% - Accent3 2" xfId="318" xr:uid="{00000000-0005-0000-0000-00001A000000}"/>
    <cellStyle name="60% - Accent4" xfId="56" xr:uid="{00000000-0005-0000-0000-00003F000000}"/>
    <cellStyle name="60% - Accent4 2" xfId="319" xr:uid="{00000000-0005-0000-0000-00001B000000}"/>
    <cellStyle name="60% - Accent5" xfId="57" xr:uid="{00000000-0005-0000-0000-000040000000}"/>
    <cellStyle name="60% - Accent5 2" xfId="320" xr:uid="{00000000-0005-0000-0000-00001C000000}"/>
    <cellStyle name="60% - Accent6" xfId="58" xr:uid="{00000000-0005-0000-0000-000041000000}"/>
    <cellStyle name="60% - Accent6 2" xfId="321" xr:uid="{00000000-0005-0000-0000-00001D000000}"/>
    <cellStyle name="60% - Akzent1" xfId="322" xr:uid="{00000000-0005-0000-0000-00001E000000}"/>
    <cellStyle name="60% - Akzent1 2" xfId="458" xr:uid="{00000000-0005-0000-0000-000042000000}"/>
    <cellStyle name="60% - Akzent2" xfId="323" xr:uid="{00000000-0005-0000-0000-00001F000000}"/>
    <cellStyle name="60% - Akzent2 2" xfId="459" xr:uid="{00000000-0005-0000-0000-000043000000}"/>
    <cellStyle name="60% - Akzent3" xfId="324" xr:uid="{00000000-0005-0000-0000-000020000000}"/>
    <cellStyle name="60% - Akzent3 2" xfId="460" xr:uid="{00000000-0005-0000-0000-000044000000}"/>
    <cellStyle name="60% - Akzent4" xfId="325" xr:uid="{00000000-0005-0000-0000-000021000000}"/>
    <cellStyle name="60% - Akzent4 2" xfId="461" xr:uid="{00000000-0005-0000-0000-000045000000}"/>
    <cellStyle name="60% - Akzent5" xfId="326" xr:uid="{00000000-0005-0000-0000-000022000000}"/>
    <cellStyle name="60% - Akzent5 2" xfId="462" xr:uid="{00000000-0005-0000-0000-000046000000}"/>
    <cellStyle name="60% - Akzent6" xfId="327" xr:uid="{00000000-0005-0000-0000-000023000000}"/>
    <cellStyle name="60% - Akzent6 2" xfId="463" xr:uid="{00000000-0005-0000-0000-000047000000}"/>
    <cellStyle name="AAA" xfId="400" xr:uid="{00000000-0005-0000-0000-000000000000}"/>
    <cellStyle name="Accent1" xfId="59" xr:uid="{00000000-0005-0000-0000-000042000000}"/>
    <cellStyle name="Accent1 2" xfId="328" xr:uid="{00000000-0005-0000-0000-000024000000}"/>
    <cellStyle name="Accent2" xfId="60" xr:uid="{00000000-0005-0000-0000-000043000000}"/>
    <cellStyle name="Accent2 2" xfId="329" xr:uid="{00000000-0005-0000-0000-000025000000}"/>
    <cellStyle name="Accent3" xfId="61" xr:uid="{00000000-0005-0000-0000-000044000000}"/>
    <cellStyle name="Accent3 2" xfId="330" xr:uid="{00000000-0005-0000-0000-000026000000}"/>
    <cellStyle name="Accent4" xfId="62" xr:uid="{00000000-0005-0000-0000-000045000000}"/>
    <cellStyle name="Accent4 2" xfId="331" xr:uid="{00000000-0005-0000-0000-000027000000}"/>
    <cellStyle name="Accent5" xfId="63" xr:uid="{00000000-0005-0000-0000-000046000000}"/>
    <cellStyle name="Accent6" xfId="64" xr:uid="{00000000-0005-0000-0000-000047000000}"/>
    <cellStyle name="Accent6 2" xfId="332" xr:uid="{00000000-0005-0000-0000-000029000000}"/>
    <cellStyle name="Akzent1 2" xfId="66" xr:uid="{00000000-0005-0000-0000-000049000000}"/>
    <cellStyle name="Akzent1 2 2" xfId="265" xr:uid="{00000000-0005-0000-0000-000011000000}"/>
    <cellStyle name="Akzent1 2 3" xfId="465" xr:uid="{00000000-0005-0000-0000-000049000000}"/>
    <cellStyle name="Akzent1 3" xfId="65" xr:uid="{00000000-0005-0000-0000-0000B2000000}"/>
    <cellStyle name="Akzent1 4" xfId="466" xr:uid="{00000000-0005-0000-0000-00004B000000}"/>
    <cellStyle name="Akzent1 5" xfId="464" xr:uid="{00000000-0005-0000-0000-00000A020000}"/>
    <cellStyle name="Akzent2 2" xfId="68" xr:uid="{00000000-0005-0000-0000-00004B000000}"/>
    <cellStyle name="Akzent2 2 2" xfId="468" xr:uid="{00000000-0005-0000-0000-00004D000000}"/>
    <cellStyle name="Akzent2 3" xfId="67" xr:uid="{00000000-0005-0000-0000-0000B5000000}"/>
    <cellStyle name="Akzent2 4" xfId="469" xr:uid="{00000000-0005-0000-0000-00004F000000}"/>
    <cellStyle name="Akzent2 5" xfId="467" xr:uid="{00000000-0005-0000-0000-00000D020000}"/>
    <cellStyle name="Akzent3 2" xfId="70" xr:uid="{00000000-0005-0000-0000-00004D000000}"/>
    <cellStyle name="Akzent3 2 2" xfId="471" xr:uid="{00000000-0005-0000-0000-000051000000}"/>
    <cellStyle name="Akzent3 3" xfId="69" xr:uid="{00000000-0005-0000-0000-0000B7000000}"/>
    <cellStyle name="Akzent3 4" xfId="472" xr:uid="{00000000-0005-0000-0000-000053000000}"/>
    <cellStyle name="Akzent3 5" xfId="470" xr:uid="{00000000-0005-0000-0000-000010020000}"/>
    <cellStyle name="Akzent4 2" xfId="72" xr:uid="{00000000-0005-0000-0000-00004F000000}"/>
    <cellStyle name="Akzent4 2 2" xfId="474" xr:uid="{00000000-0005-0000-0000-000055000000}"/>
    <cellStyle name="Akzent4 3" xfId="71" xr:uid="{00000000-0005-0000-0000-0000B9000000}"/>
    <cellStyle name="Akzent4 4" xfId="475" xr:uid="{00000000-0005-0000-0000-000057000000}"/>
    <cellStyle name="Akzent4 5" xfId="473" xr:uid="{00000000-0005-0000-0000-000013020000}"/>
    <cellStyle name="Akzent5 2" xfId="74" xr:uid="{00000000-0005-0000-0000-000051000000}"/>
    <cellStyle name="Akzent5 2 2" xfId="266" xr:uid="{00000000-0005-0000-0000-000012000000}"/>
    <cellStyle name="Akzent5 2 3" xfId="477" xr:uid="{00000000-0005-0000-0000-000059000000}"/>
    <cellStyle name="Akzent5 3" xfId="73" xr:uid="{00000000-0005-0000-0000-0000BB000000}"/>
    <cellStyle name="Akzent5 4" xfId="478" xr:uid="{00000000-0005-0000-0000-00005B000000}"/>
    <cellStyle name="Akzent5 5" xfId="476" xr:uid="{00000000-0005-0000-0000-000016020000}"/>
    <cellStyle name="Akzent6 2" xfId="76" xr:uid="{00000000-0005-0000-0000-000053000000}"/>
    <cellStyle name="Akzent6 2 2" xfId="481" xr:uid="{00000000-0005-0000-0000-00005E000000}"/>
    <cellStyle name="Akzent6 2 3" xfId="480" xr:uid="{00000000-0005-0000-0000-00005D000000}"/>
    <cellStyle name="Akzent6 3" xfId="75" xr:uid="{00000000-0005-0000-0000-0000BE000000}"/>
    <cellStyle name="Akzent6 4" xfId="479" xr:uid="{00000000-0005-0000-0000-000019020000}"/>
    <cellStyle name="Ausgabe 2" xfId="78" xr:uid="{00000000-0005-0000-0000-000055000000}"/>
    <cellStyle name="Ausgabe 2 2" xfId="483" xr:uid="{00000000-0005-0000-0000-000061000000}"/>
    <cellStyle name="Ausgabe 3" xfId="77" xr:uid="{00000000-0005-0000-0000-0000C0000000}"/>
    <cellStyle name="Ausgabe 4" xfId="484" xr:uid="{00000000-0005-0000-0000-000063000000}"/>
    <cellStyle name="Ausgabe 5" xfId="482" xr:uid="{00000000-0005-0000-0000-00001C020000}"/>
    <cellStyle name="Bad" xfId="79" xr:uid="{00000000-0005-0000-0000-000056000000}"/>
    <cellStyle name="Bad 2" xfId="333" xr:uid="{00000000-0005-0000-0000-00002A000000}"/>
    <cellStyle name="Berechnung 2" xfId="81" xr:uid="{00000000-0005-0000-0000-000058000000}"/>
    <cellStyle name="Berechnung 2 2" xfId="486" xr:uid="{00000000-0005-0000-0000-000065000000}"/>
    <cellStyle name="Berechnung 3" xfId="80" xr:uid="{00000000-0005-0000-0000-0000C4000000}"/>
    <cellStyle name="Berechnung 4" xfId="487" xr:uid="{00000000-0005-0000-0000-000067000000}"/>
    <cellStyle name="Berechnung 5" xfId="485" xr:uid="{00000000-0005-0000-0000-00001F020000}"/>
    <cellStyle name="Besuchter Hyperlink 2" xfId="82" xr:uid="{00000000-0005-0000-0000-000059000000}"/>
    <cellStyle name="Besuchter Hyperlink 2 2" xfId="488" xr:uid="{00000000-0005-0000-0000-000068000000}"/>
    <cellStyle name="Besuchter Hyperlink 3" xfId="489" xr:uid="{00000000-0005-0000-0000-000069000000}"/>
    <cellStyle name="Calculation" xfId="83" xr:uid="{00000000-0005-0000-0000-00005A000000}"/>
    <cellStyle name="Calculation 2" xfId="334" xr:uid="{00000000-0005-0000-0000-00002B000000}"/>
    <cellStyle name="Check Cell" xfId="84" xr:uid="{00000000-0005-0000-0000-00005B000000}"/>
    <cellStyle name="Dezimal [0] 2" xfId="85" xr:uid="{00000000-0005-0000-0000-00005C000000}"/>
    <cellStyle name="Eingabe 2" xfId="87" xr:uid="{00000000-0005-0000-0000-00005E000000}"/>
    <cellStyle name="Eingabe 2 2" xfId="267" xr:uid="{00000000-0005-0000-0000-000014000000}"/>
    <cellStyle name="Eingabe 2 3" xfId="491" xr:uid="{00000000-0005-0000-0000-00006B000000}"/>
    <cellStyle name="Eingabe 3" xfId="86" xr:uid="{00000000-0005-0000-0000-0000CB000000}"/>
    <cellStyle name="Eingabe 4" xfId="492" xr:uid="{00000000-0005-0000-0000-00006D000000}"/>
    <cellStyle name="Eingabe 5" xfId="490" xr:uid="{00000000-0005-0000-0000-000024020000}"/>
    <cellStyle name="Ergebnis 2" xfId="89" xr:uid="{00000000-0005-0000-0000-000060000000}"/>
    <cellStyle name="Ergebnis 2 2" xfId="268" xr:uid="{00000000-0005-0000-0000-000015000000}"/>
    <cellStyle name="Ergebnis 2 3" xfId="494" xr:uid="{00000000-0005-0000-0000-00006F000000}"/>
    <cellStyle name="Ergebnis 3" xfId="88" xr:uid="{00000000-0005-0000-0000-0000CE000000}"/>
    <cellStyle name="Ergebnis 4" xfId="495" xr:uid="{00000000-0005-0000-0000-000071000000}"/>
    <cellStyle name="Ergebnis 5" xfId="493" xr:uid="{00000000-0005-0000-0000-000027020000}"/>
    <cellStyle name="Erklärender Text 2" xfId="91" xr:uid="{00000000-0005-0000-0000-000062000000}"/>
    <cellStyle name="Erklärender Text 2 2" xfId="497" xr:uid="{00000000-0005-0000-0000-000073000000}"/>
    <cellStyle name="Erklärender Text 3" xfId="90" xr:uid="{00000000-0005-0000-0000-0000D1000000}"/>
    <cellStyle name="Erklärender Text 4" xfId="498" xr:uid="{00000000-0005-0000-0000-000075000000}"/>
    <cellStyle name="Erklärender Text 5" xfId="496" xr:uid="{00000000-0005-0000-0000-00002A020000}"/>
    <cellStyle name="Euro" xfId="269" xr:uid="{00000000-0005-0000-0000-000016000000}"/>
    <cellStyle name="Explanatory Text" xfId="92" xr:uid="{00000000-0005-0000-0000-000063000000}"/>
    <cellStyle name="Good" xfId="93" xr:uid="{00000000-0005-0000-0000-000064000000}"/>
    <cellStyle name="Good 2" xfId="335" xr:uid="{00000000-0005-0000-0000-00002E000000}"/>
    <cellStyle name="Gut 2" xfId="95" xr:uid="{00000000-0005-0000-0000-000066000000}"/>
    <cellStyle name="Gut 2 2" xfId="270" xr:uid="{00000000-0005-0000-0000-000017000000}"/>
    <cellStyle name="Gut 2 3" xfId="500" xr:uid="{00000000-0005-0000-0000-000078000000}"/>
    <cellStyle name="Gut 3" xfId="94" xr:uid="{00000000-0005-0000-0000-0000D7000000}"/>
    <cellStyle name="Gut 4" xfId="501" xr:uid="{00000000-0005-0000-0000-00007A000000}"/>
    <cellStyle name="Gut 5" xfId="499" xr:uid="{00000000-0005-0000-0000-00002D020000}"/>
    <cellStyle name="Heading 1" xfId="96" xr:uid="{00000000-0005-0000-0000-000067000000}"/>
    <cellStyle name="Heading 1 2" xfId="336" xr:uid="{00000000-0005-0000-0000-00002F000000}"/>
    <cellStyle name="Heading 2" xfId="97" xr:uid="{00000000-0005-0000-0000-000068000000}"/>
    <cellStyle name="Heading 2 2" xfId="337" xr:uid="{00000000-0005-0000-0000-000030000000}"/>
    <cellStyle name="Heading 3" xfId="98" xr:uid="{00000000-0005-0000-0000-000069000000}"/>
    <cellStyle name="Heading 3 2" xfId="338" xr:uid="{00000000-0005-0000-0000-000031000000}"/>
    <cellStyle name="Heading 4" xfId="99" xr:uid="{00000000-0005-0000-0000-00006A000000}"/>
    <cellStyle name="Heading 4 2" xfId="339" xr:uid="{00000000-0005-0000-0000-000032000000}"/>
    <cellStyle name="Hyperlink 2" xfId="101" xr:uid="{00000000-0005-0000-0000-00006C000000}"/>
    <cellStyle name="Hyperlink 2 2" xfId="102" xr:uid="{00000000-0005-0000-0000-00006D000000}"/>
    <cellStyle name="Hyperlink 2 3" xfId="502" xr:uid="{00000000-0005-0000-0000-00007B000000}"/>
    <cellStyle name="Hyperlink 3" xfId="271" xr:uid="{00000000-0005-0000-0000-000019000000}"/>
    <cellStyle name="Hyperlink 3 2" xfId="503" xr:uid="{00000000-0005-0000-0000-00007C000000}"/>
    <cellStyle name="Input" xfId="103" xr:uid="{00000000-0005-0000-0000-00006E000000}"/>
    <cellStyle name="Input 2" xfId="340" xr:uid="{00000000-0005-0000-0000-000033000000}"/>
    <cellStyle name="Komma 2" xfId="104" xr:uid="{00000000-0005-0000-0000-000070000000}"/>
    <cellStyle name="Komma 2 2" xfId="105" xr:uid="{00000000-0005-0000-0000-000071000000}"/>
    <cellStyle name="Komma 2 2 2" xfId="106" xr:uid="{00000000-0005-0000-0000-000072000000}"/>
    <cellStyle name="Komma 2 2 2 2" xfId="370" xr:uid="{00000000-0005-0000-0000-000003000000}"/>
    <cellStyle name="Komma 2 2 3" xfId="273" xr:uid="{00000000-0005-0000-0000-00001B000000}"/>
    <cellStyle name="Komma 2 2 3 2" xfId="395" xr:uid="{00000000-0005-0000-0000-00001B000000}"/>
    <cellStyle name="Komma 2 2 4" xfId="369" xr:uid="{00000000-0005-0000-0000-000002000000}"/>
    <cellStyle name="Komma 2 2 5" xfId="553" xr:uid="{00000000-0005-0000-0000-00007E000000}"/>
    <cellStyle name="Komma 2 3" xfId="107" xr:uid="{00000000-0005-0000-0000-000073000000}"/>
    <cellStyle name="Komma 2 3 2" xfId="108" xr:uid="{00000000-0005-0000-0000-000074000000}"/>
    <cellStyle name="Komma 2 3 3" xfId="371" xr:uid="{00000000-0005-0000-0000-000004000000}"/>
    <cellStyle name="Komma 2 4" xfId="272" xr:uid="{00000000-0005-0000-0000-00001A000000}"/>
    <cellStyle name="Komma 2 4 2" xfId="394" xr:uid="{00000000-0005-0000-0000-00001A000000}"/>
    <cellStyle name="Komma 2 5" xfId="341" xr:uid="{00000000-0005-0000-0000-000035000000}"/>
    <cellStyle name="Komma 2 6" xfId="368" xr:uid="{00000000-0005-0000-0000-000001000000}"/>
    <cellStyle name="Komma 2 7" xfId="504" xr:uid="{00000000-0005-0000-0000-00007E000000}"/>
    <cellStyle name="Komma 26" xfId="372" xr:uid="{00000000-0005-0000-0000-000005000000}"/>
    <cellStyle name="Komma 3" xfId="109" xr:uid="{00000000-0005-0000-0000-000075000000}"/>
    <cellStyle name="Komma 3 2" xfId="110" xr:uid="{00000000-0005-0000-0000-000076000000}"/>
    <cellStyle name="Komma 3 2 2" xfId="375" xr:uid="{00000000-0005-0000-0000-000008000000}"/>
    <cellStyle name="Komma 3 2 3" xfId="374" xr:uid="{00000000-0005-0000-0000-000007000000}"/>
    <cellStyle name="Komma 3 3" xfId="274" xr:uid="{00000000-0005-0000-0000-00001C000000}"/>
    <cellStyle name="Komma 3 3 2" xfId="376" xr:uid="{00000000-0005-0000-0000-000009000000}"/>
    <cellStyle name="Komma 3 4" xfId="377" xr:uid="{00000000-0005-0000-0000-00000A000000}"/>
    <cellStyle name="Komma 3 5" xfId="396" xr:uid="{00000000-0005-0000-0000-00001C000000}"/>
    <cellStyle name="Komma 3 6" xfId="373" xr:uid="{00000000-0005-0000-0000-000006000000}"/>
    <cellStyle name="Komma 4" xfId="111" xr:uid="{00000000-0005-0000-0000-000077000000}"/>
    <cellStyle name="Komma 4 2" xfId="275" xr:uid="{00000000-0005-0000-0000-00001D000000}"/>
    <cellStyle name="Komma 4 2 2" xfId="397" xr:uid="{00000000-0005-0000-0000-00001D000000}"/>
    <cellStyle name="Komma 4 3" xfId="378" xr:uid="{00000000-0005-0000-0000-00000B000000}"/>
    <cellStyle name="Komma 5" xfId="247" xr:uid="{00000000-0005-0000-0000-0000E7000000}"/>
    <cellStyle name="Komma 6" xfId="367" xr:uid="{00000000-0005-0000-0000-00009D010000}"/>
    <cellStyle name="Link" xfId="1" builtinId="8"/>
    <cellStyle name="Link 2" xfId="289" xr:uid="{0D1A38E5-6CDD-4ECC-AC17-88B47BDB2E23}"/>
    <cellStyle name="Link 2 2" xfId="364" xr:uid="{A0C5D003-C60E-4C7B-B568-D6509D583994}"/>
    <cellStyle name="Link 3" xfId="290" xr:uid="{00000000-0005-0000-0000-000016010000}"/>
    <cellStyle name="Link 4" xfId="365" xr:uid="{00000000-0005-0000-0000-000056010000}"/>
    <cellStyle name="Link 4 2" xfId="402" xr:uid="{00000000-0005-0000-0000-000083000000}"/>
    <cellStyle name="Link 5" xfId="100" xr:uid="{00000000-0005-0000-0000-0000F5000000}"/>
    <cellStyle name="Linked Cell" xfId="112" xr:uid="{00000000-0005-0000-0000-000078000000}"/>
    <cellStyle name="Linked Cell 2" xfId="342" xr:uid="{00000000-0005-0000-0000-000036000000}"/>
    <cellStyle name="Neutral 2" xfId="114" xr:uid="{00000000-0005-0000-0000-00007A000000}"/>
    <cellStyle name="Neutral 2 2" xfId="115" xr:uid="{00000000-0005-0000-0000-00007B000000}"/>
    <cellStyle name="Neutral 2 3" xfId="276" xr:uid="{00000000-0005-0000-0000-00001E000000}"/>
    <cellStyle name="Neutral 2 4" xfId="506" xr:uid="{00000000-0005-0000-0000-000081000000}"/>
    <cellStyle name="Neutral 3" xfId="113" xr:uid="{00000000-0005-0000-0000-0000FC000000}"/>
    <cellStyle name="Neutral 4" xfId="507" xr:uid="{00000000-0005-0000-0000-000083000000}"/>
    <cellStyle name="Neutral 5" xfId="505" xr:uid="{00000000-0005-0000-0000-000034020000}"/>
    <cellStyle name="Normal 10" xfId="116" xr:uid="{00000000-0005-0000-0000-00007C000000}"/>
    <cellStyle name="Normal 10 2" xfId="117" xr:uid="{00000000-0005-0000-0000-00007D000000}"/>
    <cellStyle name="Normal 10 2 2" xfId="118" xr:uid="{00000000-0005-0000-0000-00007E000000}"/>
    <cellStyle name="Normal 10 2 2 2" xfId="119" xr:uid="{00000000-0005-0000-0000-00007F000000}"/>
    <cellStyle name="Normal 10 2 3" xfId="120" xr:uid="{00000000-0005-0000-0000-000080000000}"/>
    <cellStyle name="Normal 10 3" xfId="121" xr:uid="{00000000-0005-0000-0000-000081000000}"/>
    <cellStyle name="Normal 10 3 2" xfId="122" xr:uid="{00000000-0005-0000-0000-000082000000}"/>
    <cellStyle name="Normal 10 4" xfId="123" xr:uid="{00000000-0005-0000-0000-000083000000}"/>
    <cellStyle name="Normal 11" xfId="124" xr:uid="{00000000-0005-0000-0000-000084000000}"/>
    <cellStyle name="Normal 11 2" xfId="125" xr:uid="{00000000-0005-0000-0000-000085000000}"/>
    <cellStyle name="Normal 12" xfId="126" xr:uid="{00000000-0005-0000-0000-000086000000}"/>
    <cellStyle name="Normal 12 2" xfId="127" xr:uid="{00000000-0005-0000-0000-000087000000}"/>
    <cellStyle name="Normal 13" xfId="128" xr:uid="{00000000-0005-0000-0000-000088000000}"/>
    <cellStyle name="Normal 14" xfId="129" xr:uid="{00000000-0005-0000-0000-000089000000}"/>
    <cellStyle name="Normal 14 2" xfId="343" xr:uid="{00000000-0005-0000-0000-000039000000}"/>
    <cellStyle name="Normal 15" xfId="130" xr:uid="{00000000-0005-0000-0000-00008A000000}"/>
    <cellStyle name="Normal 16" xfId="131" xr:uid="{00000000-0005-0000-0000-00008B000000}"/>
    <cellStyle name="Normal 17" xfId="132" xr:uid="{00000000-0005-0000-0000-00008C000000}"/>
    <cellStyle name="Normal 18" xfId="133" xr:uid="{00000000-0005-0000-0000-00008D000000}"/>
    <cellStyle name="Normal 2" xfId="134" xr:uid="{00000000-0005-0000-0000-00008E000000}"/>
    <cellStyle name="Normal 2 2" xfId="135" xr:uid="{00000000-0005-0000-0000-00008F000000}"/>
    <cellStyle name="Normal 2 3" xfId="136" xr:uid="{00000000-0005-0000-0000-000090000000}"/>
    <cellStyle name="Normal 2 4" xfId="137" xr:uid="{00000000-0005-0000-0000-000091000000}"/>
    <cellStyle name="Normal 2_STO" xfId="138" xr:uid="{00000000-0005-0000-0000-000092000000}"/>
    <cellStyle name="Normal 3" xfId="139" xr:uid="{00000000-0005-0000-0000-000093000000}"/>
    <cellStyle name="Normal 3 2" xfId="140" xr:uid="{00000000-0005-0000-0000-000094000000}"/>
    <cellStyle name="Normal 3 2 2" xfId="141" xr:uid="{00000000-0005-0000-0000-000095000000}"/>
    <cellStyle name="Normal 3 3" xfId="142" xr:uid="{00000000-0005-0000-0000-000096000000}"/>
    <cellStyle name="Normal 3 3 2" xfId="143" xr:uid="{00000000-0005-0000-0000-000097000000}"/>
    <cellStyle name="Normal 3 4" xfId="144" xr:uid="{00000000-0005-0000-0000-000098000000}"/>
    <cellStyle name="Normal 4" xfId="145" xr:uid="{00000000-0005-0000-0000-000099000000}"/>
    <cellStyle name="Normal 4 2" xfId="146" xr:uid="{00000000-0005-0000-0000-00009A000000}"/>
    <cellStyle name="Normal 4 2 2" xfId="147" xr:uid="{00000000-0005-0000-0000-00009B000000}"/>
    <cellStyle name="Normal 4 3" xfId="148" xr:uid="{00000000-0005-0000-0000-00009C000000}"/>
    <cellStyle name="Normal 4 3 2" xfId="149" xr:uid="{00000000-0005-0000-0000-00009D000000}"/>
    <cellStyle name="Normal 4 4" xfId="150" xr:uid="{00000000-0005-0000-0000-00009E000000}"/>
    <cellStyle name="Normal 5" xfId="151" xr:uid="{00000000-0005-0000-0000-00009F000000}"/>
    <cellStyle name="Normal 5 2" xfId="152" xr:uid="{00000000-0005-0000-0000-0000A0000000}"/>
    <cellStyle name="Normal 6" xfId="153" xr:uid="{00000000-0005-0000-0000-0000A1000000}"/>
    <cellStyle name="Normal 6 2" xfId="154" xr:uid="{00000000-0005-0000-0000-0000A2000000}"/>
    <cellStyle name="Normal 7" xfId="155" xr:uid="{00000000-0005-0000-0000-0000A3000000}"/>
    <cellStyle name="Normal 7 2" xfId="156" xr:uid="{00000000-0005-0000-0000-0000A4000000}"/>
    <cellStyle name="Normal 7 2 2" xfId="157" xr:uid="{00000000-0005-0000-0000-0000A5000000}"/>
    <cellStyle name="Normal 7 2 2 2" xfId="158" xr:uid="{00000000-0005-0000-0000-0000A6000000}"/>
    <cellStyle name="Normal 7 2 3" xfId="159" xr:uid="{00000000-0005-0000-0000-0000A7000000}"/>
    <cellStyle name="Normal 7 3" xfId="160" xr:uid="{00000000-0005-0000-0000-0000A8000000}"/>
    <cellStyle name="Normal 7 3 2" xfId="161" xr:uid="{00000000-0005-0000-0000-0000A9000000}"/>
    <cellStyle name="Normal 7 4" xfId="162" xr:uid="{00000000-0005-0000-0000-0000AA000000}"/>
    <cellStyle name="Normal 7 5" xfId="163" xr:uid="{00000000-0005-0000-0000-0000AB000000}"/>
    <cellStyle name="Normal 8" xfId="164" xr:uid="{00000000-0005-0000-0000-0000AC000000}"/>
    <cellStyle name="Normal 8 2" xfId="165" xr:uid="{00000000-0005-0000-0000-0000AD000000}"/>
    <cellStyle name="Normal 8 2 2" xfId="166" xr:uid="{00000000-0005-0000-0000-0000AE000000}"/>
    <cellStyle name="Normal 8 2 2 2" xfId="167" xr:uid="{00000000-0005-0000-0000-0000AF000000}"/>
    <cellStyle name="Normal 8 2 3" xfId="168" xr:uid="{00000000-0005-0000-0000-0000B0000000}"/>
    <cellStyle name="Normal 8 3" xfId="169" xr:uid="{00000000-0005-0000-0000-0000B1000000}"/>
    <cellStyle name="Normal 8 3 2" xfId="170" xr:uid="{00000000-0005-0000-0000-0000B2000000}"/>
    <cellStyle name="Normal 8 4" xfId="171" xr:uid="{00000000-0005-0000-0000-0000B3000000}"/>
    <cellStyle name="Normal 9" xfId="172" xr:uid="{00000000-0005-0000-0000-0000B4000000}"/>
    <cellStyle name="Normal 9 2" xfId="173" xr:uid="{00000000-0005-0000-0000-0000B5000000}"/>
    <cellStyle name="Normal 9 2 2" xfId="174" xr:uid="{00000000-0005-0000-0000-0000B6000000}"/>
    <cellStyle name="Normal 9 2 2 2" xfId="175" xr:uid="{00000000-0005-0000-0000-0000B7000000}"/>
    <cellStyle name="Normal 9 2 3" xfId="176" xr:uid="{00000000-0005-0000-0000-0000B8000000}"/>
    <cellStyle name="Normal 9 3" xfId="177" xr:uid="{00000000-0005-0000-0000-0000B9000000}"/>
    <cellStyle name="Normal 9 3 2" xfId="178" xr:uid="{00000000-0005-0000-0000-0000BA000000}"/>
    <cellStyle name="Normal 9 4" xfId="179" xr:uid="{00000000-0005-0000-0000-0000BB000000}"/>
    <cellStyle name="Normal_0212-07" xfId="180" xr:uid="{00000000-0005-0000-0000-0000BC000000}"/>
    <cellStyle name="Note" xfId="181" xr:uid="{00000000-0005-0000-0000-0000BD000000}"/>
    <cellStyle name="Notiz 2" xfId="182" xr:uid="{00000000-0005-0000-0000-0000BE000000}"/>
    <cellStyle name="Notiz 2 2" xfId="277" xr:uid="{00000000-0005-0000-0000-000020000000}"/>
    <cellStyle name="Notiz 2 3" xfId="509" xr:uid="{00000000-0005-0000-0000-000085000000}"/>
    <cellStyle name="Notiz 3" xfId="183" xr:uid="{00000000-0005-0000-0000-0000BF000000}"/>
    <cellStyle name="Notiz 3 2" xfId="278" xr:uid="{00000000-0005-0000-0000-000021000000}"/>
    <cellStyle name="Notiz 4" xfId="234" xr:uid="{00000000-0005-0000-0000-0000C0000000}"/>
    <cellStyle name="Notiz 5" xfId="508" xr:uid="{00000000-0005-0000-0000-000037020000}"/>
    <cellStyle name="Output" xfId="184" xr:uid="{00000000-0005-0000-0000-0000C1000000}"/>
    <cellStyle name="Output 2" xfId="344" xr:uid="{00000000-0005-0000-0000-00003B000000}"/>
    <cellStyle name="Prozent" xfId="3" builtinId="5"/>
    <cellStyle name="Prozent 2" xfId="185" xr:uid="{00000000-0005-0000-0000-0000C3000000}"/>
    <cellStyle name="Prozent 2 2" xfId="186" xr:uid="{00000000-0005-0000-0000-0000C4000000}"/>
    <cellStyle name="Prozent 2 2 2" xfId="187" xr:uid="{00000000-0005-0000-0000-0000C5000000}"/>
    <cellStyle name="Prozent 2 2 3" xfId="379" xr:uid="{00000000-0005-0000-0000-00000F000000}"/>
    <cellStyle name="Prozent 3" xfId="188" xr:uid="{00000000-0005-0000-0000-0000C6000000}"/>
    <cellStyle name="Prozent 3 2" xfId="189" xr:uid="{00000000-0005-0000-0000-0000C7000000}"/>
    <cellStyle name="Prozent 3 2 2" xfId="190" xr:uid="{00000000-0005-0000-0000-0000C8000000}"/>
    <cellStyle name="Prozent 3 2 2 2" xfId="382" xr:uid="{00000000-0005-0000-0000-000012000000}"/>
    <cellStyle name="Prozent 3 2 3" xfId="279" xr:uid="{00000000-0005-0000-0000-000026000000}"/>
    <cellStyle name="Prozent 3 2 4" xfId="381" xr:uid="{00000000-0005-0000-0000-000011000000}"/>
    <cellStyle name="Prozent 3 3" xfId="191" xr:uid="{00000000-0005-0000-0000-0000C9000000}"/>
    <cellStyle name="Prozent 3 3 2" xfId="383" xr:uid="{00000000-0005-0000-0000-000013000000}"/>
    <cellStyle name="Prozent 3 4" xfId="192" xr:uid="{00000000-0005-0000-0000-0000CA000000}"/>
    <cellStyle name="Prozent 3 5" xfId="193" xr:uid="{00000000-0005-0000-0000-0000CB000000}"/>
    <cellStyle name="Prozent 3 6" xfId="380" xr:uid="{00000000-0005-0000-0000-000010000000}"/>
    <cellStyle name="Prozent 4" xfId="194" xr:uid="{00000000-0005-0000-0000-0000CC000000}"/>
    <cellStyle name="Prozent 4 2" xfId="195" xr:uid="{00000000-0005-0000-0000-0000CD000000}"/>
    <cellStyle name="Prozent 4 3" xfId="196" xr:uid="{00000000-0005-0000-0000-0000CE000000}"/>
    <cellStyle name="Prozent 4 4" xfId="197" xr:uid="{00000000-0005-0000-0000-0000CF000000}"/>
    <cellStyle name="Prozent 5" xfId="198" xr:uid="{00000000-0005-0000-0000-0000D0000000}"/>
    <cellStyle name="Prozent 5 2" xfId="199" xr:uid="{00000000-0005-0000-0000-0000D1000000}"/>
    <cellStyle name="Prozent 6" xfId="345" xr:uid="{00000000-0005-0000-0000-00005B010000}"/>
    <cellStyle name="Prozent 7" xfId="292" xr:uid="{00000000-0005-0000-0000-00004A010000}"/>
    <cellStyle name="Schlecht 2" xfId="201" xr:uid="{00000000-0005-0000-0000-0000D3000000}"/>
    <cellStyle name="Schlecht 2 2" xfId="511" xr:uid="{00000000-0005-0000-0000-00008A000000}"/>
    <cellStyle name="Schlecht 3" xfId="200" xr:uid="{00000000-0005-0000-0000-00005C010000}"/>
    <cellStyle name="Schlecht 4" xfId="512" xr:uid="{00000000-0005-0000-0000-00008C000000}"/>
    <cellStyle name="Schlecht 5" xfId="510" xr:uid="{00000000-0005-0000-0000-000039020000}"/>
    <cellStyle name="Standard" xfId="0" builtinId="0"/>
    <cellStyle name="Standard 10" xfId="346" xr:uid="{00000000-0005-0000-0000-00003F000000}"/>
    <cellStyle name="Standard 11" xfId="347" xr:uid="{00000000-0005-0000-0000-000040000000}"/>
    <cellStyle name="Standard 12" xfId="293" xr:uid="{00000000-0005-0000-0000-00005C010000}"/>
    <cellStyle name="Standard 13" xfId="4" xr:uid="{00000000-0005-0000-0000-00005E010000}"/>
    <cellStyle name="Standard 14" xfId="366" xr:uid="{00000000-0005-0000-0000-0000B4010000}"/>
    <cellStyle name="Standard 2" xfId="202" xr:uid="{00000000-0005-0000-0000-0000D5000000}"/>
    <cellStyle name="Standard 2 2" xfId="203" xr:uid="{00000000-0005-0000-0000-0000D6000000}"/>
    <cellStyle name="Standard 2 2 2" xfId="204" xr:uid="{00000000-0005-0000-0000-0000D7000000}"/>
    <cellStyle name="Standard 2 2 2 2" xfId="384" xr:uid="{00000000-0005-0000-0000-000018000000}"/>
    <cellStyle name="Standard 2 2 3" xfId="280" xr:uid="{00000000-0005-0000-0000-00002A000000}"/>
    <cellStyle name="Standard 2 2 3 2" xfId="403" xr:uid="{00000000-0005-0000-0000-000005000000}"/>
    <cellStyle name="Standard 2 2 4" xfId="348" xr:uid="{00000000-0005-0000-0000-000042000000}"/>
    <cellStyle name="Standard 2 3" xfId="349" xr:uid="{00000000-0005-0000-0000-000043000000}"/>
    <cellStyle name="Standard 2 3 2" xfId="405" xr:uid="{00000000-0005-0000-0000-000006000000}"/>
    <cellStyle name="Standard 2 3 3" xfId="385" xr:uid="{00000000-0005-0000-0000-000019000000}"/>
    <cellStyle name="Standard 2 4" xfId="350" xr:uid="{00000000-0005-0000-0000-000044000000}"/>
    <cellStyle name="Standard 2 5" xfId="351" xr:uid="{00000000-0005-0000-0000-000045000000}"/>
    <cellStyle name="Standard 2 5 2" xfId="539" xr:uid="{FE0256E8-FCDC-412D-943F-947345EC9FE4}"/>
    <cellStyle name="Standard 3" xfId="205" xr:uid="{00000000-0005-0000-0000-0000D8000000}"/>
    <cellStyle name="Standard 3 2" xfId="206" xr:uid="{00000000-0005-0000-0000-0000D9000000}"/>
    <cellStyle name="Standard 3 2 2" xfId="207" xr:uid="{00000000-0005-0000-0000-0000DA000000}"/>
    <cellStyle name="Standard 3 2 2 2" xfId="386" xr:uid="{00000000-0005-0000-0000-00001C000000}"/>
    <cellStyle name="Standard 3 2 2 3" xfId="555" xr:uid="{00000000-0005-0000-0000-000090000000}"/>
    <cellStyle name="Standard 3 2 3" xfId="352" xr:uid="{00000000-0005-0000-0000-000047000000}"/>
    <cellStyle name="Standard 3 2 3 2" xfId="404" xr:uid="{00000000-0005-0000-0000-000008000000}"/>
    <cellStyle name="Standard 3 3" xfId="208" xr:uid="{00000000-0005-0000-0000-0000DB000000}"/>
    <cellStyle name="Standard 3 3 2" xfId="353" xr:uid="{00000000-0005-0000-0000-000048000000}"/>
    <cellStyle name="Standard 3 3 3" xfId="387" xr:uid="{00000000-0005-0000-0000-00001D000000}"/>
    <cellStyle name="Standard 3 3 4" xfId="513" xr:uid="{00000000-0005-0000-0000-000091000000}"/>
    <cellStyle name="Standard 3 4" xfId="209" xr:uid="{00000000-0005-0000-0000-0000DC000000}"/>
    <cellStyle name="Standard 3 4 2" xfId="401" xr:uid="{00000000-0005-0000-0000-000007000000}"/>
    <cellStyle name="Standard 3 4 3" xfId="554" xr:uid="{00000000-0005-0000-0000-00008F000000}"/>
    <cellStyle name="Standard 4" xfId="210" xr:uid="{00000000-0005-0000-0000-0000DD000000}"/>
    <cellStyle name="Standard 4 2" xfId="211" xr:uid="{00000000-0005-0000-0000-0000DE000000}"/>
    <cellStyle name="Standard 4 2 2" xfId="291" xr:uid="{0036D5C9-A71B-4DE4-858A-56EDFB546115}"/>
    <cellStyle name="Standard 4 2 2 2" xfId="390" xr:uid="{00000000-0005-0000-0000-000020000000}"/>
    <cellStyle name="Standard 4 2 3" xfId="399" xr:uid="{0036D5C9-A71B-4DE4-858A-56EDFB546115}"/>
    <cellStyle name="Standard 4 2 4" xfId="409" xr:uid="{EEBD5435-6653-4EE7-8BA4-F2EEC65A027F}"/>
    <cellStyle name="Standard 4 2 5" xfId="389" xr:uid="{00000000-0005-0000-0000-00001F000000}"/>
    <cellStyle name="Standard 4 3" xfId="281" xr:uid="{00000000-0005-0000-0000-00002C000000}"/>
    <cellStyle name="Standard 4 3 2" xfId="391" xr:uid="{00000000-0005-0000-0000-000021000000}"/>
    <cellStyle name="Standard 4 3 2 2" xfId="556" xr:uid="{52652F1B-92A6-4A6A-9D75-A85422CFA8F5}"/>
    <cellStyle name="Standard 4 3 3" xfId="540" xr:uid="{52652F1B-92A6-4A6A-9D75-A85422CFA8F5}"/>
    <cellStyle name="Standard 4 4" xfId="392" xr:uid="{00000000-0005-0000-0000-000022000000}"/>
    <cellStyle name="Standard 4 5" xfId="398" xr:uid="{00000000-0005-0000-0000-00002C000000}"/>
    <cellStyle name="Standard 4 6" xfId="388" xr:uid="{00000000-0005-0000-0000-00001E000000}"/>
    <cellStyle name="Standard 5" xfId="212" xr:uid="{00000000-0005-0000-0000-0000DF000000}"/>
    <cellStyle name="Standard 5 2" xfId="354" xr:uid="{00000000-0005-0000-0000-00004A000000}"/>
    <cellStyle name="Standard 5 2 2" xfId="406" xr:uid="{00000000-0005-0000-0000-00000B000000}"/>
    <cellStyle name="Standard 5 3" xfId="407" xr:uid="{00000000-0005-0000-0000-00000A000000}"/>
    <cellStyle name="Standard 6" xfId="233" xr:uid="{00000000-0005-0000-0000-0000E0000000}"/>
    <cellStyle name="Standard 6 2" xfId="355" xr:uid="{00000000-0005-0000-0000-00004C000000}"/>
    <cellStyle name="Standard 6 3" xfId="356" xr:uid="{00000000-0005-0000-0000-00004D000000}"/>
    <cellStyle name="Standard 6 4" xfId="408" xr:uid="{0F272652-88FD-4D16-B732-0480B36EB1C1}"/>
    <cellStyle name="Standard 6 5" xfId="514" xr:uid="{00000000-0005-0000-0000-000094000000}"/>
    <cellStyle name="Standard 69" xfId="393" xr:uid="{00000000-0005-0000-0000-000023000000}"/>
    <cellStyle name="Standard 7" xfId="357" xr:uid="{00000000-0005-0000-0000-00004E000000}"/>
    <cellStyle name="Standard 7 2" xfId="557" xr:uid="{E5DD84FD-4D1A-488D-9528-5F91D67935EF}"/>
    <cellStyle name="Standard 8" xfId="358" xr:uid="{00000000-0005-0000-0000-00004F000000}"/>
    <cellStyle name="Standard 8 2" xfId="359" xr:uid="{00000000-0005-0000-0000-000050000000}"/>
    <cellStyle name="Standard 9" xfId="360" xr:uid="{00000000-0005-0000-0000-000051000000}"/>
    <cellStyle name="Standard 9 2" xfId="538" xr:uid="{B3181AB4-C4B8-45BB-A611-1357B6C2EE2C}"/>
    <cellStyle name="STAT" xfId="2" xr:uid="{29823828-90A1-4B8D-BAF7-44D052751F2E}"/>
    <cellStyle name="Style 1" xfId="213" xr:uid="{00000000-0005-0000-0000-0000E1000000}"/>
    <cellStyle name="Title" xfId="214" xr:uid="{00000000-0005-0000-0000-0000E2000000}"/>
    <cellStyle name="Title 2" xfId="361" xr:uid="{00000000-0005-0000-0000-00005B000000}"/>
    <cellStyle name="Total" xfId="215" xr:uid="{00000000-0005-0000-0000-0000E3000000}"/>
    <cellStyle name="Total 2" xfId="362" xr:uid="{00000000-0005-0000-0000-00005C000000}"/>
    <cellStyle name="Überschrift 1 2" xfId="218" xr:uid="{00000000-0005-0000-0000-0000E6000000}"/>
    <cellStyle name="Überschrift 1 2 2" xfId="282" xr:uid="{00000000-0005-0000-0000-00002D000000}"/>
    <cellStyle name="Überschrift 1 2 3" xfId="517" xr:uid="{00000000-0005-0000-0000-000097000000}"/>
    <cellStyle name="Überschrift 1 3" xfId="217" xr:uid="{00000000-0005-0000-0000-000084010000}"/>
    <cellStyle name="Überschrift 1 4" xfId="518" xr:uid="{00000000-0005-0000-0000-000099000000}"/>
    <cellStyle name="Überschrift 1 5" xfId="516" xr:uid="{00000000-0005-0000-0000-000046020000}"/>
    <cellStyle name="Überschrift 2 2" xfId="220" xr:uid="{00000000-0005-0000-0000-0000E8000000}"/>
    <cellStyle name="Überschrift 2 2 2" xfId="283" xr:uid="{00000000-0005-0000-0000-00002E000000}"/>
    <cellStyle name="Überschrift 2 2 3" xfId="520" xr:uid="{00000000-0005-0000-0000-00009B000000}"/>
    <cellStyle name="Überschrift 2 3" xfId="219" xr:uid="{00000000-0005-0000-0000-000087010000}"/>
    <cellStyle name="Überschrift 2 4" xfId="521" xr:uid="{00000000-0005-0000-0000-00009D000000}"/>
    <cellStyle name="Überschrift 2 5" xfId="519" xr:uid="{00000000-0005-0000-0000-000049020000}"/>
    <cellStyle name="Überschrift 3 2" xfId="222" xr:uid="{00000000-0005-0000-0000-0000EA000000}"/>
    <cellStyle name="Überschrift 3 2 2" xfId="284" xr:uid="{00000000-0005-0000-0000-00002F000000}"/>
    <cellStyle name="Überschrift 3 2 3" xfId="523" xr:uid="{00000000-0005-0000-0000-00009F000000}"/>
    <cellStyle name="Überschrift 3 3" xfId="221" xr:uid="{00000000-0005-0000-0000-00008A010000}"/>
    <cellStyle name="Überschrift 3 4" xfId="524" xr:uid="{00000000-0005-0000-0000-0000A1000000}"/>
    <cellStyle name="Überschrift 3 5" xfId="522" xr:uid="{00000000-0005-0000-0000-00004C020000}"/>
    <cellStyle name="Überschrift 4 2" xfId="224" xr:uid="{00000000-0005-0000-0000-0000EC000000}"/>
    <cellStyle name="Überschrift 4 2 2" xfId="526" xr:uid="{00000000-0005-0000-0000-0000A3000000}"/>
    <cellStyle name="Überschrift 4 3" xfId="223" xr:uid="{00000000-0005-0000-0000-00008D010000}"/>
    <cellStyle name="Überschrift 4 4" xfId="527" xr:uid="{00000000-0005-0000-0000-0000A5000000}"/>
    <cellStyle name="Überschrift 4 5" xfId="525" xr:uid="{00000000-0005-0000-0000-00004F020000}"/>
    <cellStyle name="Überschrift 5" xfId="225" xr:uid="{00000000-0005-0000-0000-0000ED000000}"/>
    <cellStyle name="Überschrift 5 2" xfId="528" xr:uid="{00000000-0005-0000-0000-0000A6000000}"/>
    <cellStyle name="Überschrift 6" xfId="216" xr:uid="{00000000-0005-0000-0000-000083010000}"/>
    <cellStyle name="Überschrift 7" xfId="515" xr:uid="{00000000-0005-0000-0000-000045020000}"/>
    <cellStyle name="Verknüpfte Zelle 2" xfId="227" xr:uid="{00000000-0005-0000-0000-0000EF000000}"/>
    <cellStyle name="Verknüpfte Zelle 2 2" xfId="530" xr:uid="{00000000-0005-0000-0000-0000A8000000}"/>
    <cellStyle name="Verknüpfte Zelle 3" xfId="226" xr:uid="{00000000-0005-0000-0000-000090010000}"/>
    <cellStyle name="Verknüpfte Zelle 4" xfId="531" xr:uid="{00000000-0005-0000-0000-0000AA000000}"/>
    <cellStyle name="Verknüpfte Zelle 5" xfId="529" xr:uid="{00000000-0005-0000-0000-000053020000}"/>
    <cellStyle name="Währung 2" xfId="285" xr:uid="{00000000-0005-0000-0000-000030000000}"/>
    <cellStyle name="Währung 2 2" xfId="286" xr:uid="{00000000-0005-0000-0000-000031000000}"/>
    <cellStyle name="Währung 3" xfId="287" xr:uid="{00000000-0005-0000-0000-000032000000}"/>
    <cellStyle name="Währung 4" xfId="288" xr:uid="{00000000-0005-0000-0000-000033000000}"/>
    <cellStyle name="Warnender Text 2" xfId="229" xr:uid="{00000000-0005-0000-0000-0000F1000000}"/>
    <cellStyle name="Warnender Text 2 2" xfId="533" xr:uid="{00000000-0005-0000-0000-0000AC000000}"/>
    <cellStyle name="Warnender Text 3" xfId="228" xr:uid="{00000000-0005-0000-0000-000096010000}"/>
    <cellStyle name="Warnender Text 4" xfId="534" xr:uid="{00000000-0005-0000-0000-0000AE000000}"/>
    <cellStyle name="Warnender Text 5" xfId="532" xr:uid="{00000000-0005-0000-0000-000056020000}"/>
    <cellStyle name="Warning Text" xfId="230" xr:uid="{00000000-0005-0000-0000-0000F2000000}"/>
    <cellStyle name="xxx" xfId="363" xr:uid="{00000000-0005-0000-0000-00005E000000}"/>
    <cellStyle name="Zelle überprüfen 2" xfId="232" xr:uid="{00000000-0005-0000-0000-0000F4000000}"/>
    <cellStyle name="Zelle überprüfen 2 2" xfId="536" xr:uid="{00000000-0005-0000-0000-0000B0000000}"/>
    <cellStyle name="Zelle überprüfen 3" xfId="231" xr:uid="{00000000-0005-0000-0000-00009A010000}"/>
    <cellStyle name="Zelle überprüfen 4" xfId="537" xr:uid="{00000000-0005-0000-0000-0000B2000000}"/>
    <cellStyle name="Zelle überprüfen 5" xfId="535" xr:uid="{00000000-0005-0000-0000-00005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imon.gstoehl@llv.li,%20+423%20236%2068%207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368C-B6EF-45BA-8C03-AA6841029BE5}">
  <sheetPr>
    <tabColor theme="3" tint="0.59999389629810485"/>
  </sheetPr>
  <dimension ref="A1:B25"/>
  <sheetViews>
    <sheetView topLeftCell="A7" zoomScaleNormal="100" workbookViewId="0"/>
  </sheetViews>
  <sheetFormatPr baseColWidth="10" defaultRowHeight="12.75"/>
  <cols>
    <col min="1" max="1" width="22.85546875" style="11" customWidth="1"/>
    <col min="2" max="2" width="33.7109375" style="11" customWidth="1"/>
    <col min="3" max="16384" width="11.42578125" style="11"/>
  </cols>
  <sheetData>
    <row r="1" spans="1:2" ht="15.75">
      <c r="A1" s="74" t="s">
        <v>294</v>
      </c>
      <c r="B1" s="10"/>
    </row>
    <row r="2" spans="1:2">
      <c r="A2" s="7" t="s">
        <v>227</v>
      </c>
      <c r="B2" s="10"/>
    </row>
    <row r="3" spans="1:2">
      <c r="A3" s="10"/>
      <c r="B3" s="10"/>
    </row>
    <row r="4" spans="1:2">
      <c r="A4" s="8" t="s">
        <v>228</v>
      </c>
      <c r="B4" s="9">
        <v>45604</v>
      </c>
    </row>
    <row r="5" spans="1:2">
      <c r="A5" s="8" t="s">
        <v>229</v>
      </c>
      <c r="B5" s="8">
        <v>1</v>
      </c>
    </row>
    <row r="6" spans="1:2">
      <c r="A6" s="8" t="s">
        <v>230</v>
      </c>
      <c r="B6" s="8" t="s">
        <v>120</v>
      </c>
    </row>
    <row r="7" spans="1:2">
      <c r="A7" s="8" t="s">
        <v>231</v>
      </c>
      <c r="B7" s="8">
        <v>2023</v>
      </c>
    </row>
    <row r="8" spans="1:2">
      <c r="A8" s="8" t="s">
        <v>232</v>
      </c>
      <c r="B8" s="8" t="s">
        <v>233</v>
      </c>
    </row>
    <row r="9" spans="1:2">
      <c r="A9" s="8" t="s">
        <v>234</v>
      </c>
      <c r="B9" s="8" t="s">
        <v>235</v>
      </c>
    </row>
    <row r="10" spans="1:2">
      <c r="A10" s="8" t="s">
        <v>236</v>
      </c>
      <c r="B10" s="8" t="s">
        <v>237</v>
      </c>
    </row>
    <row r="11" spans="1:2">
      <c r="A11" s="8" t="s">
        <v>238</v>
      </c>
      <c r="B11" s="8" t="s">
        <v>251</v>
      </c>
    </row>
    <row r="12" spans="1:2">
      <c r="A12" s="8" t="s">
        <v>239</v>
      </c>
      <c r="B12" s="8" t="s">
        <v>240</v>
      </c>
    </row>
    <row r="13" spans="1:2">
      <c r="A13" s="8" t="s">
        <v>241</v>
      </c>
      <c r="B13" s="8" t="s">
        <v>252</v>
      </c>
    </row>
    <row r="14" spans="1:2">
      <c r="A14" s="8" t="s">
        <v>242</v>
      </c>
      <c r="B14" s="8" t="s">
        <v>295</v>
      </c>
    </row>
    <row r="18" spans="1:2">
      <c r="A18" s="82" t="s">
        <v>277</v>
      </c>
      <c r="B18" s="81"/>
    </row>
    <row r="19" spans="1:2">
      <c r="A19" s="81" t="s">
        <v>120</v>
      </c>
      <c r="B19" s="81" t="s">
        <v>278</v>
      </c>
    </row>
    <row r="20" spans="1:2">
      <c r="A20" s="81" t="s">
        <v>279</v>
      </c>
      <c r="B20" s="81" t="s">
        <v>280</v>
      </c>
    </row>
    <row r="21" spans="1:2">
      <c r="A21" s="81" t="s">
        <v>104</v>
      </c>
      <c r="B21" s="81" t="s">
        <v>281</v>
      </c>
    </row>
    <row r="22" spans="1:2">
      <c r="A22" s="81" t="s">
        <v>106</v>
      </c>
      <c r="B22" s="81" t="s">
        <v>282</v>
      </c>
    </row>
    <row r="23" spans="1:2">
      <c r="A23" s="81" t="s">
        <v>283</v>
      </c>
      <c r="B23" s="81" t="s">
        <v>284</v>
      </c>
    </row>
    <row r="24" spans="1:2">
      <c r="A24" s="81" t="s">
        <v>285</v>
      </c>
      <c r="B24" s="81" t="s">
        <v>286</v>
      </c>
    </row>
    <row r="25" spans="1:2">
      <c r="A25" s="81" t="s">
        <v>287</v>
      </c>
      <c r="B25" s="81" t="s">
        <v>288</v>
      </c>
    </row>
  </sheetData>
  <hyperlinks>
    <hyperlink ref="B11" r:id="rId1" xr:uid="{B455C6B4-DCB2-4E97-B741-F47A58C03037}"/>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B8687-BAFD-47EA-B325-B1B5990D8FAB}">
  <sheetPr>
    <tabColor theme="3" tint="0.79998168889431442"/>
  </sheetPr>
  <dimension ref="B7"/>
  <sheetViews>
    <sheetView zoomScaleNormal="100" workbookViewId="0"/>
  </sheetViews>
  <sheetFormatPr baseColWidth="10" defaultRowHeight="15"/>
  <cols>
    <col min="1" max="16384" width="11.42578125" style="14"/>
  </cols>
  <sheetData>
    <row r="7" spans="2:2" ht="15.75">
      <c r="B7" s="12" t="s">
        <v>0</v>
      </c>
    </row>
  </sheetData>
  <pageMargins left="0.7" right="0.7" top="0.78740157499999996" bottom="0.78740157499999996"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1"/>
  <sheetViews>
    <sheetView zoomScaleNormal="100" workbookViewId="0"/>
  </sheetViews>
  <sheetFormatPr baseColWidth="10" defaultRowHeight="12.75"/>
  <cols>
    <col min="1" max="1" width="15.7109375" style="11" customWidth="1"/>
    <col min="2" max="11" width="19.42578125" style="11" customWidth="1"/>
    <col min="12" max="16384" width="11.42578125" style="11"/>
  </cols>
  <sheetData>
    <row r="1" spans="1:11" ht="15.75">
      <c r="A1" s="12" t="s">
        <v>183</v>
      </c>
    </row>
    <row r="3" spans="1:11">
      <c r="A3" s="58" t="s">
        <v>249</v>
      </c>
    </row>
    <row r="5" spans="1:11">
      <c r="A5" s="11" t="s">
        <v>200</v>
      </c>
    </row>
    <row r="7" spans="1:11" ht="25.5">
      <c r="A7" s="22"/>
      <c r="B7" s="22" t="s">
        <v>92</v>
      </c>
      <c r="C7" s="22" t="s">
        <v>0</v>
      </c>
      <c r="D7" s="22" t="s">
        <v>289</v>
      </c>
      <c r="E7" s="22" t="s">
        <v>93</v>
      </c>
      <c r="F7" s="22" t="s">
        <v>2</v>
      </c>
      <c r="G7" s="22" t="s">
        <v>156</v>
      </c>
      <c r="H7" s="22" t="s">
        <v>245</v>
      </c>
      <c r="I7" s="22" t="s">
        <v>276</v>
      </c>
      <c r="J7" s="24" t="s">
        <v>290</v>
      </c>
      <c r="K7" s="22"/>
    </row>
    <row r="8" spans="1:11">
      <c r="A8" s="83"/>
      <c r="B8" s="83"/>
      <c r="C8" s="83"/>
      <c r="D8" s="83"/>
      <c r="E8" s="83"/>
      <c r="F8" s="83"/>
      <c r="G8" s="83"/>
      <c r="H8" s="83"/>
      <c r="I8" s="83"/>
      <c r="J8" s="83" t="s">
        <v>28</v>
      </c>
      <c r="K8" s="83" t="s">
        <v>276</v>
      </c>
    </row>
    <row r="9" spans="1:11">
      <c r="A9" s="11">
        <v>1950</v>
      </c>
      <c r="B9" s="18">
        <v>3554</v>
      </c>
      <c r="C9" s="18">
        <v>275</v>
      </c>
      <c r="D9" s="19">
        <v>52.4</v>
      </c>
      <c r="E9" s="19">
        <f>C9/B9*1000</f>
        <v>77.377602701181772</v>
      </c>
      <c r="F9" s="19" t="s">
        <v>106</v>
      </c>
      <c r="G9" s="19" t="s">
        <v>106</v>
      </c>
      <c r="H9" s="18" t="s">
        <v>106</v>
      </c>
      <c r="I9" s="18" t="s">
        <v>106</v>
      </c>
      <c r="J9" s="18" t="s">
        <v>106</v>
      </c>
      <c r="K9" s="18" t="s">
        <v>106</v>
      </c>
    </row>
    <row r="10" spans="1:11">
      <c r="A10" s="11">
        <v>1960</v>
      </c>
      <c r="B10" s="18">
        <v>4157</v>
      </c>
      <c r="C10" s="18">
        <v>380</v>
      </c>
      <c r="D10" s="19">
        <v>48.7</v>
      </c>
      <c r="E10" s="19">
        <f t="shared" ref="E10:E15" si="0">C10/B10*1000</f>
        <v>91.412076016357958</v>
      </c>
      <c r="F10" s="19" t="s">
        <v>106</v>
      </c>
      <c r="G10" s="19" t="s">
        <v>106</v>
      </c>
      <c r="H10" s="18" t="s">
        <v>106</v>
      </c>
      <c r="I10" s="18" t="s">
        <v>106</v>
      </c>
      <c r="J10" s="18" t="s">
        <v>106</v>
      </c>
      <c r="K10" s="18" t="s">
        <v>106</v>
      </c>
    </row>
    <row r="11" spans="1:11">
      <c r="A11" s="11">
        <v>1970</v>
      </c>
      <c r="B11" s="18">
        <v>5420</v>
      </c>
      <c r="C11" s="18">
        <v>422</v>
      </c>
      <c r="D11" s="19">
        <v>45</v>
      </c>
      <c r="E11" s="19">
        <f t="shared" si="0"/>
        <v>77.859778597785976</v>
      </c>
      <c r="F11" s="19" t="s">
        <v>106</v>
      </c>
      <c r="G11" s="19" t="s">
        <v>106</v>
      </c>
      <c r="H11" s="18" t="s">
        <v>106</v>
      </c>
      <c r="I11" s="18" t="s">
        <v>106</v>
      </c>
      <c r="J11" s="18" t="s">
        <v>106</v>
      </c>
      <c r="K11" s="18" t="s">
        <v>106</v>
      </c>
    </row>
    <row r="12" spans="1:11">
      <c r="A12" s="11">
        <v>1975</v>
      </c>
      <c r="B12" s="18" t="s">
        <v>106</v>
      </c>
      <c r="C12" s="18">
        <v>306</v>
      </c>
      <c r="D12" s="19">
        <v>55.2</v>
      </c>
      <c r="E12" s="19" t="s">
        <v>106</v>
      </c>
      <c r="F12" s="68">
        <v>1.47</v>
      </c>
      <c r="G12" s="19" t="s">
        <v>106</v>
      </c>
      <c r="H12" s="18" t="s">
        <v>106</v>
      </c>
      <c r="I12" s="18" t="s">
        <v>106</v>
      </c>
      <c r="J12" s="18" t="s">
        <v>106</v>
      </c>
      <c r="K12" s="18" t="s">
        <v>106</v>
      </c>
    </row>
    <row r="13" spans="1:11">
      <c r="A13" s="11">
        <v>1980</v>
      </c>
      <c r="B13" s="18">
        <v>6807</v>
      </c>
      <c r="C13" s="18">
        <v>393</v>
      </c>
      <c r="D13" s="19">
        <v>48.1</v>
      </c>
      <c r="E13" s="19">
        <f t="shared" si="0"/>
        <v>57.734684883208459</v>
      </c>
      <c r="F13" s="68">
        <v>1.75</v>
      </c>
      <c r="G13" s="19">
        <f>F13*E13/100</f>
        <v>1.010356985456148</v>
      </c>
      <c r="H13" s="18" t="s">
        <v>106</v>
      </c>
      <c r="I13" s="18" t="s">
        <v>106</v>
      </c>
      <c r="J13" s="18" t="s">
        <v>106</v>
      </c>
      <c r="K13" s="18" t="s">
        <v>106</v>
      </c>
    </row>
    <row r="14" spans="1:11">
      <c r="A14" s="11">
        <v>1985</v>
      </c>
      <c r="B14" s="18" t="s">
        <v>106</v>
      </c>
      <c r="C14" s="18">
        <v>373</v>
      </c>
      <c r="D14" s="19">
        <v>51.2</v>
      </c>
      <c r="E14" s="19" t="s">
        <v>106</v>
      </c>
      <c r="F14" s="68">
        <v>1.5</v>
      </c>
      <c r="G14" s="19" t="s">
        <v>106</v>
      </c>
      <c r="H14" s="18" t="s">
        <v>106</v>
      </c>
      <c r="I14" s="18" t="s">
        <v>106</v>
      </c>
      <c r="J14" s="18" t="s">
        <v>106</v>
      </c>
      <c r="K14" s="18" t="s">
        <v>106</v>
      </c>
    </row>
    <row r="15" spans="1:11">
      <c r="A15" s="11">
        <v>1990</v>
      </c>
      <c r="B15" s="18">
        <v>8292</v>
      </c>
      <c r="C15" s="18">
        <v>379</v>
      </c>
      <c r="D15" s="19">
        <v>49.6</v>
      </c>
      <c r="E15" s="19">
        <f t="shared" si="0"/>
        <v>45.706705258080078</v>
      </c>
      <c r="F15" s="68">
        <v>1.45</v>
      </c>
      <c r="G15" s="19">
        <f>F15*E15/100</f>
        <v>0.66274722624216109</v>
      </c>
      <c r="H15" s="18" t="s">
        <v>106</v>
      </c>
      <c r="I15" s="18" t="s">
        <v>106</v>
      </c>
      <c r="J15" s="18" t="s">
        <v>106</v>
      </c>
      <c r="K15" s="18" t="s">
        <v>106</v>
      </c>
    </row>
    <row r="16" spans="1:11">
      <c r="A16" s="11">
        <v>1995</v>
      </c>
      <c r="B16" s="18" t="s">
        <v>106</v>
      </c>
      <c r="C16" s="18">
        <v>425</v>
      </c>
      <c r="D16" s="19">
        <v>48.9</v>
      </c>
      <c r="E16" s="19" t="s">
        <v>106</v>
      </c>
      <c r="F16" s="68">
        <v>1.2</v>
      </c>
      <c r="G16" s="19" t="s">
        <v>106</v>
      </c>
      <c r="H16" s="18" t="s">
        <v>106</v>
      </c>
      <c r="I16" s="18" t="s">
        <v>106</v>
      </c>
      <c r="J16" s="18" t="s">
        <v>106</v>
      </c>
      <c r="K16" s="18" t="s">
        <v>106</v>
      </c>
    </row>
    <row r="17" spans="1:11">
      <c r="A17" s="11">
        <v>1999</v>
      </c>
      <c r="B17" s="18">
        <v>8744</v>
      </c>
      <c r="C17" s="18">
        <v>430</v>
      </c>
      <c r="D17" s="19">
        <f>'2.1.2'!C9/C17*100</f>
        <v>52.79069767441861</v>
      </c>
      <c r="E17" s="19">
        <v>49.2</v>
      </c>
      <c r="F17" s="68">
        <v>1.63</v>
      </c>
      <c r="G17" s="19">
        <f t="shared" ref="G17:G31" si="1">F17*D17/100</f>
        <v>0.86048837209302331</v>
      </c>
      <c r="H17" s="18">
        <v>224</v>
      </c>
      <c r="I17" s="18" t="s">
        <v>106</v>
      </c>
      <c r="J17" s="67">
        <v>29.5</v>
      </c>
      <c r="K17" s="18" t="s">
        <v>106</v>
      </c>
    </row>
    <row r="18" spans="1:11">
      <c r="A18" s="11">
        <v>2000</v>
      </c>
      <c r="B18" s="18">
        <v>8903</v>
      </c>
      <c r="C18" s="18">
        <v>420</v>
      </c>
      <c r="D18" s="19">
        <f>'2.1.2'!C10/C18*100</f>
        <v>47.857142857142861</v>
      </c>
      <c r="E18" s="19">
        <v>47.2</v>
      </c>
      <c r="F18" s="68">
        <v>1.58</v>
      </c>
      <c r="G18" s="19">
        <f t="shared" si="1"/>
        <v>0.75614285714285723</v>
      </c>
      <c r="H18" s="18">
        <v>181</v>
      </c>
      <c r="I18" s="18" t="s">
        <v>106</v>
      </c>
      <c r="J18" s="67">
        <v>30.1</v>
      </c>
      <c r="K18" s="18" t="s">
        <v>106</v>
      </c>
    </row>
    <row r="19" spans="1:11">
      <c r="A19" s="11">
        <v>2001</v>
      </c>
      <c r="B19" s="18">
        <v>8981</v>
      </c>
      <c r="C19" s="18">
        <v>401</v>
      </c>
      <c r="D19" s="19">
        <f>'2.1.2'!C11/C19*100</f>
        <v>43.640897755610972</v>
      </c>
      <c r="E19" s="19">
        <v>44.6</v>
      </c>
      <c r="F19" s="68">
        <v>1.526997155660911</v>
      </c>
      <c r="G19" s="19">
        <f t="shared" si="1"/>
        <v>0.66639526743306587</v>
      </c>
      <c r="H19" s="18">
        <v>181</v>
      </c>
      <c r="I19" s="18" t="s">
        <v>106</v>
      </c>
      <c r="J19" s="67">
        <v>29.9</v>
      </c>
      <c r="K19" s="18" t="s">
        <v>106</v>
      </c>
    </row>
    <row r="20" spans="1:11">
      <c r="A20" s="11">
        <v>2002</v>
      </c>
      <c r="B20" s="18">
        <v>9016</v>
      </c>
      <c r="C20" s="18">
        <v>395</v>
      </c>
      <c r="D20" s="19">
        <f>'2.1.2'!C12/C20*100</f>
        <v>48.354430379746837</v>
      </c>
      <c r="E20" s="19">
        <v>43.8</v>
      </c>
      <c r="F20" s="68">
        <v>1.492</v>
      </c>
      <c r="G20" s="19">
        <f t="shared" si="1"/>
        <v>0.72144810126582282</v>
      </c>
      <c r="H20" s="18">
        <v>180</v>
      </c>
      <c r="I20" s="18" t="s">
        <v>106</v>
      </c>
      <c r="J20" s="67">
        <v>31</v>
      </c>
      <c r="K20" s="18" t="s">
        <v>106</v>
      </c>
    </row>
    <row r="21" spans="1:11">
      <c r="A21" s="11">
        <v>2003</v>
      </c>
      <c r="B21" s="18">
        <v>9022</v>
      </c>
      <c r="C21" s="18">
        <v>347</v>
      </c>
      <c r="D21" s="19">
        <f>'2.1.2'!C13/C21*100</f>
        <v>47.262247838616716</v>
      </c>
      <c r="E21" s="19">
        <v>38.5</v>
      </c>
      <c r="F21" s="68">
        <v>1.357</v>
      </c>
      <c r="G21" s="19">
        <f t="shared" si="1"/>
        <v>0.64134870317002879</v>
      </c>
      <c r="H21" s="18">
        <v>130</v>
      </c>
      <c r="I21" s="18" t="s">
        <v>106</v>
      </c>
      <c r="J21" s="67">
        <v>30.3</v>
      </c>
      <c r="K21" s="18" t="s">
        <v>106</v>
      </c>
    </row>
    <row r="22" spans="1:11">
      <c r="A22" s="11">
        <v>2004</v>
      </c>
      <c r="B22" s="18">
        <v>9028</v>
      </c>
      <c r="C22" s="18">
        <v>372</v>
      </c>
      <c r="D22" s="19">
        <f>'2.1.2'!C14/C22*100</f>
        <v>50</v>
      </c>
      <c r="E22" s="19">
        <v>41.2</v>
      </c>
      <c r="F22" s="68">
        <v>1.4575768969360237</v>
      </c>
      <c r="G22" s="19">
        <f t="shared" si="1"/>
        <v>0.72878844846801183</v>
      </c>
      <c r="H22" s="18">
        <v>174</v>
      </c>
      <c r="I22" s="18" t="s">
        <v>106</v>
      </c>
      <c r="J22" s="67">
        <v>31.1</v>
      </c>
      <c r="K22" s="18" t="s">
        <v>106</v>
      </c>
    </row>
    <row r="23" spans="1:11">
      <c r="A23" s="11">
        <v>2005</v>
      </c>
      <c r="B23" s="18">
        <v>9024</v>
      </c>
      <c r="C23" s="18">
        <v>381</v>
      </c>
      <c r="D23" s="19">
        <f>'2.1.2'!C15/C23*100</f>
        <v>50.918635170603679</v>
      </c>
      <c r="E23" s="19">
        <v>42.2</v>
      </c>
      <c r="F23" s="68">
        <v>1.506</v>
      </c>
      <c r="G23" s="19">
        <f t="shared" si="1"/>
        <v>0.76683464566929149</v>
      </c>
      <c r="H23" s="18">
        <v>166</v>
      </c>
      <c r="I23" s="18" t="s">
        <v>106</v>
      </c>
      <c r="J23" s="67">
        <v>31.3</v>
      </c>
      <c r="K23" s="18" t="s">
        <v>106</v>
      </c>
    </row>
    <row r="24" spans="1:11">
      <c r="A24" s="11">
        <v>2006</v>
      </c>
      <c r="B24" s="18">
        <v>9022</v>
      </c>
      <c r="C24" s="18">
        <v>361</v>
      </c>
      <c r="D24" s="19">
        <f>'2.1.2'!C16/C24*100</f>
        <v>49.03047091412742</v>
      </c>
      <c r="E24" s="19">
        <v>40</v>
      </c>
      <c r="F24" s="68">
        <v>1.4488930572654721</v>
      </c>
      <c r="G24" s="19">
        <f t="shared" si="1"/>
        <v>0.71039908901935889</v>
      </c>
      <c r="H24" s="18">
        <v>141</v>
      </c>
      <c r="I24" s="18" t="s">
        <v>106</v>
      </c>
      <c r="J24" s="67">
        <v>31.4</v>
      </c>
      <c r="K24" s="18" t="s">
        <v>106</v>
      </c>
    </row>
    <row r="25" spans="1:11">
      <c r="A25" s="11">
        <v>2007</v>
      </c>
      <c r="B25" s="18">
        <v>8994</v>
      </c>
      <c r="C25" s="18">
        <v>351</v>
      </c>
      <c r="D25" s="19">
        <f>'2.1.2'!C17/C25*100</f>
        <v>47.578347578347582</v>
      </c>
      <c r="E25" s="19">
        <v>39</v>
      </c>
      <c r="F25" s="68">
        <v>1.4401767463241273</v>
      </c>
      <c r="G25" s="19">
        <f t="shared" si="1"/>
        <v>0.68521229810863049</v>
      </c>
      <c r="H25" s="18">
        <v>124</v>
      </c>
      <c r="I25" s="18" t="s">
        <v>106</v>
      </c>
      <c r="J25" s="67">
        <v>31.2</v>
      </c>
      <c r="K25" s="18" t="s">
        <v>106</v>
      </c>
    </row>
    <row r="26" spans="1:11">
      <c r="A26" s="11">
        <v>2008</v>
      </c>
      <c r="B26" s="18">
        <v>8967</v>
      </c>
      <c r="C26" s="18">
        <v>350</v>
      </c>
      <c r="D26" s="19">
        <f>'2.1.2'!C18/C26*100</f>
        <v>45.714285714285715</v>
      </c>
      <c r="E26" s="19">
        <v>39</v>
      </c>
      <c r="F26" s="68">
        <v>1.4536714403629003</v>
      </c>
      <c r="G26" s="19">
        <f t="shared" si="1"/>
        <v>0.66453551559446877</v>
      </c>
      <c r="H26" s="18">
        <v>145</v>
      </c>
      <c r="I26" s="18" t="s">
        <v>106</v>
      </c>
      <c r="J26" s="67">
        <v>31.5</v>
      </c>
      <c r="K26" s="18" t="s">
        <v>106</v>
      </c>
    </row>
    <row r="27" spans="1:11">
      <c r="A27" s="11">
        <v>2009</v>
      </c>
      <c r="B27" s="18">
        <v>8917</v>
      </c>
      <c r="C27" s="18">
        <v>406</v>
      </c>
      <c r="D27" s="19">
        <f>'2.1.2'!C19/C27*100</f>
        <v>44.334975369458128</v>
      </c>
      <c r="E27" s="19">
        <v>45.5</v>
      </c>
      <c r="F27" s="68">
        <v>1.7097558285308467</v>
      </c>
      <c r="G27" s="19">
        <f t="shared" si="1"/>
        <v>0.75801982545702562</v>
      </c>
      <c r="H27" s="18">
        <v>177</v>
      </c>
      <c r="I27" s="18" t="s">
        <v>106</v>
      </c>
      <c r="J27" s="67">
        <v>31.2</v>
      </c>
      <c r="K27" s="18" t="s">
        <v>106</v>
      </c>
    </row>
    <row r="28" spans="1:11">
      <c r="A28" s="11">
        <v>2010</v>
      </c>
      <c r="B28" s="18">
        <v>8872</v>
      </c>
      <c r="C28" s="18">
        <v>329</v>
      </c>
      <c r="D28" s="19">
        <f>'2.1.2'!C20/C28*100</f>
        <v>49.848024316109424</v>
      </c>
      <c r="E28" s="19">
        <v>37.1</v>
      </c>
      <c r="F28" s="68">
        <v>1.403</v>
      </c>
      <c r="G28" s="19">
        <f t="shared" si="1"/>
        <v>0.6993677811550153</v>
      </c>
      <c r="H28" s="18">
        <v>91</v>
      </c>
      <c r="I28" s="18" t="s">
        <v>106</v>
      </c>
      <c r="J28" s="67">
        <v>31.3</v>
      </c>
      <c r="K28" s="18" t="s">
        <v>106</v>
      </c>
    </row>
    <row r="29" spans="1:11">
      <c r="A29" s="11">
        <v>2011</v>
      </c>
      <c r="B29" s="18">
        <v>8867</v>
      </c>
      <c r="C29" s="18">
        <v>395</v>
      </c>
      <c r="D29" s="19">
        <f>'2.1.2'!C21/C29*100</f>
        <v>48.607594936708857</v>
      </c>
      <c r="E29" s="19">
        <v>44.5</v>
      </c>
      <c r="F29" s="68">
        <v>1.6880520532316894</v>
      </c>
      <c r="G29" s="19">
        <f t="shared" si="1"/>
        <v>0.82052150435565652</v>
      </c>
      <c r="H29" s="18">
        <v>147</v>
      </c>
      <c r="I29" s="18" t="s">
        <v>106</v>
      </c>
      <c r="J29" s="67">
        <v>31.4</v>
      </c>
      <c r="K29" s="18" t="s">
        <v>106</v>
      </c>
    </row>
    <row r="30" spans="1:11">
      <c r="A30" s="11">
        <v>2012</v>
      </c>
      <c r="B30" s="18">
        <v>8859.5</v>
      </c>
      <c r="C30" s="18">
        <v>357</v>
      </c>
      <c r="D30" s="19">
        <f>'2.1.2'!C22/C30*100</f>
        <v>47.058823529411761</v>
      </c>
      <c r="E30" s="19">
        <v>40.295727749873002</v>
      </c>
      <c r="F30" s="68">
        <v>1.5077792472405529</v>
      </c>
      <c r="G30" s="19">
        <f t="shared" si="1"/>
        <v>0.70954317517202481</v>
      </c>
      <c r="H30" s="18">
        <v>133</v>
      </c>
      <c r="I30" s="18" t="s">
        <v>106</v>
      </c>
      <c r="J30" s="67">
        <v>32.322128851540604</v>
      </c>
      <c r="K30" s="18" t="s">
        <v>106</v>
      </c>
    </row>
    <row r="31" spans="1:11">
      <c r="A31" s="11">
        <v>2013</v>
      </c>
      <c r="B31" s="18">
        <v>8838.5</v>
      </c>
      <c r="C31" s="18">
        <v>339</v>
      </c>
      <c r="D31" s="19">
        <f>'2.1.2'!C23/C31*100</f>
        <v>47.197640117994098</v>
      </c>
      <c r="E31" s="19">
        <v>38.354924478135402</v>
      </c>
      <c r="F31" s="68">
        <v>1.451082181633272</v>
      </c>
      <c r="G31" s="19">
        <f t="shared" si="1"/>
        <v>0.68487654590360914</v>
      </c>
      <c r="H31" s="18">
        <v>93</v>
      </c>
      <c r="I31" s="18" t="s">
        <v>106</v>
      </c>
      <c r="J31" s="67">
        <v>31.507374631268402</v>
      </c>
      <c r="K31" s="18" t="s">
        <v>106</v>
      </c>
    </row>
    <row r="32" spans="1:11">
      <c r="A32" s="11">
        <v>2014</v>
      </c>
      <c r="B32" s="18">
        <v>8775</v>
      </c>
      <c r="C32" s="18">
        <v>372</v>
      </c>
      <c r="D32" s="19">
        <f>'2.1.2'!C24/C32*100</f>
        <v>44.086021505376344</v>
      </c>
      <c r="E32" s="19">
        <v>42.393162393162392</v>
      </c>
      <c r="F32" s="68">
        <v>1.5924179953659026</v>
      </c>
      <c r="G32" s="19">
        <f>F32*D32/100</f>
        <v>0.70203373989249473</v>
      </c>
      <c r="H32" s="18">
        <v>104</v>
      </c>
      <c r="I32" s="18" t="s">
        <v>106</v>
      </c>
      <c r="J32" s="67">
        <v>31.954301075268798</v>
      </c>
      <c r="K32" s="18" t="s">
        <v>106</v>
      </c>
    </row>
    <row r="33" spans="1:11">
      <c r="A33" s="11">
        <v>2015</v>
      </c>
      <c r="B33" s="18">
        <v>8724</v>
      </c>
      <c r="C33" s="18">
        <v>325</v>
      </c>
      <c r="D33" s="19">
        <f>'2.1.2'!C25/C33*100</f>
        <v>45.53846153846154</v>
      </c>
      <c r="E33" s="19">
        <v>37.138927097661622</v>
      </c>
      <c r="F33" s="68">
        <v>1.3975994408322334</v>
      </c>
      <c r="G33" s="19">
        <f t="shared" ref="G33:G37" si="2">F33*D33/100</f>
        <v>0.63644528382514021</v>
      </c>
      <c r="H33" s="18">
        <v>73</v>
      </c>
      <c r="I33" s="18" t="s">
        <v>106</v>
      </c>
      <c r="J33" s="67">
        <v>31.4</v>
      </c>
      <c r="K33" s="18" t="s">
        <v>106</v>
      </c>
    </row>
    <row r="34" spans="1:11">
      <c r="A34" s="11">
        <v>2016</v>
      </c>
      <c r="B34" s="18">
        <v>8669</v>
      </c>
      <c r="C34" s="18">
        <v>378</v>
      </c>
      <c r="D34" s="19">
        <f>'2.1.2'!C26/C34*100</f>
        <v>49.206349206349202</v>
      </c>
      <c r="E34" s="19">
        <v>43.6</v>
      </c>
      <c r="F34" s="68">
        <v>1.6105405483334001</v>
      </c>
      <c r="G34" s="19">
        <f t="shared" si="2"/>
        <v>0.79248820632278405</v>
      </c>
      <c r="H34" s="18">
        <v>107</v>
      </c>
      <c r="I34" s="18" t="s">
        <v>106</v>
      </c>
      <c r="J34" s="67">
        <v>32</v>
      </c>
      <c r="K34" s="18" t="s">
        <v>106</v>
      </c>
    </row>
    <row r="35" spans="1:11">
      <c r="A35" s="11">
        <v>2017</v>
      </c>
      <c r="B35" s="18">
        <v>8603</v>
      </c>
      <c r="C35" s="18">
        <v>338</v>
      </c>
      <c r="D35" s="19">
        <f>'2.1.2'!C27/C35*100</f>
        <v>47.928994082840234</v>
      </c>
      <c r="E35" s="19">
        <v>39.299999999999997</v>
      </c>
      <c r="F35" s="68">
        <v>1.44</v>
      </c>
      <c r="G35" s="19">
        <f t="shared" si="2"/>
        <v>0.69017751479289924</v>
      </c>
      <c r="H35" s="18">
        <v>89</v>
      </c>
      <c r="I35" s="18" t="s">
        <v>106</v>
      </c>
      <c r="J35" s="67">
        <v>31.4</v>
      </c>
      <c r="K35" s="18" t="s">
        <v>106</v>
      </c>
    </row>
    <row r="36" spans="1:11">
      <c r="A36" s="11">
        <v>2018</v>
      </c>
      <c r="B36" s="18">
        <v>8518</v>
      </c>
      <c r="C36" s="18">
        <v>378</v>
      </c>
      <c r="D36" s="19">
        <f>'2.1.2'!C28/C36*100</f>
        <v>49.206349206349202</v>
      </c>
      <c r="E36" s="19">
        <v>44.1</v>
      </c>
      <c r="F36" s="68">
        <v>1.58</v>
      </c>
      <c r="G36" s="19">
        <f t="shared" si="2"/>
        <v>0.77746031746031752</v>
      </c>
      <c r="H36" s="18">
        <v>104</v>
      </c>
      <c r="I36" s="18" t="s">
        <v>106</v>
      </c>
      <c r="J36" s="67">
        <v>32</v>
      </c>
      <c r="K36" s="18" t="s">
        <v>106</v>
      </c>
    </row>
    <row r="37" spans="1:11">
      <c r="A37" s="11">
        <v>2019</v>
      </c>
      <c r="B37" s="18">
        <v>8446</v>
      </c>
      <c r="C37" s="18">
        <v>356</v>
      </c>
      <c r="D37" s="19">
        <f>'2.1.2'!C29/C37*100</f>
        <v>48.876404494382022</v>
      </c>
      <c r="E37" s="19">
        <v>42</v>
      </c>
      <c r="F37" s="68">
        <v>1.47</v>
      </c>
      <c r="G37" s="19">
        <f t="shared" si="2"/>
        <v>0.7184831460674157</v>
      </c>
      <c r="H37" s="18">
        <v>93</v>
      </c>
      <c r="I37" s="18" t="s">
        <v>106</v>
      </c>
      <c r="J37" s="67">
        <v>32.1</v>
      </c>
      <c r="K37" s="18" t="s">
        <v>106</v>
      </c>
    </row>
    <row r="38" spans="1:11">
      <c r="A38" s="11">
        <v>2020</v>
      </c>
      <c r="B38" s="18">
        <v>8443</v>
      </c>
      <c r="C38" s="18">
        <v>353</v>
      </c>
      <c r="D38" s="19">
        <f>'2.1.2'!C30/C38*100</f>
        <v>53.257790368271948</v>
      </c>
      <c r="E38" s="19">
        <v>41.809783252398439</v>
      </c>
      <c r="F38" s="68">
        <v>1.4552835840259599</v>
      </c>
      <c r="G38" s="19">
        <f>F38*D38/100</f>
        <v>0.77505188044442053</v>
      </c>
      <c r="H38" s="18">
        <v>34</v>
      </c>
      <c r="I38" s="18">
        <v>169</v>
      </c>
      <c r="J38" s="67">
        <v>32.1</v>
      </c>
      <c r="K38" s="67">
        <v>31.4</v>
      </c>
    </row>
    <row r="39" spans="1:11">
      <c r="A39" s="11">
        <v>2021</v>
      </c>
      <c r="B39" s="18">
        <v>8431</v>
      </c>
      <c r="C39" s="18">
        <v>375</v>
      </c>
      <c r="D39" s="19">
        <f>'2.1.2'!C31/C39*100</f>
        <v>48.266666666666666</v>
      </c>
      <c r="E39" s="19">
        <v>44.478709524374331</v>
      </c>
      <c r="F39" s="68">
        <v>1.5266331687764925</v>
      </c>
      <c r="G39" s="19">
        <f>F39*D39/100</f>
        <v>0.73685494279612029</v>
      </c>
      <c r="H39" s="69">
        <v>104</v>
      </c>
      <c r="I39" s="69">
        <v>183</v>
      </c>
      <c r="J39" s="67">
        <v>32.17</v>
      </c>
      <c r="K39" s="67">
        <v>30.9</v>
      </c>
    </row>
    <row r="40" spans="1:11">
      <c r="A40" s="11">
        <v>2022</v>
      </c>
      <c r="B40" s="18">
        <v>8409</v>
      </c>
      <c r="C40" s="69">
        <v>364</v>
      </c>
      <c r="D40" s="19">
        <f>'2.1.2'!C32/C40*100</f>
        <v>48.35164835164835</v>
      </c>
      <c r="E40" s="77">
        <v>43.3</v>
      </c>
      <c r="F40" s="68">
        <v>1.4723879126428527</v>
      </c>
      <c r="G40" s="77">
        <f>F40*D40/100</f>
        <v>0.71192382589324754</v>
      </c>
      <c r="H40" s="18">
        <v>85</v>
      </c>
      <c r="I40" s="18">
        <v>178</v>
      </c>
      <c r="J40" s="67">
        <v>32.39</v>
      </c>
      <c r="K40" s="67">
        <v>31.1</v>
      </c>
    </row>
    <row r="41" spans="1:11">
      <c r="A41" s="11">
        <v>2023</v>
      </c>
      <c r="B41" s="18">
        <v>8367.5</v>
      </c>
      <c r="C41" s="69">
        <v>361</v>
      </c>
      <c r="D41" s="19">
        <f>'2.1.2'!C33/C41*100</f>
        <v>50.415512465373958</v>
      </c>
      <c r="E41" s="77">
        <v>43.1</v>
      </c>
      <c r="F41" s="68">
        <v>1.4524886677962034</v>
      </c>
      <c r="G41" s="77">
        <f>F41*D41/100</f>
        <v>0.73227960537093906</v>
      </c>
      <c r="H41" s="18">
        <v>91</v>
      </c>
      <c r="I41" s="69">
        <v>166</v>
      </c>
      <c r="J41" s="67">
        <v>32.67</v>
      </c>
      <c r="K41" s="96">
        <v>31.5</v>
      </c>
    </row>
    <row r="42" spans="1:11">
      <c r="C42" s="17"/>
    </row>
    <row r="43" spans="1:11">
      <c r="A43" s="13" t="s">
        <v>3</v>
      </c>
    </row>
    <row r="44" spans="1:11">
      <c r="A44" s="11" t="s">
        <v>107</v>
      </c>
    </row>
    <row r="45" spans="1:11">
      <c r="A45" s="11" t="s">
        <v>95</v>
      </c>
    </row>
    <row r="46" spans="1:11">
      <c r="A46" s="11" t="s">
        <v>291</v>
      </c>
    </row>
    <row r="48" spans="1:11">
      <c r="A48" s="58" t="s">
        <v>250</v>
      </c>
      <c r="C48" s="66"/>
    </row>
    <row r="51" spans="3:3">
      <c r="C51" s="17"/>
    </row>
  </sheetData>
  <hyperlinks>
    <hyperlink ref="A3" location="Inhalt!A1" display="&lt;&lt;&lt; Inhalt" xr:uid="{DBBACC5E-0333-4C8A-A4F4-FC8AB138E225}"/>
    <hyperlink ref="A48" location="Metadaten!A1" display="&lt;&lt;&lt; Metadaten" xr:uid="{9182EAED-F74A-4691-870B-4C5D3B469869}"/>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5"/>
  <sheetViews>
    <sheetView zoomScaleNormal="100" workbookViewId="0"/>
  </sheetViews>
  <sheetFormatPr baseColWidth="10" defaultRowHeight="12.75"/>
  <cols>
    <col min="1" max="16384" width="11.42578125" style="11"/>
  </cols>
  <sheetData>
    <row r="1" spans="1:7" ht="15.75">
      <c r="A1" s="12" t="s">
        <v>108</v>
      </c>
    </row>
    <row r="3" spans="1:7">
      <c r="A3" s="58" t="s">
        <v>249</v>
      </c>
    </row>
    <row r="5" spans="1:7">
      <c r="A5" s="11" t="s">
        <v>201</v>
      </c>
    </row>
    <row r="7" spans="1:7">
      <c r="A7" s="29"/>
      <c r="B7" s="16" t="s">
        <v>0</v>
      </c>
      <c r="C7" s="16"/>
      <c r="D7" s="16"/>
      <c r="E7" s="16" t="s">
        <v>100</v>
      </c>
      <c r="F7" s="16"/>
      <c r="G7" s="16"/>
    </row>
    <row r="8" spans="1:7">
      <c r="A8" s="16" t="s">
        <v>1</v>
      </c>
      <c r="B8" s="16" t="s">
        <v>28</v>
      </c>
      <c r="C8" s="16" t="s">
        <v>52</v>
      </c>
      <c r="D8" s="16" t="s">
        <v>51</v>
      </c>
      <c r="E8" s="16" t="s">
        <v>28</v>
      </c>
      <c r="F8" s="16" t="s">
        <v>52</v>
      </c>
      <c r="G8" s="16" t="s">
        <v>51</v>
      </c>
    </row>
    <row r="9" spans="1:7">
      <c r="A9" s="11">
        <v>1999</v>
      </c>
      <c r="B9" s="26">
        <v>430</v>
      </c>
      <c r="C9" s="17">
        <v>227</v>
      </c>
      <c r="D9" s="17">
        <v>203</v>
      </c>
      <c r="E9" s="17">
        <v>16</v>
      </c>
      <c r="F9" s="17">
        <v>11</v>
      </c>
      <c r="G9" s="17">
        <v>5</v>
      </c>
    </row>
    <row r="10" spans="1:7">
      <c r="A10" s="11">
        <v>2000</v>
      </c>
      <c r="B10" s="26">
        <v>420</v>
      </c>
      <c r="C10" s="17">
        <v>201</v>
      </c>
      <c r="D10" s="17">
        <v>219</v>
      </c>
      <c r="E10" s="17">
        <v>22</v>
      </c>
      <c r="F10" s="17">
        <v>11</v>
      </c>
      <c r="G10" s="17">
        <v>11</v>
      </c>
    </row>
    <row r="11" spans="1:7">
      <c r="A11" s="11">
        <v>2001</v>
      </c>
      <c r="B11" s="26">
        <v>401</v>
      </c>
      <c r="C11" s="17">
        <v>175</v>
      </c>
      <c r="D11" s="17">
        <v>226</v>
      </c>
      <c r="E11" s="17">
        <v>16</v>
      </c>
      <c r="F11" s="17">
        <v>9</v>
      </c>
      <c r="G11" s="17">
        <v>7</v>
      </c>
    </row>
    <row r="12" spans="1:7">
      <c r="A12" s="11">
        <v>2002</v>
      </c>
      <c r="B12" s="26">
        <v>395</v>
      </c>
      <c r="C12" s="17">
        <v>191</v>
      </c>
      <c r="D12" s="17">
        <v>204</v>
      </c>
      <c r="E12" s="17">
        <v>12</v>
      </c>
      <c r="F12" s="17">
        <v>7</v>
      </c>
      <c r="G12" s="17">
        <v>5</v>
      </c>
    </row>
    <row r="13" spans="1:7">
      <c r="A13" s="11">
        <v>2003</v>
      </c>
      <c r="B13" s="26">
        <v>347</v>
      </c>
      <c r="C13" s="17">
        <v>164</v>
      </c>
      <c r="D13" s="17">
        <v>183</v>
      </c>
      <c r="E13" s="17">
        <v>20</v>
      </c>
      <c r="F13" s="17">
        <v>7</v>
      </c>
      <c r="G13" s="17">
        <v>13</v>
      </c>
    </row>
    <row r="14" spans="1:7">
      <c r="A14" s="11">
        <v>2004</v>
      </c>
      <c r="B14" s="26">
        <v>372</v>
      </c>
      <c r="C14" s="17">
        <v>186</v>
      </c>
      <c r="D14" s="17">
        <v>186</v>
      </c>
      <c r="E14" s="17">
        <v>8</v>
      </c>
      <c r="F14" s="17">
        <v>6</v>
      </c>
      <c r="G14" s="17">
        <v>2</v>
      </c>
    </row>
    <row r="15" spans="1:7">
      <c r="A15" s="11">
        <v>2005</v>
      </c>
      <c r="B15" s="26">
        <v>381</v>
      </c>
      <c r="C15" s="17">
        <v>194</v>
      </c>
      <c r="D15" s="17">
        <v>187</v>
      </c>
      <c r="E15" s="17">
        <v>16</v>
      </c>
      <c r="F15" s="17">
        <v>4</v>
      </c>
      <c r="G15" s="17">
        <v>12</v>
      </c>
    </row>
    <row r="16" spans="1:7">
      <c r="A16" s="11">
        <v>2006</v>
      </c>
      <c r="B16" s="26">
        <v>361</v>
      </c>
      <c r="C16" s="17">
        <v>177</v>
      </c>
      <c r="D16" s="17">
        <v>184</v>
      </c>
      <c r="E16" s="17">
        <v>14</v>
      </c>
      <c r="F16" s="17">
        <v>8</v>
      </c>
      <c r="G16" s="17">
        <v>6</v>
      </c>
    </row>
    <row r="17" spans="1:7">
      <c r="A17" s="11">
        <v>2007</v>
      </c>
      <c r="B17" s="26">
        <v>351</v>
      </c>
      <c r="C17" s="17">
        <v>167</v>
      </c>
      <c r="D17" s="17">
        <v>184</v>
      </c>
      <c r="E17" s="17">
        <v>10</v>
      </c>
      <c r="F17" s="17">
        <v>7</v>
      </c>
      <c r="G17" s="17">
        <v>3</v>
      </c>
    </row>
    <row r="18" spans="1:7">
      <c r="A18" s="11">
        <v>2008</v>
      </c>
      <c r="B18" s="26">
        <v>350</v>
      </c>
      <c r="C18" s="17">
        <v>160</v>
      </c>
      <c r="D18" s="17">
        <v>190</v>
      </c>
      <c r="E18" s="17">
        <v>14</v>
      </c>
      <c r="F18" s="17">
        <v>7</v>
      </c>
      <c r="G18" s="17">
        <v>7</v>
      </c>
    </row>
    <row r="19" spans="1:7">
      <c r="A19" s="11">
        <v>2009</v>
      </c>
      <c r="B19" s="26">
        <v>406</v>
      </c>
      <c r="C19" s="17">
        <v>180</v>
      </c>
      <c r="D19" s="17">
        <v>226</v>
      </c>
      <c r="E19" s="17">
        <v>14</v>
      </c>
      <c r="F19" s="17">
        <v>10</v>
      </c>
      <c r="G19" s="17">
        <v>4</v>
      </c>
    </row>
    <row r="20" spans="1:7">
      <c r="A20" s="11">
        <v>2010</v>
      </c>
      <c r="B20" s="26">
        <v>329</v>
      </c>
      <c r="C20" s="17">
        <v>164</v>
      </c>
      <c r="D20" s="17">
        <v>165</v>
      </c>
      <c r="E20" s="17">
        <v>18</v>
      </c>
      <c r="F20" s="17">
        <v>10</v>
      </c>
      <c r="G20" s="17">
        <v>8</v>
      </c>
    </row>
    <row r="21" spans="1:7">
      <c r="A21" s="11">
        <v>2011</v>
      </c>
      <c r="B21" s="26">
        <v>395</v>
      </c>
      <c r="C21" s="17">
        <v>192</v>
      </c>
      <c r="D21" s="17">
        <v>203</v>
      </c>
      <c r="E21" s="17">
        <v>20</v>
      </c>
      <c r="F21" s="17">
        <v>10</v>
      </c>
      <c r="G21" s="17">
        <v>10</v>
      </c>
    </row>
    <row r="22" spans="1:7">
      <c r="A22" s="11">
        <v>2012</v>
      </c>
      <c r="B22" s="26">
        <v>357</v>
      </c>
      <c r="C22" s="17">
        <v>168</v>
      </c>
      <c r="D22" s="17">
        <v>189</v>
      </c>
      <c r="E22" s="17">
        <v>14</v>
      </c>
      <c r="F22" s="17">
        <v>9</v>
      </c>
      <c r="G22" s="17">
        <v>5</v>
      </c>
    </row>
    <row r="23" spans="1:7">
      <c r="A23" s="11">
        <v>2013</v>
      </c>
      <c r="B23" s="26">
        <v>339</v>
      </c>
      <c r="C23" s="17">
        <v>160</v>
      </c>
      <c r="D23" s="17">
        <v>179</v>
      </c>
      <c r="E23" s="17">
        <v>10</v>
      </c>
      <c r="F23" s="17">
        <v>5</v>
      </c>
      <c r="G23" s="17">
        <v>5</v>
      </c>
    </row>
    <row r="24" spans="1:7">
      <c r="A24" s="11">
        <v>2014</v>
      </c>
      <c r="B24" s="26">
        <v>372</v>
      </c>
      <c r="C24" s="17">
        <v>164</v>
      </c>
      <c r="D24" s="17">
        <v>208</v>
      </c>
      <c r="E24" s="17">
        <v>22</v>
      </c>
      <c r="F24" s="17">
        <v>12</v>
      </c>
      <c r="G24" s="17">
        <v>10</v>
      </c>
    </row>
    <row r="25" spans="1:7">
      <c r="A25" s="11">
        <v>2015</v>
      </c>
      <c r="B25" s="26">
        <v>325</v>
      </c>
      <c r="C25" s="17">
        <v>148</v>
      </c>
      <c r="D25" s="17">
        <v>177</v>
      </c>
      <c r="E25" s="17">
        <v>20</v>
      </c>
      <c r="F25" s="17">
        <v>7</v>
      </c>
      <c r="G25" s="17">
        <v>13</v>
      </c>
    </row>
    <row r="26" spans="1:7">
      <c r="A26" s="11">
        <v>2016</v>
      </c>
      <c r="B26" s="26">
        <v>378</v>
      </c>
      <c r="C26" s="17">
        <v>186</v>
      </c>
      <c r="D26" s="17">
        <v>192</v>
      </c>
      <c r="E26" s="17">
        <v>10</v>
      </c>
      <c r="F26" s="17">
        <v>8</v>
      </c>
      <c r="G26" s="17">
        <v>2</v>
      </c>
    </row>
    <row r="27" spans="1:7">
      <c r="A27" s="11">
        <v>2017</v>
      </c>
      <c r="B27" s="26">
        <v>338</v>
      </c>
      <c r="C27" s="17">
        <v>162</v>
      </c>
      <c r="D27" s="17">
        <v>176</v>
      </c>
      <c r="E27" s="17">
        <v>12</v>
      </c>
      <c r="F27" s="17">
        <v>6</v>
      </c>
      <c r="G27" s="17">
        <v>6</v>
      </c>
    </row>
    <row r="28" spans="1:7">
      <c r="A28" s="11">
        <v>2018</v>
      </c>
      <c r="B28" s="26">
        <v>378</v>
      </c>
      <c r="C28" s="17">
        <v>186</v>
      </c>
      <c r="D28" s="17">
        <v>192</v>
      </c>
      <c r="E28" s="17">
        <v>4</v>
      </c>
      <c r="F28" s="17">
        <v>1</v>
      </c>
      <c r="G28" s="17">
        <v>3</v>
      </c>
    </row>
    <row r="29" spans="1:7">
      <c r="A29" s="11">
        <v>2019</v>
      </c>
      <c r="B29" s="26">
        <v>356</v>
      </c>
      <c r="C29" s="17">
        <v>174</v>
      </c>
      <c r="D29" s="17">
        <v>182</v>
      </c>
      <c r="E29" s="17">
        <v>18</v>
      </c>
      <c r="F29" s="17">
        <v>5</v>
      </c>
      <c r="G29" s="17">
        <v>13</v>
      </c>
    </row>
    <row r="30" spans="1:7">
      <c r="A30" s="11">
        <v>2020</v>
      </c>
      <c r="B30" s="26">
        <v>353</v>
      </c>
      <c r="C30" s="17">
        <v>188</v>
      </c>
      <c r="D30" s="17">
        <v>165</v>
      </c>
      <c r="E30" s="17">
        <v>2</v>
      </c>
      <c r="F30" s="17">
        <v>2</v>
      </c>
      <c r="G30" s="17">
        <v>0</v>
      </c>
    </row>
    <row r="31" spans="1:7">
      <c r="A31" s="11">
        <v>2021</v>
      </c>
      <c r="B31" s="26">
        <v>375</v>
      </c>
      <c r="C31" s="17">
        <v>181</v>
      </c>
      <c r="D31" s="17">
        <v>194</v>
      </c>
      <c r="E31" s="17">
        <v>6</v>
      </c>
      <c r="F31" s="17">
        <v>3</v>
      </c>
      <c r="G31" s="17">
        <v>3</v>
      </c>
    </row>
    <row r="32" spans="1:7">
      <c r="A32" s="11">
        <v>2022</v>
      </c>
      <c r="B32" s="26">
        <v>364</v>
      </c>
      <c r="C32" s="17">
        <v>176</v>
      </c>
      <c r="D32" s="17">
        <v>188</v>
      </c>
      <c r="E32" s="17">
        <v>14</v>
      </c>
      <c r="F32" s="17">
        <v>9</v>
      </c>
      <c r="G32" s="17">
        <v>5</v>
      </c>
    </row>
    <row r="33" spans="1:7">
      <c r="A33" s="11">
        <v>2023</v>
      </c>
      <c r="B33" s="26">
        <v>361</v>
      </c>
      <c r="C33" s="17">
        <v>182</v>
      </c>
      <c r="D33" s="17">
        <v>179</v>
      </c>
      <c r="E33" s="17">
        <v>10</v>
      </c>
      <c r="F33" s="17">
        <v>2</v>
      </c>
      <c r="G33" s="17">
        <v>8</v>
      </c>
    </row>
    <row r="35" spans="1:7">
      <c r="A35" s="58" t="s">
        <v>250</v>
      </c>
    </row>
  </sheetData>
  <hyperlinks>
    <hyperlink ref="A3" location="Inhalt!A1" display="&lt;&lt;&lt; Inhalt" xr:uid="{1B317BD4-E552-4A2D-8F0A-E410A54C331A}"/>
    <hyperlink ref="A35" location="Metadaten!A1" display="&lt;&lt;&lt; Metadaten" xr:uid="{E7D37AAA-6946-4AFD-9839-E1CF4F797177}"/>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5"/>
  <sheetViews>
    <sheetView zoomScaleNormal="100" workbookViewId="0"/>
  </sheetViews>
  <sheetFormatPr baseColWidth="10" defaultRowHeight="12.75"/>
  <cols>
    <col min="1" max="1" width="11.42578125" style="11"/>
    <col min="2" max="2" width="15.7109375" style="11" customWidth="1"/>
    <col min="3" max="16384" width="11.42578125" style="11"/>
  </cols>
  <sheetData>
    <row r="1" spans="1:9" ht="15.75">
      <c r="A1" s="12" t="s">
        <v>221</v>
      </c>
    </row>
    <row r="3" spans="1:9">
      <c r="A3" s="58" t="s">
        <v>249</v>
      </c>
    </row>
    <row r="5" spans="1:9">
      <c r="A5" s="11" t="s">
        <v>202</v>
      </c>
    </row>
    <row r="7" spans="1:9" ht="15" customHeight="1">
      <c r="A7" s="29"/>
      <c r="B7" s="16" t="s">
        <v>28</v>
      </c>
      <c r="C7" s="16" t="s">
        <v>5</v>
      </c>
      <c r="D7" s="16"/>
      <c r="E7" s="16"/>
      <c r="F7" s="16"/>
      <c r="G7" s="16"/>
      <c r="H7" s="16"/>
      <c r="I7" s="16"/>
    </row>
    <row r="8" spans="1:9">
      <c r="A8" s="16"/>
      <c r="B8" s="16"/>
      <c r="C8" s="16" t="s">
        <v>153</v>
      </c>
      <c r="D8" s="16" t="s">
        <v>7</v>
      </c>
      <c r="E8" s="16" t="s">
        <v>8</v>
      </c>
      <c r="F8" s="16" t="s">
        <v>9</v>
      </c>
      <c r="G8" s="16" t="s">
        <v>10</v>
      </c>
      <c r="H8" s="16" t="s">
        <v>11</v>
      </c>
      <c r="I8" s="16" t="s">
        <v>12</v>
      </c>
    </row>
    <row r="9" spans="1:9">
      <c r="A9" s="11">
        <v>1999</v>
      </c>
      <c r="B9" s="26">
        <v>430</v>
      </c>
      <c r="C9" s="17">
        <v>7</v>
      </c>
      <c r="D9" s="17">
        <v>70</v>
      </c>
      <c r="E9" s="17">
        <v>128</v>
      </c>
      <c r="F9" s="17">
        <v>149</v>
      </c>
      <c r="G9" s="17">
        <v>69</v>
      </c>
      <c r="H9" s="17">
        <v>7</v>
      </c>
      <c r="I9" s="17">
        <v>0</v>
      </c>
    </row>
    <row r="10" spans="1:9">
      <c r="A10" s="11">
        <v>2000</v>
      </c>
      <c r="B10" s="26">
        <v>420</v>
      </c>
      <c r="C10" s="17">
        <v>6</v>
      </c>
      <c r="D10" s="17">
        <v>50</v>
      </c>
      <c r="E10" s="17">
        <v>139</v>
      </c>
      <c r="F10" s="17">
        <v>144</v>
      </c>
      <c r="G10" s="17">
        <v>73</v>
      </c>
      <c r="H10" s="17">
        <v>8</v>
      </c>
      <c r="I10" s="17">
        <v>0</v>
      </c>
    </row>
    <row r="11" spans="1:9">
      <c r="A11" s="11">
        <v>2001</v>
      </c>
      <c r="B11" s="26">
        <v>401</v>
      </c>
      <c r="C11" s="17">
        <v>9</v>
      </c>
      <c r="D11" s="17">
        <v>51</v>
      </c>
      <c r="E11" s="17">
        <v>127</v>
      </c>
      <c r="F11" s="17">
        <v>141</v>
      </c>
      <c r="G11" s="17">
        <v>63</v>
      </c>
      <c r="H11" s="17">
        <v>10</v>
      </c>
      <c r="I11" s="17">
        <v>0</v>
      </c>
    </row>
    <row r="12" spans="1:9">
      <c r="A12" s="11">
        <v>2002</v>
      </c>
      <c r="B12" s="26">
        <v>395</v>
      </c>
      <c r="C12" s="17">
        <v>4</v>
      </c>
      <c r="D12" s="17">
        <v>34</v>
      </c>
      <c r="E12" s="17">
        <v>108</v>
      </c>
      <c r="F12" s="17">
        <v>164</v>
      </c>
      <c r="G12" s="17">
        <v>76</v>
      </c>
      <c r="H12" s="17">
        <v>9</v>
      </c>
      <c r="I12" s="17">
        <v>0</v>
      </c>
    </row>
    <row r="13" spans="1:9">
      <c r="A13" s="11">
        <v>2003</v>
      </c>
      <c r="B13" s="26">
        <v>347</v>
      </c>
      <c r="C13" s="17">
        <v>9</v>
      </c>
      <c r="D13" s="17">
        <v>34</v>
      </c>
      <c r="E13" s="17">
        <v>106</v>
      </c>
      <c r="F13" s="17">
        <v>126</v>
      </c>
      <c r="G13" s="17">
        <v>62</v>
      </c>
      <c r="H13" s="17">
        <v>9</v>
      </c>
      <c r="I13" s="17">
        <v>1</v>
      </c>
    </row>
    <row r="14" spans="1:9">
      <c r="A14" s="11">
        <v>2004</v>
      </c>
      <c r="B14" s="26">
        <v>372</v>
      </c>
      <c r="C14" s="17">
        <v>4</v>
      </c>
      <c r="D14" s="17">
        <v>31</v>
      </c>
      <c r="E14" s="17">
        <v>101</v>
      </c>
      <c r="F14" s="17">
        <v>146</v>
      </c>
      <c r="G14" s="17">
        <v>78</v>
      </c>
      <c r="H14" s="17">
        <v>12</v>
      </c>
      <c r="I14" s="17">
        <v>0</v>
      </c>
    </row>
    <row r="15" spans="1:9">
      <c r="A15" s="11">
        <v>2005</v>
      </c>
      <c r="B15" s="26">
        <v>381</v>
      </c>
      <c r="C15" s="17">
        <v>7</v>
      </c>
      <c r="D15" s="17">
        <v>35</v>
      </c>
      <c r="E15" s="17">
        <v>84</v>
      </c>
      <c r="F15" s="17">
        <v>149</v>
      </c>
      <c r="G15" s="17">
        <v>89</v>
      </c>
      <c r="H15" s="17">
        <v>17</v>
      </c>
      <c r="I15" s="17">
        <v>0</v>
      </c>
    </row>
    <row r="16" spans="1:9">
      <c r="A16" s="11">
        <v>2006</v>
      </c>
      <c r="B16" s="26">
        <v>361</v>
      </c>
      <c r="C16" s="17">
        <v>4</v>
      </c>
      <c r="D16" s="17">
        <v>43</v>
      </c>
      <c r="E16" s="17">
        <v>60</v>
      </c>
      <c r="F16" s="17">
        <v>156</v>
      </c>
      <c r="G16" s="17">
        <v>77</v>
      </c>
      <c r="H16" s="17">
        <v>20</v>
      </c>
      <c r="I16" s="17">
        <v>1</v>
      </c>
    </row>
    <row r="17" spans="1:9">
      <c r="A17" s="11">
        <v>2007</v>
      </c>
      <c r="B17" s="26">
        <v>351</v>
      </c>
      <c r="C17" s="17">
        <v>2</v>
      </c>
      <c r="D17" s="17">
        <v>35</v>
      </c>
      <c r="E17" s="17">
        <v>94</v>
      </c>
      <c r="F17" s="17">
        <v>117</v>
      </c>
      <c r="G17" s="17">
        <v>88</v>
      </c>
      <c r="H17" s="17">
        <v>15</v>
      </c>
      <c r="I17" s="17">
        <v>0</v>
      </c>
    </row>
    <row r="18" spans="1:9">
      <c r="A18" s="11">
        <v>2008</v>
      </c>
      <c r="B18" s="26">
        <v>350</v>
      </c>
      <c r="C18" s="17">
        <v>4</v>
      </c>
      <c r="D18" s="17">
        <v>35</v>
      </c>
      <c r="E18" s="17">
        <v>76</v>
      </c>
      <c r="F18" s="17">
        <v>131</v>
      </c>
      <c r="G18" s="17">
        <v>86</v>
      </c>
      <c r="H18" s="17">
        <v>18</v>
      </c>
      <c r="I18" s="17">
        <v>0</v>
      </c>
    </row>
    <row r="19" spans="1:9">
      <c r="A19" s="11">
        <v>2009</v>
      </c>
      <c r="B19" s="26">
        <v>406</v>
      </c>
      <c r="C19" s="17">
        <v>3</v>
      </c>
      <c r="D19" s="17">
        <v>36</v>
      </c>
      <c r="E19" s="17">
        <v>110</v>
      </c>
      <c r="F19" s="17">
        <v>150</v>
      </c>
      <c r="G19" s="17">
        <v>85</v>
      </c>
      <c r="H19" s="17">
        <v>22</v>
      </c>
      <c r="I19" s="17">
        <v>0</v>
      </c>
    </row>
    <row r="20" spans="1:9">
      <c r="A20" s="11">
        <v>2010</v>
      </c>
      <c r="B20" s="26">
        <v>329</v>
      </c>
      <c r="C20" s="17">
        <v>1</v>
      </c>
      <c r="D20" s="17">
        <v>35</v>
      </c>
      <c r="E20" s="17">
        <v>87</v>
      </c>
      <c r="F20" s="17">
        <v>119</v>
      </c>
      <c r="G20" s="17">
        <v>71</v>
      </c>
      <c r="H20" s="17">
        <v>14</v>
      </c>
      <c r="I20" s="17">
        <v>2</v>
      </c>
    </row>
    <row r="21" spans="1:9">
      <c r="A21" s="11">
        <v>2011</v>
      </c>
      <c r="B21" s="26">
        <v>395</v>
      </c>
      <c r="C21" s="17">
        <v>2</v>
      </c>
      <c r="D21" s="17">
        <v>33</v>
      </c>
      <c r="E21" s="17">
        <v>102</v>
      </c>
      <c r="F21" s="17">
        <v>145</v>
      </c>
      <c r="G21" s="17">
        <v>99</v>
      </c>
      <c r="H21" s="17">
        <v>11</v>
      </c>
      <c r="I21" s="17">
        <v>3</v>
      </c>
    </row>
    <row r="22" spans="1:9">
      <c r="A22" s="11">
        <v>2012</v>
      </c>
      <c r="B22" s="26">
        <v>357</v>
      </c>
      <c r="C22" s="17">
        <v>0</v>
      </c>
      <c r="D22" s="17">
        <v>24</v>
      </c>
      <c r="E22" s="17">
        <v>86</v>
      </c>
      <c r="F22" s="17">
        <v>121</v>
      </c>
      <c r="G22" s="17">
        <v>93</v>
      </c>
      <c r="H22" s="17">
        <v>32</v>
      </c>
      <c r="I22" s="17">
        <v>1</v>
      </c>
    </row>
    <row r="23" spans="1:9">
      <c r="A23" s="11">
        <v>2013</v>
      </c>
      <c r="B23" s="26">
        <v>339</v>
      </c>
      <c r="C23" s="17">
        <v>0</v>
      </c>
      <c r="D23" s="17">
        <v>19</v>
      </c>
      <c r="E23" s="17">
        <v>102</v>
      </c>
      <c r="F23" s="17">
        <v>128</v>
      </c>
      <c r="G23" s="17">
        <v>68</v>
      </c>
      <c r="H23" s="17">
        <v>19</v>
      </c>
      <c r="I23" s="17">
        <v>3</v>
      </c>
    </row>
    <row r="24" spans="1:9">
      <c r="A24" s="11">
        <v>2014</v>
      </c>
      <c r="B24" s="26">
        <v>372</v>
      </c>
      <c r="C24" s="17">
        <v>5</v>
      </c>
      <c r="D24" s="17">
        <v>20</v>
      </c>
      <c r="E24" s="17">
        <v>89</v>
      </c>
      <c r="F24" s="17">
        <v>154</v>
      </c>
      <c r="G24" s="17">
        <v>74</v>
      </c>
      <c r="H24" s="17">
        <v>30</v>
      </c>
      <c r="I24" s="17">
        <v>0</v>
      </c>
    </row>
    <row r="25" spans="1:9">
      <c r="A25" s="11">
        <v>2015</v>
      </c>
      <c r="B25" s="26">
        <v>325</v>
      </c>
      <c r="C25" s="17">
        <v>4</v>
      </c>
      <c r="D25" s="17">
        <v>27</v>
      </c>
      <c r="E25" s="17">
        <v>88</v>
      </c>
      <c r="F25" s="17">
        <v>121</v>
      </c>
      <c r="G25" s="17">
        <v>68</v>
      </c>
      <c r="H25" s="17">
        <v>13</v>
      </c>
      <c r="I25" s="17">
        <v>4</v>
      </c>
    </row>
    <row r="26" spans="1:9">
      <c r="A26" s="11">
        <v>2016</v>
      </c>
      <c r="B26" s="26">
        <v>378</v>
      </c>
      <c r="C26" s="17">
        <v>1</v>
      </c>
      <c r="D26" s="17">
        <v>29</v>
      </c>
      <c r="E26" s="17">
        <v>82</v>
      </c>
      <c r="F26" s="17">
        <v>145</v>
      </c>
      <c r="G26" s="17">
        <v>89</v>
      </c>
      <c r="H26" s="17">
        <v>29</v>
      </c>
      <c r="I26" s="17">
        <v>3</v>
      </c>
    </row>
    <row r="27" spans="1:9">
      <c r="A27" s="11">
        <v>2017</v>
      </c>
      <c r="B27" s="26">
        <v>338</v>
      </c>
      <c r="C27" s="17">
        <v>1</v>
      </c>
      <c r="D27" s="17">
        <v>30</v>
      </c>
      <c r="E27" s="17">
        <v>85</v>
      </c>
      <c r="F27" s="17">
        <v>132</v>
      </c>
      <c r="G27" s="17">
        <v>74</v>
      </c>
      <c r="H27" s="17">
        <v>14</v>
      </c>
      <c r="I27" s="17">
        <v>2</v>
      </c>
    </row>
    <row r="28" spans="1:9">
      <c r="A28" s="11">
        <v>2018</v>
      </c>
      <c r="B28" s="26">
        <v>378</v>
      </c>
      <c r="C28" s="17">
        <v>1</v>
      </c>
      <c r="D28" s="17">
        <v>20</v>
      </c>
      <c r="E28" s="17">
        <v>82</v>
      </c>
      <c r="F28" s="17">
        <v>168</v>
      </c>
      <c r="G28" s="17">
        <v>90</v>
      </c>
      <c r="H28" s="17">
        <v>13</v>
      </c>
      <c r="I28" s="17">
        <v>4</v>
      </c>
    </row>
    <row r="29" spans="1:9">
      <c r="A29" s="11">
        <v>2019</v>
      </c>
      <c r="B29" s="26">
        <v>356</v>
      </c>
      <c r="C29" s="17">
        <v>4</v>
      </c>
      <c r="D29" s="17">
        <v>12</v>
      </c>
      <c r="E29" s="17">
        <v>77</v>
      </c>
      <c r="F29" s="17">
        <v>159</v>
      </c>
      <c r="G29" s="17">
        <v>92</v>
      </c>
      <c r="H29" s="17">
        <v>12</v>
      </c>
      <c r="I29" s="17">
        <v>0</v>
      </c>
    </row>
    <row r="30" spans="1:9">
      <c r="A30" s="11">
        <v>2020</v>
      </c>
      <c r="B30" s="26">
        <v>353</v>
      </c>
      <c r="C30" s="17">
        <v>2</v>
      </c>
      <c r="D30" s="17">
        <v>13</v>
      </c>
      <c r="E30" s="17">
        <v>88</v>
      </c>
      <c r="F30" s="17">
        <v>145</v>
      </c>
      <c r="G30" s="17">
        <v>88</v>
      </c>
      <c r="H30" s="17">
        <v>16</v>
      </c>
      <c r="I30" s="17">
        <v>1</v>
      </c>
    </row>
    <row r="31" spans="1:9">
      <c r="A31" s="11">
        <v>2021</v>
      </c>
      <c r="B31" s="26">
        <v>375</v>
      </c>
      <c r="C31" s="17">
        <v>1</v>
      </c>
      <c r="D31" s="17">
        <v>24</v>
      </c>
      <c r="E31" s="17">
        <v>74</v>
      </c>
      <c r="F31" s="17">
        <v>158</v>
      </c>
      <c r="G31" s="17">
        <v>104</v>
      </c>
      <c r="H31" s="17">
        <v>14</v>
      </c>
      <c r="I31" s="17">
        <v>0</v>
      </c>
    </row>
    <row r="32" spans="1:9">
      <c r="A32" s="11">
        <v>2022</v>
      </c>
      <c r="B32" s="26">
        <v>364</v>
      </c>
      <c r="C32" s="17">
        <v>1</v>
      </c>
      <c r="D32" s="17">
        <v>17</v>
      </c>
      <c r="E32" s="17">
        <v>86</v>
      </c>
      <c r="F32" s="17">
        <v>132</v>
      </c>
      <c r="G32" s="17">
        <v>108</v>
      </c>
      <c r="H32" s="17">
        <v>19</v>
      </c>
      <c r="I32" s="17">
        <v>1</v>
      </c>
    </row>
    <row r="33" spans="1:9">
      <c r="A33" s="11">
        <v>2023</v>
      </c>
      <c r="B33" s="26">
        <v>361</v>
      </c>
      <c r="C33" s="17">
        <v>2</v>
      </c>
      <c r="D33" s="17">
        <v>18</v>
      </c>
      <c r="E33" s="17">
        <v>67</v>
      </c>
      <c r="F33" s="17">
        <v>136</v>
      </c>
      <c r="G33" s="17">
        <v>111</v>
      </c>
      <c r="H33" s="17">
        <v>27</v>
      </c>
      <c r="I33" s="17">
        <v>0</v>
      </c>
    </row>
    <row r="34" spans="1:9">
      <c r="C34" s="72"/>
      <c r="D34" s="72"/>
      <c r="E34" s="17"/>
      <c r="F34" s="72"/>
      <c r="G34" s="72"/>
      <c r="H34" s="72"/>
      <c r="I34" s="72"/>
    </row>
    <row r="35" spans="1:9">
      <c r="A35" s="58" t="s">
        <v>250</v>
      </c>
    </row>
  </sheetData>
  <hyperlinks>
    <hyperlink ref="A3" location="Inhalt!A1" display="&lt;&lt;&lt; Inhalt" xr:uid="{27AC81F5-387B-4AFD-A331-DD6EEE31C27F}"/>
    <hyperlink ref="A35" location="Metadaten!A1" display="&lt;&lt;&lt; Metadaten" xr:uid="{A3D466C1-8473-4274-AFD0-2ED16B47DA42}"/>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8"/>
  <sheetViews>
    <sheetView zoomScaleNormal="100" workbookViewId="0"/>
  </sheetViews>
  <sheetFormatPr baseColWidth="10" defaultRowHeight="12.75"/>
  <cols>
    <col min="1" max="1" width="11.42578125" style="11"/>
    <col min="2" max="2" width="15.7109375" style="11" customWidth="1"/>
    <col min="3" max="16384" width="11.42578125" style="11"/>
  </cols>
  <sheetData>
    <row r="1" spans="1:9" ht="15.75">
      <c r="A1" s="12" t="s">
        <v>185</v>
      </c>
    </row>
    <row r="3" spans="1:9">
      <c r="A3" s="58" t="s">
        <v>249</v>
      </c>
    </row>
    <row r="5" spans="1:9">
      <c r="A5" s="11" t="s">
        <v>203</v>
      </c>
    </row>
    <row r="7" spans="1:9" ht="15" customHeight="1">
      <c r="A7" s="29"/>
      <c r="B7" s="16" t="s">
        <v>254</v>
      </c>
      <c r="C7" s="16"/>
      <c r="D7" s="16"/>
      <c r="E7" s="16"/>
      <c r="F7" s="16"/>
      <c r="G7" s="16"/>
      <c r="H7" s="16"/>
      <c r="I7" s="16"/>
    </row>
    <row r="8" spans="1:9">
      <c r="A8" s="16"/>
      <c r="B8" s="16" t="s">
        <v>13</v>
      </c>
      <c r="C8" s="16" t="s">
        <v>6</v>
      </c>
      <c r="D8" s="16" t="s">
        <v>7</v>
      </c>
      <c r="E8" s="16" t="s">
        <v>8</v>
      </c>
      <c r="F8" s="16" t="s">
        <v>9</v>
      </c>
      <c r="G8" s="16" t="s">
        <v>10</v>
      </c>
      <c r="H8" s="16" t="s">
        <v>11</v>
      </c>
      <c r="I8" s="16" t="s">
        <v>14</v>
      </c>
    </row>
    <row r="9" spans="1:9">
      <c r="A9" s="11">
        <v>1999</v>
      </c>
      <c r="B9" s="40">
        <v>49.176578225068617</v>
      </c>
      <c r="C9" s="32">
        <v>7.1</v>
      </c>
      <c r="D9" s="32">
        <v>66.2</v>
      </c>
      <c r="E9" s="32">
        <v>101.9</v>
      </c>
      <c r="F9" s="32">
        <v>102.9</v>
      </c>
      <c r="G9" s="32">
        <v>47.2</v>
      </c>
      <c r="H9" s="32">
        <v>5.2</v>
      </c>
      <c r="I9" s="32">
        <v>0</v>
      </c>
    </row>
    <row r="10" spans="1:9">
      <c r="A10" s="11">
        <v>2000</v>
      </c>
      <c r="B10" s="40">
        <v>47.175109513647079</v>
      </c>
      <c r="C10" s="32">
        <v>5.9</v>
      </c>
      <c r="D10" s="32">
        <v>47.4</v>
      </c>
      <c r="E10" s="32">
        <v>110.8</v>
      </c>
      <c r="F10" s="32">
        <v>98.4</v>
      </c>
      <c r="G10" s="32">
        <v>49.1</v>
      </c>
      <c r="H10" s="32">
        <v>5.7</v>
      </c>
      <c r="I10" s="32">
        <v>0</v>
      </c>
    </row>
    <row r="11" spans="1:9">
      <c r="A11" s="11">
        <v>2001</v>
      </c>
      <c r="B11" s="40">
        <v>44.649816278810825</v>
      </c>
      <c r="C11" s="32">
        <v>8.9</v>
      </c>
      <c r="D11" s="32">
        <v>48.6</v>
      </c>
      <c r="E11" s="32">
        <v>102.7</v>
      </c>
      <c r="F11" s="32">
        <v>96.4</v>
      </c>
      <c r="G11" s="32">
        <v>42</v>
      </c>
      <c r="H11" s="32">
        <v>6.9</v>
      </c>
      <c r="I11" s="32">
        <v>0</v>
      </c>
    </row>
    <row r="12" spans="1:9">
      <c r="A12" s="11">
        <v>2002</v>
      </c>
      <c r="B12" s="40">
        <v>43.811002661934346</v>
      </c>
      <c r="C12" s="32">
        <v>3.9</v>
      </c>
      <c r="D12" s="32">
        <v>32.5</v>
      </c>
      <c r="E12" s="32">
        <v>89.9</v>
      </c>
      <c r="F12" s="32">
        <v>113.9</v>
      </c>
      <c r="G12" s="32">
        <v>49.7</v>
      </c>
      <c r="H12" s="32">
        <v>6.1</v>
      </c>
      <c r="I12" s="32">
        <v>0</v>
      </c>
    </row>
    <row r="13" spans="1:9">
      <c r="A13" s="11">
        <v>2003</v>
      </c>
      <c r="B13" s="40">
        <v>38.461538461538467</v>
      </c>
      <c r="C13" s="32">
        <v>8.8000000000000007</v>
      </c>
      <c r="D13" s="32">
        <v>32.200000000000003</v>
      </c>
      <c r="E13" s="32">
        <v>91.9</v>
      </c>
      <c r="F13" s="32">
        <v>90.1</v>
      </c>
      <c r="G13" s="32">
        <v>40</v>
      </c>
      <c r="H13" s="32">
        <v>5.9</v>
      </c>
      <c r="I13" s="32">
        <v>0.8</v>
      </c>
    </row>
    <row r="14" spans="1:9">
      <c r="A14" s="11">
        <v>2004</v>
      </c>
      <c r="B14" s="40">
        <v>41.205139565795307</v>
      </c>
      <c r="C14" s="32">
        <v>3.9564787339268053</v>
      </c>
      <c r="D14" s="32">
        <v>28.677150786308975</v>
      </c>
      <c r="E14" s="32">
        <v>90.990990990990994</v>
      </c>
      <c r="F14" s="32">
        <v>107.90835181079083</v>
      </c>
      <c r="G14" s="32">
        <v>50.518134715025909</v>
      </c>
      <c r="H14" s="32">
        <v>7.7369439071566735</v>
      </c>
      <c r="I14" s="32">
        <v>0</v>
      </c>
    </row>
    <row r="15" spans="1:9">
      <c r="A15" s="11">
        <v>2005</v>
      </c>
      <c r="B15" s="40">
        <v>42.2</v>
      </c>
      <c r="C15" s="32">
        <v>6.8829891838741393</v>
      </c>
      <c r="D15" s="32">
        <v>32.34750462107209</v>
      </c>
      <c r="E15" s="32">
        <v>76.712328767123282</v>
      </c>
      <c r="F15" s="32">
        <v>112.79333838001514</v>
      </c>
      <c r="G15" s="32">
        <v>58.246073298429316</v>
      </c>
      <c r="H15" s="32">
        <v>11.024643320363165</v>
      </c>
      <c r="I15" s="32">
        <v>0</v>
      </c>
    </row>
    <row r="16" spans="1:9">
      <c r="A16" s="11">
        <v>2006</v>
      </c>
      <c r="B16" s="40">
        <v>40</v>
      </c>
      <c r="C16" s="32">
        <v>3.9</v>
      </c>
      <c r="D16" s="32">
        <v>40</v>
      </c>
      <c r="E16" s="32">
        <v>54.8</v>
      </c>
      <c r="F16" s="32">
        <v>120.9</v>
      </c>
      <c r="G16" s="32">
        <v>51</v>
      </c>
      <c r="H16" s="32">
        <v>13</v>
      </c>
      <c r="I16" s="32">
        <v>0.7</v>
      </c>
    </row>
    <row r="17" spans="1:9">
      <c r="A17" s="11">
        <v>2007</v>
      </c>
      <c r="B17" s="40">
        <v>39.026017344896594</v>
      </c>
      <c r="C17" s="32">
        <v>1.9029495718363463</v>
      </c>
      <c r="D17" s="32">
        <v>32.497678737233052</v>
      </c>
      <c r="E17" s="32">
        <v>85.454545454545453</v>
      </c>
      <c r="F17" s="32">
        <v>94.354838709677423</v>
      </c>
      <c r="G17" s="32">
        <v>59.701492537313435</v>
      </c>
      <c r="H17" s="32">
        <v>9.6215522771007063</v>
      </c>
      <c r="I17" s="32">
        <v>0</v>
      </c>
    </row>
    <row r="18" spans="1:9">
      <c r="A18" s="11">
        <v>2008</v>
      </c>
      <c r="B18" s="40">
        <v>39.032006245120996</v>
      </c>
      <c r="C18" s="32">
        <v>3.7453183520599249</v>
      </c>
      <c r="D18" s="32">
        <v>32.679738562091501</v>
      </c>
      <c r="E18" s="32">
        <v>69.090909090909093</v>
      </c>
      <c r="F18" s="32">
        <v>110.17661900756939</v>
      </c>
      <c r="G18" s="32">
        <v>60.520760028149191</v>
      </c>
      <c r="H18" s="32">
        <v>11.313639220615965</v>
      </c>
      <c r="I18" s="32">
        <v>0</v>
      </c>
    </row>
    <row r="19" spans="1:9">
      <c r="A19" s="11">
        <v>2009</v>
      </c>
      <c r="B19" s="40">
        <v>45.531008186609846</v>
      </c>
      <c r="C19" s="32">
        <v>2.8</v>
      </c>
      <c r="D19" s="32">
        <v>33.676333021515433</v>
      </c>
      <c r="E19" s="32">
        <v>100.64043915827996</v>
      </c>
      <c r="F19" s="32">
        <v>129.75778546712803</v>
      </c>
      <c r="G19" s="32">
        <v>62.089116143170195</v>
      </c>
      <c r="H19" s="32">
        <v>13.775829680651221</v>
      </c>
      <c r="I19" s="32">
        <v>0</v>
      </c>
    </row>
    <row r="20" spans="1:9">
      <c r="A20" s="11">
        <v>2010</v>
      </c>
      <c r="B20" s="40">
        <v>37.1</v>
      </c>
      <c r="C20" s="32">
        <v>0.93808630393996251</v>
      </c>
      <c r="D20" s="32">
        <v>32.649253731343286</v>
      </c>
      <c r="E20" s="32">
        <v>80.110497237569064</v>
      </c>
      <c r="F20" s="32">
        <v>104.3859649122807</v>
      </c>
      <c r="G20" s="32">
        <v>52.592592592592595</v>
      </c>
      <c r="H20" s="32">
        <v>8.8328075709779181</v>
      </c>
      <c r="I20" s="32">
        <v>1.2714558169103625</v>
      </c>
    </row>
    <row r="21" spans="1:9">
      <c r="A21" s="11">
        <v>2011</v>
      </c>
      <c r="B21" s="40">
        <v>44.52209197475203</v>
      </c>
      <c r="C21" s="32">
        <v>1.8709073900841908</v>
      </c>
      <c r="D21" s="32">
        <v>30.192131747483987</v>
      </c>
      <c r="E21" s="32">
        <v>93.235831809872025</v>
      </c>
      <c r="F21" s="32">
        <v>127.19298245614036</v>
      </c>
      <c r="G21" s="32">
        <v>74.380165289256198</v>
      </c>
      <c r="H21" s="32">
        <v>7.0153061224489797</v>
      </c>
      <c r="I21" s="32">
        <v>1.9083969465648856</v>
      </c>
    </row>
    <row r="22" spans="1:9">
      <c r="A22" s="11">
        <v>2012</v>
      </c>
      <c r="B22" s="40">
        <v>40.295727749873016</v>
      </c>
      <c r="C22" s="32">
        <v>0</v>
      </c>
      <c r="D22" s="32">
        <v>21.680216802168022</v>
      </c>
      <c r="E22" s="32">
        <v>77.547339945897207</v>
      </c>
      <c r="F22" s="32">
        <v>105.4925893635571</v>
      </c>
      <c r="G22" s="32">
        <v>72.289156626506028</v>
      </c>
      <c r="H22" s="32">
        <v>20.738820479585225</v>
      </c>
      <c r="I22" s="32">
        <v>0.627549419516787</v>
      </c>
    </row>
    <row r="23" spans="1:9">
      <c r="A23" s="11">
        <v>2013</v>
      </c>
      <c r="B23" s="40">
        <v>38.35492447813543</v>
      </c>
      <c r="C23" s="32">
        <v>0</v>
      </c>
      <c r="D23" s="32">
        <v>17.070979335130279</v>
      </c>
      <c r="E23" s="32">
        <v>90.787716955941249</v>
      </c>
      <c r="F23" s="32">
        <v>111.44971702220288</v>
      </c>
      <c r="G23" s="32">
        <v>54.794520547945204</v>
      </c>
      <c r="H23" s="32">
        <v>12.637179913535086</v>
      </c>
      <c r="I23" s="32">
        <v>1.8354236769654328</v>
      </c>
    </row>
    <row r="24" spans="1:9">
      <c r="A24" s="11">
        <v>2014</v>
      </c>
      <c r="B24" s="40">
        <v>42.393162393162392</v>
      </c>
      <c r="C24" s="32">
        <v>4.5934772622875517</v>
      </c>
      <c r="D24" s="32">
        <v>17.961383026493039</v>
      </c>
      <c r="E24" s="32">
        <v>79.216733422340894</v>
      </c>
      <c r="F24" s="32">
        <v>135.14699429574375</v>
      </c>
      <c r="G24" s="32">
        <v>60.755336617405582</v>
      </c>
      <c r="H24" s="32">
        <v>20.703933747412009</v>
      </c>
      <c r="I24" s="32">
        <v>0</v>
      </c>
    </row>
    <row r="25" spans="1:9">
      <c r="A25" s="11">
        <v>2015</v>
      </c>
      <c r="B25" s="40">
        <v>37.138927097661622</v>
      </c>
      <c r="C25" s="32">
        <v>3.6496350364963503</v>
      </c>
      <c r="D25" s="32">
        <v>24.445450430058852</v>
      </c>
      <c r="E25" s="32">
        <v>78.536367692994205</v>
      </c>
      <c r="F25" s="32">
        <v>106.6079295154185</v>
      </c>
      <c r="G25" s="32">
        <v>55.898068228524458</v>
      </c>
      <c r="H25" s="32">
        <v>9.1356289529163739</v>
      </c>
      <c r="I25" s="32">
        <v>1.8421860607921401</v>
      </c>
    </row>
    <row r="26" spans="1:9">
      <c r="A26" s="11">
        <v>2016</v>
      </c>
      <c r="B26" s="40">
        <v>43.603645172453568</v>
      </c>
      <c r="C26" s="32">
        <v>0.93676814988290402</v>
      </c>
      <c r="D26" s="32">
        <v>26.375625284220099</v>
      </c>
      <c r="E26" s="32">
        <v>73.246985261277359</v>
      </c>
      <c r="F26" s="32">
        <v>125.16184721622788</v>
      </c>
      <c r="G26" s="32">
        <v>73.402061855670098</v>
      </c>
      <c r="H26" s="32">
        <v>20.743919885550788</v>
      </c>
      <c r="I26" s="32">
        <v>1.8593120545398203</v>
      </c>
    </row>
    <row r="27" spans="1:9">
      <c r="A27" s="11">
        <v>2017</v>
      </c>
      <c r="B27" s="40">
        <v>39.299999999999997</v>
      </c>
      <c r="C27" s="32">
        <v>1</v>
      </c>
      <c r="D27" s="32">
        <v>27.2</v>
      </c>
      <c r="E27" s="32">
        <v>76.599999999999994</v>
      </c>
      <c r="F27" s="32">
        <v>109.8</v>
      </c>
      <c r="G27" s="32">
        <v>60.9</v>
      </c>
      <c r="H27" s="32">
        <v>10.4</v>
      </c>
      <c r="I27" s="32">
        <v>1.3</v>
      </c>
    </row>
    <row r="28" spans="1:9">
      <c r="A28" s="11">
        <v>2018</v>
      </c>
      <c r="B28" s="40">
        <v>44.1</v>
      </c>
      <c r="C28" s="32">
        <v>1</v>
      </c>
      <c r="D28" s="32">
        <v>18.2</v>
      </c>
      <c r="E28" s="32">
        <v>72.8</v>
      </c>
      <c r="F28" s="32">
        <v>137.6</v>
      </c>
      <c r="G28" s="32">
        <v>73.3</v>
      </c>
      <c r="H28" s="32">
        <v>10</v>
      </c>
      <c r="I28" s="32">
        <v>1.3</v>
      </c>
    </row>
    <row r="29" spans="1:9">
      <c r="A29" s="11">
        <v>2019</v>
      </c>
      <c r="B29" s="40">
        <v>42</v>
      </c>
      <c r="C29" s="32">
        <v>3.1</v>
      </c>
      <c r="D29" s="32">
        <v>10.9</v>
      </c>
      <c r="E29" s="32">
        <v>67.3</v>
      </c>
      <c r="F29" s="32">
        <v>131.1</v>
      </c>
      <c r="G29" s="32">
        <v>73.8</v>
      </c>
      <c r="H29" s="32">
        <v>9.3000000000000007</v>
      </c>
      <c r="I29" s="32">
        <v>0</v>
      </c>
    </row>
    <row r="30" spans="1:9">
      <c r="A30" s="11">
        <v>2020</v>
      </c>
      <c r="B30" s="40">
        <v>41.8</v>
      </c>
      <c r="C30" s="32">
        <v>2.1</v>
      </c>
      <c r="D30" s="32">
        <v>11.8</v>
      </c>
      <c r="E30" s="32">
        <v>77.099999999999994</v>
      </c>
      <c r="F30" s="32">
        <v>118.7</v>
      </c>
      <c r="G30" s="32">
        <v>69.5</v>
      </c>
      <c r="H30" s="32">
        <v>12.5</v>
      </c>
      <c r="I30" s="32">
        <v>0.7</v>
      </c>
    </row>
    <row r="31" spans="1:9">
      <c r="A31" s="11">
        <v>2021</v>
      </c>
      <c r="B31" s="40">
        <v>44.478709524374331</v>
      </c>
      <c r="C31" s="32">
        <v>1.0298661174047374</v>
      </c>
      <c r="D31" s="32">
        <v>22.388059701492537</v>
      </c>
      <c r="E31" s="32">
        <v>64.912280701754383</v>
      </c>
      <c r="F31" s="32">
        <v>127.52219531880549</v>
      </c>
      <c r="G31" s="32">
        <v>80.370942812983003</v>
      </c>
      <c r="H31" s="32">
        <v>11.03230890464933</v>
      </c>
      <c r="I31" s="32">
        <v>0</v>
      </c>
    </row>
    <row r="32" spans="1:9">
      <c r="A32" s="11">
        <v>2022</v>
      </c>
      <c r="B32" s="40">
        <v>43.3</v>
      </c>
      <c r="C32" s="32">
        <v>1</v>
      </c>
      <c r="D32" s="32">
        <v>16.3</v>
      </c>
      <c r="E32" s="32">
        <v>75.400000000000006</v>
      </c>
      <c r="F32" s="32">
        <v>106.8</v>
      </c>
      <c r="G32" s="32">
        <v>80.7</v>
      </c>
      <c r="H32" s="32">
        <v>14.9</v>
      </c>
      <c r="I32" s="32">
        <v>0.7</v>
      </c>
    </row>
    <row r="33" spans="1:9">
      <c r="A33" s="11">
        <v>2023</v>
      </c>
      <c r="B33" s="40">
        <v>43.1</v>
      </c>
      <c r="C33" s="32">
        <v>2.1</v>
      </c>
      <c r="D33" s="32">
        <v>17.7</v>
      </c>
      <c r="E33" s="32">
        <v>60.2</v>
      </c>
      <c r="F33" s="32">
        <v>109.2</v>
      </c>
      <c r="G33" s="32">
        <v>81.400000000000006</v>
      </c>
      <c r="H33" s="32">
        <v>20.7</v>
      </c>
      <c r="I33" s="19" t="s">
        <v>120</v>
      </c>
    </row>
    <row r="35" spans="1:9">
      <c r="A35" s="58" t="s">
        <v>250</v>
      </c>
    </row>
    <row r="37" spans="1:9">
      <c r="A37" s="13" t="s">
        <v>3</v>
      </c>
    </row>
    <row r="38" spans="1:9">
      <c r="A38" s="11" t="s">
        <v>4</v>
      </c>
    </row>
  </sheetData>
  <hyperlinks>
    <hyperlink ref="A3" location="Inhalt!A1" display="&lt;&lt;&lt; Inhalt" xr:uid="{145A9C16-D35A-4BC0-A4DD-6968B21F6C0E}"/>
    <hyperlink ref="A35" location="Metadaten!A1" display="&lt;&lt;&lt; Metadaten" xr:uid="{B626C9F2-CDAB-431B-A58C-64609CFD0DD6}"/>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52"/>
  <sheetViews>
    <sheetView zoomScaleNormal="100" workbookViewId="0"/>
  </sheetViews>
  <sheetFormatPr baseColWidth="10" defaultRowHeight="12.75"/>
  <cols>
    <col min="1" max="1" width="17.7109375" style="11" customWidth="1"/>
    <col min="2" max="2" width="13" style="17" bestFit="1" customWidth="1"/>
    <col min="3" max="13" width="8.7109375" style="17" customWidth="1"/>
    <col min="14" max="16384" width="11.42578125" style="11"/>
  </cols>
  <sheetData>
    <row r="1" spans="1:13" ht="15.75">
      <c r="A1" s="12" t="s">
        <v>89</v>
      </c>
    </row>
    <row r="3" spans="1:13">
      <c r="A3" s="58" t="s">
        <v>249</v>
      </c>
    </row>
    <row r="5" spans="1:13">
      <c r="A5" s="11" t="s">
        <v>204</v>
      </c>
    </row>
    <row r="7" spans="1:13">
      <c r="A7" s="33"/>
      <c r="B7" s="36" t="s">
        <v>54</v>
      </c>
      <c r="C7" s="36" t="s">
        <v>70</v>
      </c>
      <c r="D7" s="36"/>
      <c r="E7" s="36"/>
      <c r="F7" s="36"/>
      <c r="G7" s="36"/>
      <c r="H7" s="36"/>
      <c r="I7" s="36"/>
      <c r="J7" s="36"/>
      <c r="K7" s="36"/>
      <c r="L7" s="36"/>
      <c r="M7" s="36"/>
    </row>
    <row r="8" spans="1:13" ht="30" customHeight="1">
      <c r="A8" s="34" t="s">
        <v>113</v>
      </c>
      <c r="B8" s="35"/>
      <c r="C8" s="35" t="s">
        <v>29</v>
      </c>
      <c r="D8" s="35" t="s">
        <v>30</v>
      </c>
      <c r="E8" s="35" t="s">
        <v>31</v>
      </c>
      <c r="F8" s="35" t="s">
        <v>87</v>
      </c>
      <c r="G8" s="35" t="s">
        <v>32</v>
      </c>
      <c r="H8" s="35" t="s">
        <v>33</v>
      </c>
      <c r="I8" s="35" t="s">
        <v>34</v>
      </c>
      <c r="J8" s="35" t="s">
        <v>35</v>
      </c>
      <c r="K8" s="35" t="s">
        <v>36</v>
      </c>
      <c r="L8" s="35" t="s">
        <v>37</v>
      </c>
      <c r="M8" s="35" t="s">
        <v>88</v>
      </c>
    </row>
    <row r="9" spans="1:13">
      <c r="A9" s="11" t="s">
        <v>38</v>
      </c>
      <c r="B9" s="40">
        <v>304.39999999999998</v>
      </c>
      <c r="C9" s="32">
        <v>48</v>
      </c>
      <c r="D9" s="32">
        <v>28.8</v>
      </c>
      <c r="E9" s="32">
        <v>43.4</v>
      </c>
      <c r="F9" s="32">
        <v>31</v>
      </c>
      <c r="G9" s="32">
        <v>49.2</v>
      </c>
      <c r="H9" s="32">
        <v>2.2000000000000002</v>
      </c>
      <c r="I9" s="32">
        <v>34.6</v>
      </c>
      <c r="J9" s="32">
        <v>30.4</v>
      </c>
      <c r="K9" s="32">
        <v>6.8</v>
      </c>
      <c r="L9" s="32">
        <v>19</v>
      </c>
      <c r="M9" s="32">
        <v>11</v>
      </c>
    </row>
    <row r="10" spans="1:13">
      <c r="A10" s="11" t="s">
        <v>39</v>
      </c>
      <c r="B10" s="40">
        <v>338.59999999999997</v>
      </c>
      <c r="C10" s="32">
        <v>56</v>
      </c>
      <c r="D10" s="32">
        <v>38.4</v>
      </c>
      <c r="E10" s="32">
        <v>49</v>
      </c>
      <c r="F10" s="32">
        <v>33.200000000000003</v>
      </c>
      <c r="G10" s="32">
        <v>55.2</v>
      </c>
      <c r="H10" s="32">
        <v>2.8</v>
      </c>
      <c r="I10" s="32">
        <v>34.200000000000003</v>
      </c>
      <c r="J10" s="32">
        <v>34.799999999999997</v>
      </c>
      <c r="K10" s="32">
        <v>8.1999999999999993</v>
      </c>
      <c r="L10" s="32">
        <v>16.399999999999999</v>
      </c>
      <c r="M10" s="32">
        <v>10.4</v>
      </c>
    </row>
    <row r="11" spans="1:13">
      <c r="A11" s="11" t="s">
        <v>40</v>
      </c>
      <c r="B11" s="40">
        <v>376.59999999999997</v>
      </c>
      <c r="C11" s="32">
        <v>64.8</v>
      </c>
      <c r="D11" s="32">
        <v>47.4</v>
      </c>
      <c r="E11" s="32">
        <v>48.2</v>
      </c>
      <c r="F11" s="32">
        <v>36.6</v>
      </c>
      <c r="G11" s="32">
        <v>56</v>
      </c>
      <c r="H11" s="32">
        <v>3.8</v>
      </c>
      <c r="I11" s="32">
        <v>41.6</v>
      </c>
      <c r="J11" s="32">
        <v>38.4</v>
      </c>
      <c r="K11" s="32">
        <v>13.6</v>
      </c>
      <c r="L11" s="32">
        <v>16.8</v>
      </c>
      <c r="M11" s="32">
        <v>9.4</v>
      </c>
    </row>
    <row r="12" spans="1:13">
      <c r="A12" s="11" t="s">
        <v>41</v>
      </c>
      <c r="B12" s="40">
        <v>405.40000000000003</v>
      </c>
      <c r="C12" s="32">
        <v>64</v>
      </c>
      <c r="D12" s="32">
        <v>49.6</v>
      </c>
      <c r="E12" s="32">
        <v>60.4</v>
      </c>
      <c r="F12" s="32">
        <v>39.200000000000003</v>
      </c>
      <c r="G12" s="32">
        <v>58</v>
      </c>
      <c r="H12" s="32">
        <v>4.8</v>
      </c>
      <c r="I12" s="32">
        <v>41.6</v>
      </c>
      <c r="J12" s="32">
        <v>44.2</v>
      </c>
      <c r="K12" s="32">
        <v>15.6</v>
      </c>
      <c r="L12" s="32">
        <v>19.8</v>
      </c>
      <c r="M12" s="32">
        <v>8.1999999999999993</v>
      </c>
    </row>
    <row r="13" spans="1:13">
      <c r="A13" s="11" t="s">
        <v>42</v>
      </c>
      <c r="B13" s="40">
        <v>372</v>
      </c>
      <c r="C13" s="32">
        <v>53.6</v>
      </c>
      <c r="D13" s="32">
        <v>45.4</v>
      </c>
      <c r="E13" s="32">
        <v>51.4</v>
      </c>
      <c r="F13" s="32">
        <v>34</v>
      </c>
      <c r="G13" s="32">
        <v>66.8</v>
      </c>
      <c r="H13" s="32">
        <v>4</v>
      </c>
      <c r="I13" s="32">
        <v>36.4</v>
      </c>
      <c r="J13" s="32">
        <v>39.6</v>
      </c>
      <c r="K13" s="32">
        <v>13.2</v>
      </c>
      <c r="L13" s="32">
        <v>17.8</v>
      </c>
      <c r="M13" s="32">
        <v>9.8000000000000007</v>
      </c>
    </row>
    <row r="14" spans="1:13">
      <c r="A14" s="11" t="s">
        <v>43</v>
      </c>
      <c r="B14" s="40">
        <v>329</v>
      </c>
      <c r="C14" s="32">
        <v>48.6</v>
      </c>
      <c r="D14" s="32">
        <v>34.6</v>
      </c>
      <c r="E14" s="32">
        <v>50.6</v>
      </c>
      <c r="F14" s="32">
        <v>29</v>
      </c>
      <c r="G14" s="32">
        <v>56.2</v>
      </c>
      <c r="H14" s="32">
        <v>3.6</v>
      </c>
      <c r="I14" s="32">
        <v>31</v>
      </c>
      <c r="J14" s="32">
        <v>38.200000000000003</v>
      </c>
      <c r="K14" s="32">
        <v>11.8</v>
      </c>
      <c r="L14" s="32">
        <v>17.2</v>
      </c>
      <c r="M14" s="32">
        <v>8.1999999999999993</v>
      </c>
    </row>
    <row r="15" spans="1:13">
      <c r="A15" s="11" t="s">
        <v>44</v>
      </c>
      <c r="B15" s="40">
        <v>379.80000000000007</v>
      </c>
      <c r="C15" s="32">
        <v>59</v>
      </c>
      <c r="D15" s="32">
        <v>36.4</v>
      </c>
      <c r="E15" s="32">
        <v>58.6</v>
      </c>
      <c r="F15" s="32">
        <v>31.6</v>
      </c>
      <c r="G15" s="32">
        <v>64</v>
      </c>
      <c r="H15" s="32">
        <v>4</v>
      </c>
      <c r="I15" s="32">
        <v>35.4</v>
      </c>
      <c r="J15" s="32">
        <v>46</v>
      </c>
      <c r="K15" s="32">
        <v>12.6</v>
      </c>
      <c r="L15" s="32">
        <v>21.6</v>
      </c>
      <c r="M15" s="32">
        <v>10.6</v>
      </c>
    </row>
    <row r="16" spans="1:13">
      <c r="A16" s="11" t="s">
        <v>45</v>
      </c>
      <c r="B16" s="40">
        <v>375.6</v>
      </c>
      <c r="C16" s="32">
        <v>58.6</v>
      </c>
      <c r="D16" s="32">
        <v>45</v>
      </c>
      <c r="E16" s="32">
        <v>52.4</v>
      </c>
      <c r="F16" s="32">
        <v>32.200000000000003</v>
      </c>
      <c r="G16" s="32">
        <v>55.8</v>
      </c>
      <c r="H16" s="32">
        <v>3.2</v>
      </c>
      <c r="I16" s="32">
        <v>43.2</v>
      </c>
      <c r="J16" s="32">
        <v>40.6</v>
      </c>
      <c r="K16" s="32">
        <v>13.8</v>
      </c>
      <c r="L16" s="32">
        <v>19.2</v>
      </c>
      <c r="M16" s="32">
        <v>11.6</v>
      </c>
    </row>
    <row r="17" spans="1:13">
      <c r="A17" s="11" t="s">
        <v>46</v>
      </c>
      <c r="B17" s="40">
        <v>388.60000000000008</v>
      </c>
      <c r="C17" s="32">
        <v>56.8</v>
      </c>
      <c r="D17" s="32">
        <v>51.6</v>
      </c>
      <c r="E17" s="32">
        <v>51.8</v>
      </c>
      <c r="F17" s="32">
        <v>37.6</v>
      </c>
      <c r="G17" s="32">
        <v>58.4</v>
      </c>
      <c r="H17" s="32">
        <v>3.6</v>
      </c>
      <c r="I17" s="32">
        <v>47.8</v>
      </c>
      <c r="J17" s="32">
        <v>32.799999999999997</v>
      </c>
      <c r="K17" s="32">
        <v>14.6</v>
      </c>
      <c r="L17" s="32">
        <v>21</v>
      </c>
      <c r="M17" s="32">
        <v>12.6</v>
      </c>
    </row>
    <row r="18" spans="1:13">
      <c r="A18" s="11" t="s">
        <v>47</v>
      </c>
      <c r="B18" s="40">
        <v>415.40000000000003</v>
      </c>
      <c r="C18" s="32">
        <v>55</v>
      </c>
      <c r="D18" s="32">
        <v>60.6</v>
      </c>
      <c r="E18" s="32">
        <v>54.2</v>
      </c>
      <c r="F18" s="32">
        <v>31.8</v>
      </c>
      <c r="G18" s="32">
        <v>60.2</v>
      </c>
      <c r="H18" s="32">
        <v>4.2</v>
      </c>
      <c r="I18" s="32">
        <v>53</v>
      </c>
      <c r="J18" s="32">
        <v>45.6</v>
      </c>
      <c r="K18" s="32">
        <v>15.6</v>
      </c>
      <c r="L18" s="32">
        <v>20.2</v>
      </c>
      <c r="M18" s="32">
        <v>15</v>
      </c>
    </row>
    <row r="19" spans="1:13">
      <c r="A19" s="11" t="s">
        <v>48</v>
      </c>
      <c r="B19" s="40">
        <v>387</v>
      </c>
      <c r="C19" s="32">
        <v>45.4</v>
      </c>
      <c r="D19" s="32">
        <v>54.2</v>
      </c>
      <c r="E19" s="32">
        <v>48.6</v>
      </c>
      <c r="F19" s="32">
        <v>28.6</v>
      </c>
      <c r="G19" s="32">
        <v>61.6</v>
      </c>
      <c r="H19" s="32">
        <v>3.8</v>
      </c>
      <c r="I19" s="32">
        <v>47.8</v>
      </c>
      <c r="J19" s="32">
        <v>48</v>
      </c>
      <c r="K19" s="32">
        <v>14.6</v>
      </c>
      <c r="L19" s="32">
        <v>21.2</v>
      </c>
      <c r="M19" s="32">
        <v>13.2</v>
      </c>
    </row>
    <row r="20" spans="1:13">
      <c r="A20" s="11" t="s">
        <v>49</v>
      </c>
      <c r="B20" s="40">
        <v>369.8</v>
      </c>
      <c r="C20" s="32">
        <v>48</v>
      </c>
      <c r="D20" s="32">
        <v>48</v>
      </c>
      <c r="E20" s="32">
        <v>52.8</v>
      </c>
      <c r="F20" s="32">
        <v>22.6</v>
      </c>
      <c r="G20" s="32">
        <v>56.6</v>
      </c>
      <c r="H20" s="32">
        <v>4.4000000000000004</v>
      </c>
      <c r="I20" s="32">
        <v>45.4</v>
      </c>
      <c r="J20" s="32">
        <v>38.6</v>
      </c>
      <c r="K20" s="32">
        <v>23.2</v>
      </c>
      <c r="L20" s="32">
        <v>22.8</v>
      </c>
      <c r="M20" s="32">
        <v>7.4</v>
      </c>
    </row>
    <row r="21" spans="1:13">
      <c r="A21" s="11" t="s">
        <v>50</v>
      </c>
      <c r="B21" s="40">
        <v>358.4</v>
      </c>
      <c r="C21" s="32">
        <v>44.8</v>
      </c>
      <c r="D21" s="32">
        <v>49.4</v>
      </c>
      <c r="E21" s="32">
        <v>45.4</v>
      </c>
      <c r="F21" s="32">
        <v>20.6</v>
      </c>
      <c r="G21" s="32">
        <v>49.4</v>
      </c>
      <c r="H21" s="32">
        <v>2.4</v>
      </c>
      <c r="I21" s="32">
        <v>41.4</v>
      </c>
      <c r="J21" s="32">
        <v>51</v>
      </c>
      <c r="K21" s="32">
        <v>23.4</v>
      </c>
      <c r="L21" s="32">
        <v>20.399999999999999</v>
      </c>
      <c r="M21" s="32">
        <v>10.199999999999999</v>
      </c>
    </row>
    <row r="22" spans="1:13">
      <c r="A22" s="11" t="s">
        <v>141</v>
      </c>
      <c r="B22" s="40">
        <v>355</v>
      </c>
      <c r="C22" s="32">
        <v>44</v>
      </c>
      <c r="D22" s="32">
        <v>49.6</v>
      </c>
      <c r="E22" s="32">
        <v>50.4</v>
      </c>
      <c r="F22" s="32">
        <v>21.8</v>
      </c>
      <c r="G22" s="32">
        <v>43.6</v>
      </c>
      <c r="H22" s="32">
        <v>3.6</v>
      </c>
      <c r="I22" s="32">
        <v>43.6</v>
      </c>
      <c r="J22" s="32">
        <v>49.6</v>
      </c>
      <c r="K22" s="32">
        <v>14.2</v>
      </c>
      <c r="L22" s="32">
        <v>24.4</v>
      </c>
      <c r="M22" s="32">
        <v>10.199999999999999</v>
      </c>
    </row>
    <row r="24" spans="1:13">
      <c r="A24" s="29"/>
      <c r="B24" s="37" t="s">
        <v>54</v>
      </c>
      <c r="C24" s="37" t="s">
        <v>70</v>
      </c>
      <c r="D24" s="37"/>
      <c r="E24" s="37"/>
      <c r="F24" s="37"/>
      <c r="G24" s="37"/>
      <c r="H24" s="37"/>
      <c r="I24" s="37"/>
      <c r="J24" s="37"/>
      <c r="K24" s="37"/>
      <c r="L24" s="37"/>
      <c r="M24" s="37"/>
    </row>
    <row r="25" spans="1:13" ht="30" customHeight="1">
      <c r="A25" s="34" t="s">
        <v>1</v>
      </c>
      <c r="B25" s="35"/>
      <c r="C25" s="35" t="s">
        <v>29</v>
      </c>
      <c r="D25" s="35" t="s">
        <v>30</v>
      </c>
      <c r="E25" s="35" t="s">
        <v>31</v>
      </c>
      <c r="F25" s="35" t="s">
        <v>87</v>
      </c>
      <c r="G25" s="35" t="s">
        <v>32</v>
      </c>
      <c r="H25" s="35" t="s">
        <v>33</v>
      </c>
      <c r="I25" s="35" t="s">
        <v>34</v>
      </c>
      <c r="J25" s="35" t="s">
        <v>35</v>
      </c>
      <c r="K25" s="35" t="s">
        <v>36</v>
      </c>
      <c r="L25" s="35" t="s">
        <v>37</v>
      </c>
      <c r="M25" s="35" t="s">
        <v>88</v>
      </c>
    </row>
    <row r="26" spans="1:13">
      <c r="A26" s="11">
        <v>1999</v>
      </c>
      <c r="B26" s="26">
        <v>430</v>
      </c>
      <c r="C26" s="17">
        <v>65</v>
      </c>
      <c r="D26" s="17">
        <v>66</v>
      </c>
      <c r="E26" s="17">
        <v>64</v>
      </c>
      <c r="F26" s="17">
        <v>25</v>
      </c>
      <c r="G26" s="17">
        <v>57</v>
      </c>
      <c r="H26" s="17">
        <v>5</v>
      </c>
      <c r="I26" s="17">
        <v>60</v>
      </c>
      <c r="J26" s="17">
        <v>43</v>
      </c>
      <c r="K26" s="17">
        <v>12</v>
      </c>
      <c r="L26" s="17">
        <v>13</v>
      </c>
      <c r="M26" s="17">
        <v>20</v>
      </c>
    </row>
    <row r="27" spans="1:13">
      <c r="A27" s="11">
        <v>2000</v>
      </c>
      <c r="B27" s="26">
        <v>420</v>
      </c>
      <c r="C27" s="17">
        <v>42</v>
      </c>
      <c r="D27" s="17">
        <v>64</v>
      </c>
      <c r="E27" s="17">
        <v>46</v>
      </c>
      <c r="F27" s="17">
        <v>25</v>
      </c>
      <c r="G27" s="17">
        <v>72</v>
      </c>
      <c r="H27" s="17">
        <v>6</v>
      </c>
      <c r="I27" s="17">
        <v>61</v>
      </c>
      <c r="J27" s="17">
        <v>53</v>
      </c>
      <c r="K27" s="17">
        <v>14</v>
      </c>
      <c r="L27" s="17">
        <v>20</v>
      </c>
      <c r="M27" s="17">
        <v>17</v>
      </c>
    </row>
    <row r="28" spans="1:13">
      <c r="A28" s="11">
        <v>2001</v>
      </c>
      <c r="B28" s="26">
        <v>401</v>
      </c>
      <c r="C28" s="17">
        <v>44</v>
      </c>
      <c r="D28" s="17">
        <v>60</v>
      </c>
      <c r="E28" s="17">
        <v>48</v>
      </c>
      <c r="F28" s="17">
        <v>44</v>
      </c>
      <c r="G28" s="17">
        <v>62</v>
      </c>
      <c r="H28" s="17">
        <v>4</v>
      </c>
      <c r="I28" s="17">
        <v>51</v>
      </c>
      <c r="J28" s="17">
        <v>44</v>
      </c>
      <c r="K28" s="17">
        <v>10</v>
      </c>
      <c r="L28" s="17">
        <v>17</v>
      </c>
      <c r="M28" s="17">
        <v>17</v>
      </c>
    </row>
    <row r="29" spans="1:13">
      <c r="A29" s="11">
        <v>2002</v>
      </c>
      <c r="B29" s="26">
        <v>395</v>
      </c>
      <c r="C29" s="17">
        <v>47</v>
      </c>
      <c r="D29" s="17">
        <v>51</v>
      </c>
      <c r="E29" s="17">
        <v>61</v>
      </c>
      <c r="F29" s="17">
        <v>20</v>
      </c>
      <c r="G29" s="17">
        <v>69</v>
      </c>
      <c r="H29" s="17">
        <v>3</v>
      </c>
      <c r="I29" s="17">
        <v>41</v>
      </c>
      <c r="J29" s="17">
        <v>58</v>
      </c>
      <c r="K29" s="17">
        <v>13</v>
      </c>
      <c r="L29" s="17">
        <v>23</v>
      </c>
      <c r="M29" s="17">
        <v>9</v>
      </c>
    </row>
    <row r="30" spans="1:13">
      <c r="A30" s="11">
        <v>2003</v>
      </c>
      <c r="B30" s="26">
        <v>347</v>
      </c>
      <c r="C30" s="17">
        <v>50</v>
      </c>
      <c r="D30" s="17">
        <v>58</v>
      </c>
      <c r="E30" s="17">
        <v>38</v>
      </c>
      <c r="F30" s="17">
        <v>32</v>
      </c>
      <c r="G30" s="17">
        <v>42</v>
      </c>
      <c r="H30" s="17">
        <v>3</v>
      </c>
      <c r="I30" s="17">
        <v>44</v>
      </c>
      <c r="J30" s="17">
        <v>36</v>
      </c>
      <c r="K30" s="17">
        <v>20</v>
      </c>
      <c r="L30" s="17">
        <v>15</v>
      </c>
      <c r="M30" s="17">
        <v>9</v>
      </c>
    </row>
    <row r="31" spans="1:13">
      <c r="A31" s="11">
        <v>2004</v>
      </c>
      <c r="B31" s="26">
        <v>372</v>
      </c>
      <c r="C31" s="17">
        <v>44</v>
      </c>
      <c r="D31" s="17">
        <v>38</v>
      </c>
      <c r="E31" s="17">
        <v>50</v>
      </c>
      <c r="F31" s="17">
        <v>22</v>
      </c>
      <c r="G31" s="17">
        <v>63</v>
      </c>
      <c r="H31" s="17">
        <v>3</v>
      </c>
      <c r="I31" s="17">
        <v>42</v>
      </c>
      <c r="J31" s="17">
        <v>49</v>
      </c>
      <c r="K31" s="17">
        <v>16</v>
      </c>
      <c r="L31" s="17">
        <v>31</v>
      </c>
      <c r="M31" s="17">
        <v>14</v>
      </c>
    </row>
    <row r="32" spans="1:13">
      <c r="A32" s="11">
        <v>2005</v>
      </c>
      <c r="B32" s="26">
        <v>381</v>
      </c>
      <c r="C32" s="17">
        <v>43</v>
      </c>
      <c r="D32" s="17">
        <v>59</v>
      </c>
      <c r="E32" s="17">
        <v>52</v>
      </c>
      <c r="F32" s="17">
        <v>23</v>
      </c>
      <c r="G32" s="17">
        <v>64</v>
      </c>
      <c r="H32" s="17">
        <v>2</v>
      </c>
      <c r="I32" s="17">
        <v>50</v>
      </c>
      <c r="J32" s="17">
        <v>40</v>
      </c>
      <c r="K32" s="17">
        <v>23</v>
      </c>
      <c r="L32" s="17">
        <v>22</v>
      </c>
      <c r="M32" s="17">
        <v>3</v>
      </c>
    </row>
    <row r="33" spans="1:13">
      <c r="A33" s="11">
        <v>2006</v>
      </c>
      <c r="B33" s="26">
        <v>361</v>
      </c>
      <c r="C33" s="17">
        <v>49</v>
      </c>
      <c r="D33" s="17">
        <v>39</v>
      </c>
      <c r="E33" s="17">
        <v>54</v>
      </c>
      <c r="F33" s="17">
        <v>23</v>
      </c>
      <c r="G33" s="17">
        <v>54</v>
      </c>
      <c r="H33" s="17">
        <v>4</v>
      </c>
      <c r="I33" s="17">
        <v>50</v>
      </c>
      <c r="J33" s="17">
        <v>32</v>
      </c>
      <c r="K33" s="17">
        <v>21</v>
      </c>
      <c r="L33" s="17">
        <v>23</v>
      </c>
      <c r="M33" s="17">
        <v>12</v>
      </c>
    </row>
    <row r="34" spans="1:13">
      <c r="A34" s="11">
        <v>2007</v>
      </c>
      <c r="B34" s="26">
        <v>351</v>
      </c>
      <c r="C34" s="17">
        <v>49</v>
      </c>
      <c r="D34" s="17">
        <v>50</v>
      </c>
      <c r="E34" s="17">
        <v>61</v>
      </c>
      <c r="F34" s="17">
        <v>17</v>
      </c>
      <c r="G34" s="17">
        <v>54</v>
      </c>
      <c r="H34" s="17">
        <v>3</v>
      </c>
      <c r="I34" s="17">
        <v>36</v>
      </c>
      <c r="J34" s="17">
        <v>39</v>
      </c>
      <c r="K34" s="17">
        <v>15</v>
      </c>
      <c r="L34" s="17">
        <v>21</v>
      </c>
      <c r="M34" s="17">
        <v>6</v>
      </c>
    </row>
    <row r="35" spans="1:13">
      <c r="A35" s="11">
        <v>2008</v>
      </c>
      <c r="B35" s="26">
        <v>350</v>
      </c>
      <c r="C35" s="17">
        <v>47</v>
      </c>
      <c r="D35" s="17">
        <v>43</v>
      </c>
      <c r="E35" s="17">
        <v>39</v>
      </c>
      <c r="F35" s="17">
        <v>27</v>
      </c>
      <c r="G35" s="17">
        <v>50</v>
      </c>
      <c r="H35" s="17">
        <v>7</v>
      </c>
      <c r="I35" s="17">
        <v>35</v>
      </c>
      <c r="J35" s="17">
        <v>39</v>
      </c>
      <c r="K35" s="17">
        <v>30</v>
      </c>
      <c r="L35" s="17">
        <v>27</v>
      </c>
      <c r="M35" s="17">
        <v>6</v>
      </c>
    </row>
    <row r="36" spans="1:13">
      <c r="A36" s="11">
        <v>2009</v>
      </c>
      <c r="B36" s="26">
        <v>406</v>
      </c>
      <c r="C36" s="17">
        <v>52</v>
      </c>
      <c r="D36" s="17">
        <v>49</v>
      </c>
      <c r="E36" s="17">
        <v>58</v>
      </c>
      <c r="F36" s="17">
        <v>23</v>
      </c>
      <c r="G36" s="17">
        <v>61</v>
      </c>
      <c r="H36" s="17">
        <v>6</v>
      </c>
      <c r="I36" s="17">
        <v>56</v>
      </c>
      <c r="J36" s="17">
        <v>43</v>
      </c>
      <c r="K36" s="17">
        <v>27</v>
      </c>
      <c r="L36" s="17">
        <v>21</v>
      </c>
      <c r="M36" s="17">
        <v>10</v>
      </c>
    </row>
    <row r="37" spans="1:13">
      <c r="A37" s="11">
        <v>2010</v>
      </c>
      <c r="B37" s="26">
        <v>329</v>
      </c>
      <c r="C37" s="17">
        <v>32</v>
      </c>
      <c r="D37" s="17">
        <v>49</v>
      </c>
      <c r="E37" s="17">
        <v>46</v>
      </c>
      <c r="F37" s="17">
        <v>12</v>
      </c>
      <c r="G37" s="17">
        <v>46</v>
      </c>
      <c r="H37" s="17">
        <v>0</v>
      </c>
      <c r="I37" s="17">
        <v>38</v>
      </c>
      <c r="J37" s="17">
        <v>55</v>
      </c>
      <c r="K37" s="17">
        <v>27</v>
      </c>
      <c r="L37" s="17">
        <v>17</v>
      </c>
      <c r="M37" s="17">
        <v>7</v>
      </c>
    </row>
    <row r="38" spans="1:13">
      <c r="A38" s="11">
        <v>2011</v>
      </c>
      <c r="B38" s="26">
        <v>395</v>
      </c>
      <c r="C38" s="17">
        <v>57</v>
      </c>
      <c r="D38" s="17">
        <v>50</v>
      </c>
      <c r="E38" s="17">
        <v>52</v>
      </c>
      <c r="F38" s="17">
        <v>24</v>
      </c>
      <c r="G38" s="17">
        <v>55</v>
      </c>
      <c r="H38" s="17">
        <v>3</v>
      </c>
      <c r="I38" s="17">
        <v>38</v>
      </c>
      <c r="J38" s="17">
        <v>46</v>
      </c>
      <c r="K38" s="17">
        <v>33</v>
      </c>
      <c r="L38" s="17">
        <v>20</v>
      </c>
      <c r="M38" s="17">
        <v>17</v>
      </c>
    </row>
    <row r="39" spans="1:13">
      <c r="A39" s="11">
        <v>2012</v>
      </c>
      <c r="B39" s="26">
        <v>357</v>
      </c>
      <c r="C39" s="17">
        <v>37</v>
      </c>
      <c r="D39" s="17">
        <v>47</v>
      </c>
      <c r="E39" s="17">
        <v>38</v>
      </c>
      <c r="F39" s="17">
        <v>28</v>
      </c>
      <c r="G39" s="17">
        <v>47</v>
      </c>
      <c r="H39" s="17">
        <v>6</v>
      </c>
      <c r="I39" s="17">
        <v>40</v>
      </c>
      <c r="J39" s="17">
        <v>56</v>
      </c>
      <c r="K39" s="17">
        <v>28</v>
      </c>
      <c r="L39" s="17">
        <v>20</v>
      </c>
      <c r="M39" s="17">
        <v>10</v>
      </c>
    </row>
    <row r="40" spans="1:13">
      <c r="A40" s="11">
        <v>2013</v>
      </c>
      <c r="B40" s="26">
        <v>339</v>
      </c>
      <c r="C40" s="17">
        <v>41</v>
      </c>
      <c r="D40" s="17">
        <v>53</v>
      </c>
      <c r="E40" s="17">
        <v>45</v>
      </c>
      <c r="F40" s="17">
        <v>14</v>
      </c>
      <c r="G40" s="17">
        <v>45</v>
      </c>
      <c r="H40" s="17">
        <v>0</v>
      </c>
      <c r="I40" s="17">
        <v>42</v>
      </c>
      <c r="J40" s="17">
        <v>49</v>
      </c>
      <c r="K40" s="17">
        <v>16</v>
      </c>
      <c r="L40" s="17">
        <v>26</v>
      </c>
      <c r="M40" s="17">
        <v>8</v>
      </c>
    </row>
    <row r="41" spans="1:13">
      <c r="A41" s="11">
        <v>2014</v>
      </c>
      <c r="B41" s="26">
        <v>372</v>
      </c>
      <c r="C41" s="17">
        <v>57</v>
      </c>
      <c r="D41" s="17">
        <v>48</v>
      </c>
      <c r="E41" s="17">
        <v>46</v>
      </c>
      <c r="F41" s="17">
        <v>25</v>
      </c>
      <c r="G41" s="17">
        <v>54</v>
      </c>
      <c r="H41" s="17">
        <v>3</v>
      </c>
      <c r="I41" s="17">
        <v>49</v>
      </c>
      <c r="J41" s="17">
        <v>49</v>
      </c>
      <c r="K41" s="17">
        <v>13</v>
      </c>
      <c r="L41" s="17">
        <v>19</v>
      </c>
      <c r="M41" s="17">
        <v>9</v>
      </c>
    </row>
    <row r="42" spans="1:13">
      <c r="A42" s="11">
        <v>2015</v>
      </c>
      <c r="B42" s="26">
        <v>325</v>
      </c>
      <c r="C42" s="17">
        <v>31</v>
      </c>
      <c r="D42" s="17">
        <v>49</v>
      </c>
      <c r="E42" s="17">
        <v>45</v>
      </c>
      <c r="F42" s="17">
        <v>15</v>
      </c>
      <c r="G42" s="17">
        <v>34</v>
      </c>
      <c r="H42" s="17">
        <v>6</v>
      </c>
      <c r="I42" s="17">
        <v>50</v>
      </c>
      <c r="J42" s="17">
        <v>49</v>
      </c>
      <c r="K42" s="17">
        <v>13</v>
      </c>
      <c r="L42" s="17">
        <v>22</v>
      </c>
      <c r="M42" s="17">
        <v>11</v>
      </c>
    </row>
    <row r="43" spans="1:13">
      <c r="A43" s="11">
        <v>2016</v>
      </c>
      <c r="B43" s="26">
        <v>378</v>
      </c>
      <c r="C43" s="17">
        <v>49</v>
      </c>
      <c r="D43" s="17">
        <v>55</v>
      </c>
      <c r="E43" s="17">
        <v>51</v>
      </c>
      <c r="F43" s="17">
        <v>20</v>
      </c>
      <c r="G43" s="17">
        <v>50</v>
      </c>
      <c r="H43" s="17">
        <v>4</v>
      </c>
      <c r="I43" s="17">
        <v>41</v>
      </c>
      <c r="J43" s="17">
        <v>51</v>
      </c>
      <c r="K43" s="17">
        <v>15</v>
      </c>
      <c r="L43" s="17">
        <v>31</v>
      </c>
      <c r="M43" s="17">
        <v>11</v>
      </c>
    </row>
    <row r="44" spans="1:13">
      <c r="A44" s="11">
        <v>2017</v>
      </c>
      <c r="B44" s="26">
        <v>338</v>
      </c>
      <c r="C44" s="17">
        <v>41</v>
      </c>
      <c r="D44" s="17">
        <v>44</v>
      </c>
      <c r="E44" s="17">
        <v>50</v>
      </c>
      <c r="F44" s="17">
        <v>21</v>
      </c>
      <c r="G44" s="17">
        <v>37</v>
      </c>
      <c r="H44" s="17">
        <v>3</v>
      </c>
      <c r="I44" s="17">
        <v>36</v>
      </c>
      <c r="J44" s="17">
        <v>56</v>
      </c>
      <c r="K44" s="17">
        <v>16</v>
      </c>
      <c r="L44" s="17">
        <v>23</v>
      </c>
      <c r="M44" s="17">
        <v>11</v>
      </c>
    </row>
    <row r="45" spans="1:13">
      <c r="A45" s="11">
        <v>2018</v>
      </c>
      <c r="B45" s="26">
        <v>378</v>
      </c>
      <c r="C45" s="17">
        <v>54</v>
      </c>
      <c r="D45" s="17">
        <v>51</v>
      </c>
      <c r="E45" s="17">
        <v>51</v>
      </c>
      <c r="F45" s="17">
        <v>25</v>
      </c>
      <c r="G45" s="17">
        <v>43</v>
      </c>
      <c r="H45" s="17">
        <v>3</v>
      </c>
      <c r="I45" s="17">
        <v>57</v>
      </c>
      <c r="J45" s="17">
        <v>54</v>
      </c>
      <c r="K45" s="17">
        <v>16</v>
      </c>
      <c r="L45" s="17">
        <v>19</v>
      </c>
      <c r="M45" s="17">
        <v>5</v>
      </c>
    </row>
    <row r="46" spans="1:13">
      <c r="A46" s="11">
        <v>2019</v>
      </c>
      <c r="B46" s="26">
        <v>356</v>
      </c>
      <c r="C46" s="17">
        <v>45</v>
      </c>
      <c r="D46" s="17">
        <v>49</v>
      </c>
      <c r="E46" s="17">
        <v>55</v>
      </c>
      <c r="F46" s="17">
        <v>28</v>
      </c>
      <c r="G46" s="17">
        <v>54</v>
      </c>
      <c r="H46" s="17">
        <v>2</v>
      </c>
      <c r="I46" s="17">
        <v>34</v>
      </c>
      <c r="J46" s="17">
        <v>38</v>
      </c>
      <c r="K46" s="17">
        <v>11</v>
      </c>
      <c r="L46" s="17">
        <v>27</v>
      </c>
      <c r="M46" s="17">
        <v>13</v>
      </c>
    </row>
    <row r="47" spans="1:13">
      <c r="A47" s="11">
        <v>2020</v>
      </c>
      <c r="B47" s="26">
        <v>353</v>
      </c>
      <c r="C47" s="17">
        <v>59</v>
      </c>
      <c r="D47" s="17">
        <v>52</v>
      </c>
      <c r="E47" s="17">
        <v>53</v>
      </c>
      <c r="F47" s="17">
        <v>21</v>
      </c>
      <c r="G47" s="17">
        <v>49</v>
      </c>
      <c r="H47" s="17">
        <v>2</v>
      </c>
      <c r="I47" s="17">
        <v>41</v>
      </c>
      <c r="J47" s="17">
        <v>37</v>
      </c>
      <c r="K47" s="17">
        <v>13</v>
      </c>
      <c r="L47" s="17">
        <v>20</v>
      </c>
      <c r="M47" s="17">
        <v>6</v>
      </c>
    </row>
    <row r="48" spans="1:13">
      <c r="A48" s="11">
        <v>2021</v>
      </c>
      <c r="B48" s="26">
        <v>375</v>
      </c>
      <c r="C48" s="17">
        <v>55</v>
      </c>
      <c r="D48" s="17">
        <v>36</v>
      </c>
      <c r="E48" s="17">
        <v>61</v>
      </c>
      <c r="F48" s="17">
        <v>24</v>
      </c>
      <c r="G48" s="17">
        <v>54</v>
      </c>
      <c r="H48" s="17">
        <v>5</v>
      </c>
      <c r="I48" s="17">
        <v>49</v>
      </c>
      <c r="J48" s="17">
        <v>35</v>
      </c>
      <c r="K48" s="17">
        <v>19</v>
      </c>
      <c r="L48" s="17">
        <v>24</v>
      </c>
      <c r="M48" s="17">
        <v>13</v>
      </c>
    </row>
    <row r="49" spans="1:13">
      <c r="A49" s="11">
        <v>2022</v>
      </c>
      <c r="B49" s="26">
        <v>364</v>
      </c>
      <c r="C49" s="17">
        <v>53</v>
      </c>
      <c r="D49" s="17">
        <v>54</v>
      </c>
      <c r="E49" s="17">
        <v>58</v>
      </c>
      <c r="F49" s="17">
        <v>25</v>
      </c>
      <c r="G49" s="17">
        <v>47</v>
      </c>
      <c r="H49" s="17">
        <v>1</v>
      </c>
      <c r="I49" s="17">
        <v>30</v>
      </c>
      <c r="J49" s="17">
        <v>43</v>
      </c>
      <c r="K49" s="17">
        <v>17</v>
      </c>
      <c r="L49" s="17">
        <v>28</v>
      </c>
      <c r="M49" s="17">
        <v>8</v>
      </c>
    </row>
    <row r="50" spans="1:13">
      <c r="A50" s="11">
        <v>2023</v>
      </c>
      <c r="B50" s="26">
        <v>361</v>
      </c>
      <c r="C50" s="17">
        <v>52</v>
      </c>
      <c r="D50" s="17">
        <v>48</v>
      </c>
      <c r="E50" s="17">
        <v>56</v>
      </c>
      <c r="F50" s="17">
        <v>23</v>
      </c>
      <c r="G50" s="17">
        <v>52</v>
      </c>
      <c r="H50" s="17">
        <v>4</v>
      </c>
      <c r="I50" s="17">
        <v>32</v>
      </c>
      <c r="J50" s="17">
        <v>41</v>
      </c>
      <c r="K50" s="17">
        <v>20</v>
      </c>
      <c r="L50" s="17">
        <v>24</v>
      </c>
      <c r="M50" s="17">
        <v>9</v>
      </c>
    </row>
    <row r="52" spans="1:13">
      <c r="A52" s="58" t="s">
        <v>250</v>
      </c>
    </row>
  </sheetData>
  <phoneticPr fontId="1" type="noConversion"/>
  <hyperlinks>
    <hyperlink ref="A3" location="Inhalt!A1" display="&lt;&lt;&lt; Inhalt" xr:uid="{6EEEFBF0-5EC2-46AA-9641-76ABD3DE74E8}"/>
    <hyperlink ref="A52" location="Metadaten!A1" display="&lt;&lt;&lt; Metadaten" xr:uid="{F5F37003-2382-4767-B76C-816C8540F0E7}"/>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5"/>
  <sheetViews>
    <sheetView zoomScaleNormal="100" workbookViewId="0"/>
  </sheetViews>
  <sheetFormatPr baseColWidth="10" defaultRowHeight="12.75"/>
  <cols>
    <col min="1" max="1" width="15.7109375" style="11" customWidth="1"/>
    <col min="2" max="2" width="13" style="11" bestFit="1" customWidth="1"/>
    <col min="3" max="13" width="8.7109375" style="11" customWidth="1"/>
    <col min="14" max="16384" width="11.42578125" style="11"/>
  </cols>
  <sheetData>
    <row r="1" spans="1:13" ht="15.75">
      <c r="A1" s="12" t="s">
        <v>186</v>
      </c>
    </row>
    <row r="3" spans="1:13">
      <c r="A3" s="58" t="s">
        <v>249</v>
      </c>
    </row>
    <row r="5" spans="1:13">
      <c r="A5" s="11" t="s">
        <v>205</v>
      </c>
    </row>
    <row r="7" spans="1:13">
      <c r="A7" s="29"/>
      <c r="B7" s="16" t="s">
        <v>54</v>
      </c>
      <c r="C7" s="16" t="s">
        <v>70</v>
      </c>
      <c r="D7" s="16"/>
      <c r="E7" s="16"/>
      <c r="F7" s="16"/>
      <c r="G7" s="16"/>
      <c r="H7" s="16"/>
      <c r="I7" s="16"/>
      <c r="J7" s="16"/>
      <c r="K7" s="16"/>
      <c r="L7" s="16"/>
      <c r="M7" s="16"/>
    </row>
    <row r="8" spans="1:13" ht="25.5">
      <c r="A8" s="24"/>
      <c r="B8" s="24"/>
      <c r="C8" s="22" t="s">
        <v>29</v>
      </c>
      <c r="D8" s="22" t="s">
        <v>30</v>
      </c>
      <c r="E8" s="22" t="s">
        <v>31</v>
      </c>
      <c r="F8" s="22" t="s">
        <v>87</v>
      </c>
      <c r="G8" s="22" t="s">
        <v>32</v>
      </c>
      <c r="H8" s="22" t="s">
        <v>33</v>
      </c>
      <c r="I8" s="22" t="s">
        <v>34</v>
      </c>
      <c r="J8" s="22" t="s">
        <v>35</v>
      </c>
      <c r="K8" s="22" t="s">
        <v>36</v>
      </c>
      <c r="L8" s="22" t="s">
        <v>37</v>
      </c>
      <c r="M8" s="22" t="s">
        <v>88</v>
      </c>
    </row>
    <row r="9" spans="1:13">
      <c r="A9" s="11">
        <v>1999</v>
      </c>
      <c r="B9" s="40">
        <v>13.3</v>
      </c>
      <c r="C9" s="32">
        <v>12.9</v>
      </c>
      <c r="D9" s="32">
        <v>15.4</v>
      </c>
      <c r="E9" s="32">
        <v>15.3</v>
      </c>
      <c r="F9" s="32">
        <v>10</v>
      </c>
      <c r="G9" s="32">
        <v>10.7</v>
      </c>
      <c r="H9" s="32">
        <v>14.2</v>
      </c>
      <c r="I9" s="32">
        <v>16.399999999999999</v>
      </c>
      <c r="J9" s="32">
        <v>13.4</v>
      </c>
      <c r="K9" s="32">
        <v>10.4</v>
      </c>
      <c r="L9" s="32">
        <v>7.7</v>
      </c>
      <c r="M9" s="32">
        <v>20.2</v>
      </c>
    </row>
    <row r="10" spans="1:13">
      <c r="A10" s="11">
        <v>2000</v>
      </c>
      <c r="B10" s="40">
        <v>12.8</v>
      </c>
      <c r="C10" s="32">
        <v>8.5</v>
      </c>
      <c r="D10" s="32">
        <v>14.6</v>
      </c>
      <c r="E10" s="32">
        <v>10.9</v>
      </c>
      <c r="F10" s="32">
        <v>9.8000000000000007</v>
      </c>
      <c r="G10" s="32">
        <v>13.2</v>
      </c>
      <c r="H10" s="32">
        <v>16.8</v>
      </c>
      <c r="I10" s="32">
        <v>16.100000000000001</v>
      </c>
      <c r="J10" s="32">
        <v>16.100000000000001</v>
      </c>
      <c r="K10" s="32">
        <v>12.1</v>
      </c>
      <c r="L10" s="32">
        <v>11.5</v>
      </c>
      <c r="M10" s="32">
        <v>17.399999999999999</v>
      </c>
    </row>
    <row r="11" spans="1:13">
      <c r="A11" s="11">
        <v>2001</v>
      </c>
      <c r="B11" s="40">
        <v>12</v>
      </c>
      <c r="C11" s="32">
        <v>8.9</v>
      </c>
      <c r="D11" s="32">
        <v>13.3</v>
      </c>
      <c r="E11" s="32">
        <v>11.2</v>
      </c>
      <c r="F11" s="32">
        <v>16.899999999999999</v>
      </c>
      <c r="G11" s="32">
        <v>11.2</v>
      </c>
      <c r="H11" s="32">
        <v>11.2</v>
      </c>
      <c r="I11" s="32">
        <v>13.2</v>
      </c>
      <c r="J11" s="32">
        <v>12.7</v>
      </c>
      <c r="K11" s="32">
        <v>8.3000000000000007</v>
      </c>
      <c r="L11" s="32">
        <v>9.6999999999999993</v>
      </c>
      <c r="M11" s="32">
        <v>17.399999999999999</v>
      </c>
    </row>
    <row r="12" spans="1:13">
      <c r="A12" s="11">
        <v>2002</v>
      </c>
      <c r="B12" s="40">
        <v>11.7</v>
      </c>
      <c r="C12" s="32">
        <v>9.3000000000000007</v>
      </c>
      <c r="D12" s="32">
        <v>11.2</v>
      </c>
      <c r="E12" s="32">
        <v>14.1</v>
      </c>
      <c r="F12" s="32">
        <v>7.7</v>
      </c>
      <c r="G12" s="32">
        <v>12.4</v>
      </c>
      <c r="H12" s="32">
        <v>8.1999999999999993</v>
      </c>
      <c r="I12" s="32">
        <v>10.6</v>
      </c>
      <c r="J12" s="32">
        <v>16.5</v>
      </c>
      <c r="K12" s="32">
        <v>10.6</v>
      </c>
      <c r="L12" s="32">
        <v>12.7</v>
      </c>
      <c r="M12" s="32">
        <v>9.1999999999999993</v>
      </c>
    </row>
    <row r="13" spans="1:13">
      <c r="A13" s="11">
        <v>2003</v>
      </c>
      <c r="B13" s="40">
        <v>10.1</v>
      </c>
      <c r="C13" s="32">
        <v>10</v>
      </c>
      <c r="D13" s="32">
        <v>12.5</v>
      </c>
      <c r="E13" s="32">
        <v>8.6999999999999993</v>
      </c>
      <c r="F13" s="32">
        <v>12.4</v>
      </c>
      <c r="G13" s="32">
        <v>7.4</v>
      </c>
      <c r="H13" s="32">
        <v>8</v>
      </c>
      <c r="I13" s="32">
        <v>11</v>
      </c>
      <c r="J13" s="32">
        <v>9.9</v>
      </c>
      <c r="K13" s="32">
        <v>15.4</v>
      </c>
      <c r="L13" s="32">
        <v>8.1999999999999993</v>
      </c>
      <c r="M13" s="32">
        <v>9.5</v>
      </c>
    </row>
    <row r="14" spans="1:13">
      <c r="A14" s="11">
        <v>2004</v>
      </c>
      <c r="B14" s="40">
        <v>10.8</v>
      </c>
      <c r="C14" s="32">
        <v>8.6999999999999993</v>
      </c>
      <c r="D14" s="32">
        <v>8.3000000000000007</v>
      </c>
      <c r="E14" s="32">
        <v>11.3</v>
      </c>
      <c r="F14" s="32">
        <v>8.6</v>
      </c>
      <c r="G14" s="32">
        <v>11</v>
      </c>
      <c r="H14" s="32">
        <v>8.1999999999999993</v>
      </c>
      <c r="I14" s="32">
        <v>10.5</v>
      </c>
      <c r="J14" s="32">
        <v>13.5</v>
      </c>
      <c r="K14" s="32">
        <v>11.3</v>
      </c>
      <c r="L14" s="32">
        <v>16.600000000000001</v>
      </c>
      <c r="M14" s="32">
        <v>14.8</v>
      </c>
    </row>
    <row r="15" spans="1:13">
      <c r="A15" s="11">
        <v>2005</v>
      </c>
      <c r="B15" s="40">
        <v>10.9</v>
      </c>
      <c r="C15" s="32">
        <v>8.5</v>
      </c>
      <c r="D15" s="32">
        <v>12.7</v>
      </c>
      <c r="E15" s="32">
        <v>11.7</v>
      </c>
      <c r="F15" s="32">
        <v>9</v>
      </c>
      <c r="G15" s="32">
        <v>11</v>
      </c>
      <c r="H15" s="32">
        <v>5.5</v>
      </c>
      <c r="I15" s="32">
        <v>12.3</v>
      </c>
      <c r="J15" s="32">
        <v>11</v>
      </c>
      <c r="K15" s="32">
        <v>16</v>
      </c>
      <c r="L15" s="32">
        <v>11.4</v>
      </c>
      <c r="M15" s="32">
        <v>3.1</v>
      </c>
    </row>
    <row r="16" spans="1:13">
      <c r="A16" s="11">
        <v>2006</v>
      </c>
      <c r="B16" s="40">
        <v>10.3</v>
      </c>
      <c r="C16" s="32">
        <v>9.6999999999999993</v>
      </c>
      <c r="D16" s="32">
        <v>8.3000000000000007</v>
      </c>
      <c r="E16" s="32">
        <v>12.1</v>
      </c>
      <c r="F16" s="32">
        <v>9</v>
      </c>
      <c r="G16" s="32">
        <v>9.4</v>
      </c>
      <c r="H16" s="32">
        <v>10.3</v>
      </c>
      <c r="I16" s="32">
        <v>12.1</v>
      </c>
      <c r="J16" s="32">
        <v>8.6</v>
      </c>
      <c r="K16" s="32">
        <v>14.4</v>
      </c>
      <c r="L16" s="32">
        <v>12</v>
      </c>
      <c r="M16" s="32">
        <v>11.6</v>
      </c>
    </row>
    <row r="17" spans="1:13">
      <c r="A17" s="11">
        <v>2007</v>
      </c>
      <c r="B17" s="40">
        <v>10</v>
      </c>
      <c r="C17" s="32">
        <v>9.6323963043050913</v>
      </c>
      <c r="D17" s="32">
        <v>10.654165778819518</v>
      </c>
      <c r="E17" s="32">
        <v>13.619111408796606</v>
      </c>
      <c r="F17" s="32">
        <v>6.6458170445660674</v>
      </c>
      <c r="G17" s="32">
        <v>9.4422101766043021</v>
      </c>
      <c r="H17" s="32">
        <v>7.5566750629722925</v>
      </c>
      <c r="I17" s="32">
        <v>8.6977530804542162</v>
      </c>
      <c r="J17" s="32">
        <v>10.377860564129856</v>
      </c>
      <c r="K17" s="32">
        <v>10.148849797023004</v>
      </c>
      <c r="L17" s="32">
        <v>10.903426791277258</v>
      </c>
      <c r="M17" s="32">
        <v>5.8195926285160038</v>
      </c>
    </row>
    <row r="18" spans="1:13">
      <c r="A18" s="11">
        <v>2008</v>
      </c>
      <c r="B18" s="40">
        <v>9.8666591492120777</v>
      </c>
      <c r="C18" s="32">
        <v>9.2012529365700857</v>
      </c>
      <c r="D18" s="32">
        <v>9.0793918918918912</v>
      </c>
      <c r="E18" s="32">
        <v>8.6474501108647441</v>
      </c>
      <c r="F18" s="32">
        <v>10.613207547169811</v>
      </c>
      <c r="G18" s="32">
        <v>8.7336244541484724</v>
      </c>
      <c r="H18" s="32">
        <v>16.908212560386474</v>
      </c>
      <c r="I18" s="32">
        <v>8.447984552256818</v>
      </c>
      <c r="J18" s="32">
        <v>10.217448257794079</v>
      </c>
      <c r="K18" s="32">
        <v>19.893899204244033</v>
      </c>
      <c r="L18" s="32">
        <v>13.960703205791107</v>
      </c>
      <c r="M18" s="32">
        <v>5.7915057915057915</v>
      </c>
    </row>
    <row r="19" spans="1:13">
      <c r="A19" s="11">
        <v>2009</v>
      </c>
      <c r="B19" s="40">
        <v>11.35918527222875</v>
      </c>
      <c r="C19" s="32">
        <v>10.081426909654905</v>
      </c>
      <c r="D19" s="32">
        <v>10.244616349571398</v>
      </c>
      <c r="E19" s="32">
        <v>12.854609929078014</v>
      </c>
      <c r="F19" s="32">
        <v>9.1089108910891081</v>
      </c>
      <c r="G19" s="32">
        <v>10.566429932444137</v>
      </c>
      <c r="H19" s="32">
        <v>14.218009478672986</v>
      </c>
      <c r="I19" s="32">
        <v>13.409961685823754</v>
      </c>
      <c r="J19" s="32">
        <v>11.139896373056995</v>
      </c>
      <c r="K19" s="32">
        <v>17.374517374517374</v>
      </c>
      <c r="L19" s="32">
        <v>10.758196721311476</v>
      </c>
      <c r="M19" s="32">
        <v>9.7087378640776691</v>
      </c>
    </row>
    <row r="20" spans="1:13">
      <c r="A20" s="11">
        <v>2010</v>
      </c>
      <c r="B20" s="40">
        <v>9.1334341990200301</v>
      </c>
      <c r="C20" s="32">
        <v>6.1473441552204395</v>
      </c>
      <c r="D20" s="32">
        <v>10.174418604651162</v>
      </c>
      <c r="E20" s="32">
        <v>10.178117048346056</v>
      </c>
      <c r="F20" s="32">
        <v>4.7309284447072741</v>
      </c>
      <c r="G20" s="32">
        <v>7.9619212462137599</v>
      </c>
      <c r="H20" s="32">
        <v>0</v>
      </c>
      <c r="I20" s="32">
        <v>9.0304182509505697</v>
      </c>
      <c r="J20" s="32">
        <v>13.954078396549537</v>
      </c>
      <c r="K20" s="32">
        <v>16.933207902163687</v>
      </c>
      <c r="L20" s="32">
        <v>8.5707083438366531</v>
      </c>
      <c r="M20" s="32">
        <v>6.8931560807483994</v>
      </c>
    </row>
    <row r="21" spans="1:13">
      <c r="A21" s="11">
        <v>2011</v>
      </c>
      <c r="B21" s="40">
        <v>10.877347579445944</v>
      </c>
      <c r="C21" s="32">
        <v>10.915358100344696</v>
      </c>
      <c r="D21" s="32">
        <v>10.351966873706004</v>
      </c>
      <c r="E21" s="32">
        <v>11.486635741108902</v>
      </c>
      <c r="F21" s="32">
        <v>9.2771550057982211</v>
      </c>
      <c r="G21" s="32">
        <v>9.4664371772805502</v>
      </c>
      <c r="H21" s="32">
        <v>7.0754716981132075</v>
      </c>
      <c r="I21" s="32">
        <v>8.9792060491493384</v>
      </c>
      <c r="J21" s="32">
        <v>11.482775836245631</v>
      </c>
      <c r="K21" s="32">
        <v>20.320197044334975</v>
      </c>
      <c r="L21" s="32">
        <v>9.8570724494825033</v>
      </c>
      <c r="M21" s="32">
        <v>16.617790811339198</v>
      </c>
    </row>
    <row r="22" spans="1:13">
      <c r="A22" s="11">
        <v>2012</v>
      </c>
      <c r="B22" s="40">
        <v>9.7390640132036612</v>
      </c>
      <c r="C22" s="32">
        <v>7.0711896798853324</v>
      </c>
      <c r="D22" s="32">
        <v>9.6439930234944082</v>
      </c>
      <c r="E22" s="32">
        <v>8.3838940981798125</v>
      </c>
      <c r="F22" s="32">
        <v>10.676835081029552</v>
      </c>
      <c r="G22" s="32">
        <v>7.97556422874597</v>
      </c>
      <c r="H22" s="32">
        <v>14.067995310668231</v>
      </c>
      <c r="I22" s="32">
        <v>9.3753662252431731</v>
      </c>
      <c r="J22" s="32">
        <v>13.742331288343559</v>
      </c>
      <c r="K22" s="32">
        <v>17.088800732377173</v>
      </c>
      <c r="L22" s="32">
        <v>9.7040271712760795</v>
      </c>
      <c r="M22" s="32">
        <v>9.6618357487922708</v>
      </c>
    </row>
    <row r="23" spans="1:13">
      <c r="A23" s="11">
        <v>2013</v>
      </c>
      <c r="B23" s="40">
        <v>9.1662498141062905</v>
      </c>
      <c r="C23" s="32">
        <v>7.7351193283652488</v>
      </c>
      <c r="D23" s="32">
        <v>10.704908099373863</v>
      </c>
      <c r="E23" s="32">
        <v>9.8543742472353006</v>
      </c>
      <c r="F23" s="32">
        <v>5.3292729349067374</v>
      </c>
      <c r="G23" s="32">
        <v>7.5898127846179797</v>
      </c>
      <c r="H23" s="32">
        <v>0</v>
      </c>
      <c r="I23" s="32">
        <v>9.791350973306912</v>
      </c>
      <c r="J23" s="32">
        <v>11.837178403188791</v>
      </c>
      <c r="K23" s="32">
        <v>9.7412480974124804</v>
      </c>
      <c r="L23" s="32">
        <v>12.509020928554246</v>
      </c>
      <c r="M23" s="32">
        <v>7.7332044465925565</v>
      </c>
    </row>
    <row r="24" spans="1:13">
      <c r="A24" s="11">
        <v>2014</v>
      </c>
      <c r="B24" s="40">
        <v>9.9872474662729047</v>
      </c>
      <c r="C24" s="32">
        <v>10.56240155656444</v>
      </c>
      <c r="D24" s="32">
        <v>9.6009600960096009</v>
      </c>
      <c r="E24" s="32">
        <v>10.018512468692149</v>
      </c>
      <c r="F24" s="32">
        <v>9.574875526618154</v>
      </c>
      <c r="G24" s="32">
        <v>9.0847913862718706</v>
      </c>
      <c r="H24" s="32">
        <v>7.109004739336493</v>
      </c>
      <c r="I24" s="32">
        <v>11.387404136648849</v>
      </c>
      <c r="J24" s="32">
        <v>11.764705882352942</v>
      </c>
      <c r="K24" s="32">
        <v>7.8644888082274651</v>
      </c>
      <c r="L24" s="32">
        <v>8.9643783911299835</v>
      </c>
      <c r="M24" s="32">
        <v>8.6330935251798557</v>
      </c>
    </row>
    <row r="25" spans="1:13">
      <c r="A25" s="11">
        <v>2015</v>
      </c>
      <c r="B25" s="40">
        <v>8.6673600554711001</v>
      </c>
      <c r="C25" s="32">
        <v>5.7111274871039059</v>
      </c>
      <c r="D25" s="32">
        <v>9.7396143907771808</v>
      </c>
      <c r="E25" s="32">
        <v>9.7847358121330732</v>
      </c>
      <c r="F25" s="32">
        <v>5.7581573896353166</v>
      </c>
      <c r="G25" s="32">
        <v>5.6865696604783409</v>
      </c>
      <c r="H25" s="32">
        <v>13.793103448275861</v>
      </c>
      <c r="I25" s="32">
        <v>11.465260261407934</v>
      </c>
      <c r="J25" s="32">
        <v>11.694510739856799</v>
      </c>
      <c r="K25" s="32">
        <v>7.8407720144752711</v>
      </c>
      <c r="L25" s="32">
        <v>10.223048327137546</v>
      </c>
      <c r="M25" s="32">
        <v>10.387157695939566</v>
      </c>
    </row>
    <row r="26" spans="1:13">
      <c r="A26" s="11">
        <v>2016</v>
      </c>
      <c r="B26" s="40">
        <v>10.022005991993</v>
      </c>
      <c r="C26" s="32">
        <v>9.0389227079874566</v>
      </c>
      <c r="D26" s="32">
        <v>10.83957430035475</v>
      </c>
      <c r="E26" s="32">
        <v>11.05092091007584</v>
      </c>
      <c r="F26" s="32">
        <v>7.6452599388379205</v>
      </c>
      <c r="G26" s="32">
        <v>8.3430669113966296</v>
      </c>
      <c r="H26" s="32">
        <v>8.9285714285714306</v>
      </c>
      <c r="I26" s="32">
        <v>9.3160645307884575</v>
      </c>
      <c r="J26" s="32">
        <v>12.059588555213999</v>
      </c>
      <c r="K26" s="32">
        <v>9.0470446320868518</v>
      </c>
      <c r="L26" s="32">
        <v>14.155251141552512</v>
      </c>
      <c r="M26" s="32">
        <v>10.261194029850746</v>
      </c>
    </row>
    <row r="27" spans="1:13">
      <c r="A27" s="11">
        <v>2017</v>
      </c>
      <c r="B27" s="40">
        <v>8.9</v>
      </c>
      <c r="C27" s="32">
        <v>7.5</v>
      </c>
      <c r="D27" s="32">
        <v>8.6</v>
      </c>
      <c r="E27" s="32">
        <v>10.9</v>
      </c>
      <c r="F27" s="32">
        <v>8</v>
      </c>
      <c r="G27" s="32">
        <v>6.2</v>
      </c>
      <c r="H27" s="32">
        <v>6.6</v>
      </c>
      <c r="I27" s="32">
        <v>8.1999999999999993</v>
      </c>
      <c r="J27" s="32">
        <v>13</v>
      </c>
      <c r="K27" s="32">
        <v>9.6999999999999993</v>
      </c>
      <c r="L27" s="32">
        <v>10.199999999999999</v>
      </c>
      <c r="M27" s="32">
        <v>10.199999999999999</v>
      </c>
    </row>
    <row r="28" spans="1:13">
      <c r="A28" s="11">
        <v>2018</v>
      </c>
      <c r="B28" s="40">
        <v>9.9</v>
      </c>
      <c r="C28" s="32">
        <v>9.6999999999999993</v>
      </c>
      <c r="D28" s="32">
        <v>9.8000000000000007</v>
      </c>
      <c r="E28" s="32">
        <v>11.1</v>
      </c>
      <c r="F28" s="32">
        <v>9.5</v>
      </c>
      <c r="G28" s="32">
        <v>7.1</v>
      </c>
      <c r="H28" s="32">
        <v>6.5</v>
      </c>
      <c r="I28" s="32">
        <v>13</v>
      </c>
      <c r="J28" s="32">
        <v>12.4</v>
      </c>
      <c r="K28" s="32">
        <v>9.6</v>
      </c>
      <c r="L28" s="32">
        <v>8.4</v>
      </c>
      <c r="M28" s="32">
        <v>4.5999999999999996</v>
      </c>
    </row>
    <row r="29" spans="1:13">
      <c r="A29" s="11">
        <v>2019</v>
      </c>
      <c r="B29" s="40">
        <v>9.1999999999999993</v>
      </c>
      <c r="C29" s="32">
        <v>8</v>
      </c>
      <c r="D29" s="32">
        <v>9.4</v>
      </c>
      <c r="E29" s="32">
        <v>11.9</v>
      </c>
      <c r="F29" s="32">
        <v>10.6</v>
      </c>
      <c r="G29" s="32">
        <v>9</v>
      </c>
      <c r="H29" s="32">
        <v>4.2</v>
      </c>
      <c r="I29" s="32">
        <v>7.7</v>
      </c>
      <c r="J29" s="32">
        <v>8.6</v>
      </c>
      <c r="K29" s="32">
        <v>6.5</v>
      </c>
      <c r="L29" s="32">
        <v>11.7</v>
      </c>
      <c r="M29" s="32">
        <v>11.9</v>
      </c>
    </row>
    <row r="30" spans="1:13">
      <c r="A30" s="11">
        <v>2020</v>
      </c>
      <c r="B30" s="40">
        <v>9.1</v>
      </c>
      <c r="C30" s="32">
        <v>10.3</v>
      </c>
      <c r="D30" s="32">
        <v>9.8000000000000007</v>
      </c>
      <c r="E30" s="32">
        <v>11.4</v>
      </c>
      <c r="F30" s="32">
        <v>8</v>
      </c>
      <c r="G30" s="32">
        <v>8.1</v>
      </c>
      <c r="H30" s="32">
        <v>4.2</v>
      </c>
      <c r="I30" s="32">
        <v>9.1</v>
      </c>
      <c r="J30" s="32">
        <v>8.4</v>
      </c>
      <c r="K30" s="32">
        <v>7.7</v>
      </c>
      <c r="L30" s="32">
        <v>8.5</v>
      </c>
      <c r="M30" s="32">
        <v>5.4</v>
      </c>
    </row>
    <row r="31" spans="1:13">
      <c r="A31" s="11">
        <v>2021</v>
      </c>
      <c r="B31" s="40">
        <v>9.6</v>
      </c>
      <c r="C31" s="32">
        <v>9.6</v>
      </c>
      <c r="D31" s="32">
        <v>6.7</v>
      </c>
      <c r="E31" s="32">
        <v>13.1</v>
      </c>
      <c r="F31" s="32">
        <v>9.1</v>
      </c>
      <c r="G31" s="32">
        <v>9</v>
      </c>
      <c r="H31" s="32">
        <v>10.3</v>
      </c>
      <c r="I31" s="32">
        <v>10.7</v>
      </c>
      <c r="J31" s="32">
        <v>7.8</v>
      </c>
      <c r="K31" s="32">
        <v>11.1</v>
      </c>
      <c r="L31" s="32">
        <v>9.9</v>
      </c>
      <c r="M31" s="32">
        <v>11.7</v>
      </c>
    </row>
    <row r="32" spans="1:13">
      <c r="A32" s="11">
        <v>2022</v>
      </c>
      <c r="B32" s="40">
        <v>9.1999999999999993</v>
      </c>
      <c r="C32" s="32">
        <v>9.1999999999999993</v>
      </c>
      <c r="D32" s="32">
        <v>10</v>
      </c>
      <c r="E32" s="32">
        <v>12.4</v>
      </c>
      <c r="F32" s="32">
        <v>9.5</v>
      </c>
      <c r="G32" s="32">
        <v>7.8</v>
      </c>
      <c r="H32" s="32">
        <v>2.1</v>
      </c>
      <c r="I32" s="32">
        <v>6.5</v>
      </c>
      <c r="J32" s="32">
        <v>9.5</v>
      </c>
      <c r="K32" s="32">
        <v>9.8000000000000007</v>
      </c>
      <c r="L32" s="32">
        <v>11.2</v>
      </c>
      <c r="M32" s="32">
        <v>7.2</v>
      </c>
    </row>
    <row r="33" spans="1:13">
      <c r="A33" s="11">
        <v>2023</v>
      </c>
      <c r="B33" s="40">
        <v>9.1</v>
      </c>
      <c r="C33" s="32">
        <v>8.9</v>
      </c>
      <c r="D33" s="32">
        <v>8.6999999999999993</v>
      </c>
      <c r="E33" s="32">
        <v>11.8</v>
      </c>
      <c r="F33" s="32">
        <v>8.6999999999999993</v>
      </c>
      <c r="G33" s="32">
        <v>8.5</v>
      </c>
      <c r="H33" s="32">
        <v>8.1999999999999993</v>
      </c>
      <c r="I33" s="32">
        <v>7</v>
      </c>
      <c r="J33" s="32">
        <v>9</v>
      </c>
      <c r="K33" s="32">
        <v>11.4</v>
      </c>
      <c r="L33" s="32">
        <v>9.5</v>
      </c>
      <c r="M33" s="32">
        <v>7.9</v>
      </c>
    </row>
    <row r="35" spans="1:13">
      <c r="A35" s="58" t="s">
        <v>250</v>
      </c>
    </row>
  </sheetData>
  <hyperlinks>
    <hyperlink ref="A3" location="Inhalt!A1" display="&lt;&lt;&lt; Inhalt" xr:uid="{AB6410FD-BFFF-4F36-8FFC-66DDE33F81A4}"/>
    <hyperlink ref="A35" location="Metadaten!A1" display="&lt;&lt;&lt; Metadaten" xr:uid="{9793760C-9D5C-4B42-B4EF-04FE54271834}"/>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5"/>
  <sheetViews>
    <sheetView zoomScaleNormal="100" workbookViewId="0"/>
  </sheetViews>
  <sheetFormatPr baseColWidth="10" defaultRowHeight="12.75"/>
  <cols>
    <col min="1" max="7" width="12.85546875" style="11" customWidth="1"/>
    <col min="8" max="16384" width="11.42578125" style="11"/>
  </cols>
  <sheetData>
    <row r="1" spans="1:7" ht="15.75">
      <c r="A1" s="12" t="s">
        <v>53</v>
      </c>
    </row>
    <row r="3" spans="1:7">
      <c r="A3" s="58" t="s">
        <v>249</v>
      </c>
    </row>
    <row r="5" spans="1:7">
      <c r="A5" s="11" t="s">
        <v>206</v>
      </c>
    </row>
    <row r="7" spans="1:7">
      <c r="A7" s="29"/>
      <c r="B7" s="16" t="s">
        <v>28</v>
      </c>
      <c r="C7" s="16" t="s">
        <v>105</v>
      </c>
      <c r="D7" s="16"/>
      <c r="E7" s="16"/>
      <c r="F7" s="16"/>
      <c r="G7" s="16"/>
    </row>
    <row r="8" spans="1:7">
      <c r="A8" s="16" t="s">
        <v>1</v>
      </c>
      <c r="B8" s="16"/>
      <c r="C8" s="16" t="s">
        <v>54</v>
      </c>
      <c r="D8" s="16" t="s">
        <v>55</v>
      </c>
      <c r="E8" s="16" t="s">
        <v>56</v>
      </c>
      <c r="F8" s="16" t="s">
        <v>57</v>
      </c>
      <c r="G8" s="16" t="s">
        <v>58</v>
      </c>
    </row>
    <row r="9" spans="1:7">
      <c r="A9" s="11">
        <v>1999</v>
      </c>
      <c r="B9" s="26">
        <v>430</v>
      </c>
      <c r="C9" s="17">
        <v>290</v>
      </c>
      <c r="D9" s="17">
        <v>121</v>
      </c>
      <c r="E9" s="17">
        <v>10</v>
      </c>
      <c r="F9" s="17">
        <v>2</v>
      </c>
      <c r="G9" s="17">
        <v>7</v>
      </c>
    </row>
    <row r="10" spans="1:7">
      <c r="A10" s="11">
        <v>2000</v>
      </c>
      <c r="B10" s="26">
        <v>420</v>
      </c>
      <c r="C10" s="17">
        <v>264</v>
      </c>
      <c r="D10" s="17">
        <v>136</v>
      </c>
      <c r="E10" s="17">
        <v>19</v>
      </c>
      <c r="F10" s="17">
        <v>0</v>
      </c>
      <c r="G10" s="17">
        <v>1</v>
      </c>
    </row>
    <row r="11" spans="1:7">
      <c r="A11" s="11">
        <v>2001</v>
      </c>
      <c r="B11" s="26">
        <v>401</v>
      </c>
      <c r="C11" s="17">
        <v>280</v>
      </c>
      <c r="D11" s="17">
        <v>100</v>
      </c>
      <c r="E11" s="17">
        <v>11</v>
      </c>
      <c r="F11" s="17">
        <v>3</v>
      </c>
      <c r="G11" s="17">
        <v>7</v>
      </c>
    </row>
    <row r="12" spans="1:7">
      <c r="A12" s="11">
        <v>2002</v>
      </c>
      <c r="B12" s="26">
        <v>395</v>
      </c>
      <c r="C12" s="17">
        <v>243</v>
      </c>
      <c r="D12" s="17">
        <v>134</v>
      </c>
      <c r="E12" s="17">
        <v>16</v>
      </c>
      <c r="F12" s="17">
        <v>1</v>
      </c>
      <c r="G12" s="17">
        <v>1</v>
      </c>
    </row>
    <row r="13" spans="1:7">
      <c r="A13" s="11">
        <v>2003</v>
      </c>
      <c r="B13" s="26">
        <v>347</v>
      </c>
      <c r="C13" s="17">
        <v>227</v>
      </c>
      <c r="D13" s="17">
        <v>105</v>
      </c>
      <c r="E13" s="17">
        <v>13</v>
      </c>
      <c r="F13" s="17">
        <v>0</v>
      </c>
      <c r="G13" s="17">
        <v>2</v>
      </c>
    </row>
    <row r="14" spans="1:7">
      <c r="A14" s="11">
        <v>2004</v>
      </c>
      <c r="B14" s="26">
        <v>372</v>
      </c>
      <c r="C14" s="17">
        <v>234</v>
      </c>
      <c r="D14" s="17">
        <v>116</v>
      </c>
      <c r="E14" s="17">
        <v>16</v>
      </c>
      <c r="F14" s="17">
        <v>1</v>
      </c>
      <c r="G14" s="17">
        <v>5</v>
      </c>
    </row>
    <row r="15" spans="1:7">
      <c r="A15" s="11">
        <v>2005</v>
      </c>
      <c r="B15" s="26">
        <v>381</v>
      </c>
      <c r="C15" s="17">
        <v>215</v>
      </c>
      <c r="D15" s="17">
        <v>145</v>
      </c>
      <c r="E15" s="17">
        <v>19</v>
      </c>
      <c r="F15" s="17">
        <v>1</v>
      </c>
      <c r="G15" s="17">
        <v>1</v>
      </c>
    </row>
    <row r="16" spans="1:7">
      <c r="A16" s="11">
        <v>2006</v>
      </c>
      <c r="B16" s="26">
        <v>361</v>
      </c>
      <c r="C16" s="17">
        <v>227</v>
      </c>
      <c r="D16" s="17">
        <v>115</v>
      </c>
      <c r="E16" s="17">
        <v>14</v>
      </c>
      <c r="F16" s="17">
        <v>0</v>
      </c>
      <c r="G16" s="17">
        <v>5</v>
      </c>
    </row>
    <row r="17" spans="1:7">
      <c r="A17" s="11">
        <v>2007</v>
      </c>
      <c r="B17" s="26">
        <v>351</v>
      </c>
      <c r="C17" s="17">
        <v>197</v>
      </c>
      <c r="D17" s="17">
        <v>132</v>
      </c>
      <c r="E17" s="17">
        <v>16</v>
      </c>
      <c r="F17" s="17">
        <v>2</v>
      </c>
      <c r="G17" s="17">
        <v>4</v>
      </c>
    </row>
    <row r="18" spans="1:7">
      <c r="A18" s="11">
        <v>2008</v>
      </c>
      <c r="B18" s="26">
        <v>350</v>
      </c>
      <c r="C18" s="17">
        <v>214</v>
      </c>
      <c r="D18" s="17">
        <v>107</v>
      </c>
      <c r="E18" s="17">
        <v>23</v>
      </c>
      <c r="F18" s="17">
        <v>1</v>
      </c>
      <c r="G18" s="17">
        <v>5</v>
      </c>
    </row>
    <row r="19" spans="1:7">
      <c r="A19" s="11">
        <v>2009</v>
      </c>
      <c r="B19" s="26">
        <v>406</v>
      </c>
      <c r="C19" s="17">
        <v>235</v>
      </c>
      <c r="D19" s="17">
        <v>154</v>
      </c>
      <c r="E19" s="17">
        <v>13</v>
      </c>
      <c r="F19" s="17">
        <v>3</v>
      </c>
      <c r="G19" s="17">
        <v>1</v>
      </c>
    </row>
    <row r="20" spans="1:7">
      <c r="A20" s="11">
        <v>2010</v>
      </c>
      <c r="B20" s="26">
        <v>329</v>
      </c>
      <c r="C20" s="17">
        <v>184</v>
      </c>
      <c r="D20" s="17">
        <v>122</v>
      </c>
      <c r="E20" s="17">
        <v>20</v>
      </c>
      <c r="F20" s="17">
        <v>2</v>
      </c>
      <c r="G20" s="17">
        <v>1</v>
      </c>
    </row>
    <row r="21" spans="1:7">
      <c r="A21" s="11">
        <v>2011</v>
      </c>
      <c r="B21" s="26">
        <v>395</v>
      </c>
      <c r="C21" s="17">
        <v>214</v>
      </c>
      <c r="D21" s="17">
        <v>152</v>
      </c>
      <c r="E21" s="17">
        <v>27</v>
      </c>
      <c r="F21" s="17">
        <v>1</v>
      </c>
      <c r="G21" s="17">
        <v>1</v>
      </c>
    </row>
    <row r="22" spans="1:7">
      <c r="A22" s="11">
        <v>2012</v>
      </c>
      <c r="B22" s="26">
        <v>357</v>
      </c>
      <c r="C22" s="17">
        <v>183</v>
      </c>
      <c r="D22" s="17">
        <v>149</v>
      </c>
      <c r="E22" s="17">
        <v>22</v>
      </c>
      <c r="F22" s="17">
        <v>1</v>
      </c>
      <c r="G22" s="17">
        <v>2</v>
      </c>
    </row>
    <row r="23" spans="1:7">
      <c r="A23" s="11">
        <v>2013</v>
      </c>
      <c r="B23" s="26">
        <v>339</v>
      </c>
      <c r="C23" s="17">
        <v>183</v>
      </c>
      <c r="D23" s="17">
        <v>132</v>
      </c>
      <c r="E23" s="17">
        <v>22</v>
      </c>
      <c r="F23" s="17">
        <v>0</v>
      </c>
      <c r="G23" s="17">
        <v>2</v>
      </c>
    </row>
    <row r="24" spans="1:7">
      <c r="A24" s="11">
        <v>2014</v>
      </c>
      <c r="B24" s="26">
        <v>372</v>
      </c>
      <c r="C24" s="17">
        <v>52</v>
      </c>
      <c r="D24" s="17">
        <v>291</v>
      </c>
      <c r="E24" s="17">
        <v>27</v>
      </c>
      <c r="F24" s="17">
        <v>0</v>
      </c>
      <c r="G24" s="17">
        <v>2</v>
      </c>
    </row>
    <row r="25" spans="1:7">
      <c r="A25" s="11">
        <v>2015</v>
      </c>
      <c r="B25" s="26">
        <v>325</v>
      </c>
      <c r="C25" s="17">
        <v>8</v>
      </c>
      <c r="D25" s="17">
        <v>282</v>
      </c>
      <c r="E25" s="17">
        <v>32</v>
      </c>
      <c r="F25" s="17">
        <v>0</v>
      </c>
      <c r="G25" s="17">
        <v>3</v>
      </c>
    </row>
    <row r="26" spans="1:7">
      <c r="A26" s="11">
        <v>2016</v>
      </c>
      <c r="B26" s="26">
        <v>378</v>
      </c>
      <c r="C26" s="17">
        <v>8</v>
      </c>
      <c r="D26" s="17">
        <v>347</v>
      </c>
      <c r="E26" s="17">
        <v>20</v>
      </c>
      <c r="F26" s="17">
        <v>1</v>
      </c>
      <c r="G26" s="17">
        <v>2</v>
      </c>
    </row>
    <row r="27" spans="1:7">
      <c r="A27" s="11">
        <v>2017</v>
      </c>
      <c r="B27" s="26">
        <v>338</v>
      </c>
      <c r="C27" s="17">
        <v>4</v>
      </c>
      <c r="D27" s="17">
        <v>316</v>
      </c>
      <c r="E27" s="17">
        <v>16</v>
      </c>
      <c r="F27" s="17">
        <v>1</v>
      </c>
      <c r="G27" s="17">
        <v>1</v>
      </c>
    </row>
    <row r="28" spans="1:7">
      <c r="A28" s="11">
        <v>2018</v>
      </c>
      <c r="B28" s="26">
        <v>378</v>
      </c>
      <c r="C28" s="17">
        <v>7</v>
      </c>
      <c r="D28" s="17">
        <v>348</v>
      </c>
      <c r="E28" s="17">
        <v>20</v>
      </c>
      <c r="F28" s="17">
        <v>1</v>
      </c>
      <c r="G28" s="17">
        <v>2</v>
      </c>
    </row>
    <row r="29" spans="1:7">
      <c r="A29" s="11">
        <v>2019</v>
      </c>
      <c r="B29" s="26">
        <v>356</v>
      </c>
      <c r="C29" s="17">
        <v>3</v>
      </c>
      <c r="D29" s="17">
        <v>342</v>
      </c>
      <c r="E29" s="17">
        <v>9</v>
      </c>
      <c r="F29" s="17">
        <v>1</v>
      </c>
      <c r="G29" s="17">
        <v>1</v>
      </c>
    </row>
    <row r="30" spans="1:7">
      <c r="A30" s="11">
        <v>2020</v>
      </c>
      <c r="B30" s="26">
        <v>353</v>
      </c>
      <c r="C30" s="17">
        <v>7</v>
      </c>
      <c r="D30" s="17">
        <v>334</v>
      </c>
      <c r="E30" s="17">
        <v>12</v>
      </c>
      <c r="F30" s="17">
        <v>0</v>
      </c>
      <c r="G30" s="17">
        <v>0</v>
      </c>
    </row>
    <row r="31" spans="1:7">
      <c r="A31" s="11">
        <v>2021</v>
      </c>
      <c r="B31" s="26">
        <v>375</v>
      </c>
      <c r="C31" s="17">
        <v>7</v>
      </c>
      <c r="D31" s="17">
        <v>354</v>
      </c>
      <c r="E31" s="17">
        <v>13</v>
      </c>
      <c r="F31" s="17">
        <v>0</v>
      </c>
      <c r="G31" s="17">
        <v>1</v>
      </c>
    </row>
    <row r="32" spans="1:7">
      <c r="A32" s="11">
        <v>2022</v>
      </c>
      <c r="B32" s="26">
        <v>364</v>
      </c>
      <c r="C32" s="17">
        <v>6</v>
      </c>
      <c r="D32" s="17">
        <v>342</v>
      </c>
      <c r="E32" s="17">
        <v>12</v>
      </c>
      <c r="F32" s="17">
        <v>3</v>
      </c>
      <c r="G32" s="17">
        <v>1</v>
      </c>
    </row>
    <row r="33" spans="1:7">
      <c r="A33" s="11">
        <v>2023</v>
      </c>
      <c r="B33" s="26">
        <v>361</v>
      </c>
      <c r="C33" s="17">
        <v>5</v>
      </c>
      <c r="D33" s="17">
        <v>344</v>
      </c>
      <c r="E33" s="17">
        <v>6</v>
      </c>
      <c r="F33" s="17">
        <v>1</v>
      </c>
      <c r="G33" s="17">
        <v>5</v>
      </c>
    </row>
    <row r="35" spans="1:7">
      <c r="A35" s="58" t="s">
        <v>250</v>
      </c>
    </row>
  </sheetData>
  <hyperlinks>
    <hyperlink ref="A3" location="Inhalt!A1" display="&lt;&lt;&lt; Inhalt" xr:uid="{F4295138-26C8-4C11-B2E8-A25936609765}"/>
    <hyperlink ref="A35" location="Metadaten!A1" display="&lt;&lt;&lt; Metadaten" xr:uid="{496BD933-3469-496E-BB94-10A94D769089}"/>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5"/>
  <sheetViews>
    <sheetView zoomScaleNormal="100" workbookViewId="0"/>
  </sheetViews>
  <sheetFormatPr baseColWidth="10" defaultRowHeight="12.75"/>
  <cols>
    <col min="1" max="1" width="17.140625" style="11" customWidth="1"/>
    <col min="2" max="4" width="18.7109375" style="11" customWidth="1"/>
    <col min="5" max="5" width="25.7109375" style="11" customWidth="1"/>
    <col min="6" max="16384" width="11.42578125" style="11"/>
  </cols>
  <sheetData>
    <row r="1" spans="1:5" ht="15.75">
      <c r="A1" s="12" t="s">
        <v>187</v>
      </c>
    </row>
    <row r="3" spans="1:5">
      <c r="A3" s="58" t="s">
        <v>249</v>
      </c>
    </row>
    <row r="5" spans="1:5">
      <c r="A5" s="11" t="s">
        <v>207</v>
      </c>
    </row>
    <row r="7" spans="1:5" ht="25.5">
      <c r="A7" s="29"/>
      <c r="B7" s="22" t="s">
        <v>28</v>
      </c>
      <c r="C7" s="22" t="s">
        <v>85</v>
      </c>
      <c r="D7" s="22"/>
      <c r="E7" s="22" t="s">
        <v>96</v>
      </c>
    </row>
    <row r="8" spans="1:5" ht="25.5">
      <c r="A8" s="16"/>
      <c r="B8" s="16"/>
      <c r="C8" s="23" t="s">
        <v>97</v>
      </c>
      <c r="D8" s="16" t="s">
        <v>86</v>
      </c>
      <c r="E8" s="16"/>
    </row>
    <row r="9" spans="1:5">
      <c r="A9" s="11">
        <v>1999</v>
      </c>
      <c r="B9" s="26">
        <v>430</v>
      </c>
      <c r="C9" s="17">
        <v>370</v>
      </c>
      <c r="D9" s="17">
        <v>60</v>
      </c>
      <c r="E9" s="32">
        <v>13.953488372093023</v>
      </c>
    </row>
    <row r="10" spans="1:5">
      <c r="A10" s="11">
        <v>2000</v>
      </c>
      <c r="B10" s="26">
        <v>420</v>
      </c>
      <c r="C10" s="17">
        <v>354</v>
      </c>
      <c r="D10" s="17">
        <v>66</v>
      </c>
      <c r="E10" s="32">
        <v>15.714285714285714</v>
      </c>
    </row>
    <row r="11" spans="1:5">
      <c r="A11" s="11">
        <v>2001</v>
      </c>
      <c r="B11" s="26">
        <v>401</v>
      </c>
      <c r="C11" s="17">
        <v>341</v>
      </c>
      <c r="D11" s="17">
        <v>60</v>
      </c>
      <c r="E11" s="32">
        <v>14.962593516209477</v>
      </c>
    </row>
    <row r="12" spans="1:5">
      <c r="A12" s="11">
        <v>2002</v>
      </c>
      <c r="B12" s="26">
        <v>395</v>
      </c>
      <c r="C12" s="17">
        <v>343</v>
      </c>
      <c r="D12" s="17">
        <v>52</v>
      </c>
      <c r="E12" s="32">
        <v>13.164556962025317</v>
      </c>
    </row>
    <row r="13" spans="1:5">
      <c r="A13" s="11">
        <v>2003</v>
      </c>
      <c r="B13" s="26">
        <v>347</v>
      </c>
      <c r="C13" s="17">
        <v>293</v>
      </c>
      <c r="D13" s="17">
        <v>54</v>
      </c>
      <c r="E13" s="32">
        <v>15.561959654178674</v>
      </c>
    </row>
    <row r="14" spans="1:5">
      <c r="A14" s="11">
        <v>2004</v>
      </c>
      <c r="B14" s="26">
        <v>372</v>
      </c>
      <c r="C14" s="17">
        <v>308</v>
      </c>
      <c r="D14" s="17">
        <v>64</v>
      </c>
      <c r="E14" s="32">
        <v>17.204301075268816</v>
      </c>
    </row>
    <row r="15" spans="1:5">
      <c r="A15" s="11">
        <v>2005</v>
      </c>
      <c r="B15" s="26">
        <v>381</v>
      </c>
      <c r="C15" s="17">
        <v>309</v>
      </c>
      <c r="D15" s="17">
        <v>72</v>
      </c>
      <c r="E15" s="32">
        <v>18.897637795275589</v>
      </c>
    </row>
    <row r="16" spans="1:5">
      <c r="A16" s="11">
        <v>2006</v>
      </c>
      <c r="B16" s="26">
        <v>361</v>
      </c>
      <c r="C16" s="17">
        <v>302</v>
      </c>
      <c r="D16" s="17">
        <v>59</v>
      </c>
      <c r="E16" s="32">
        <v>16.343490304709142</v>
      </c>
    </row>
    <row r="17" spans="1:6">
      <c r="A17" s="11">
        <v>2007</v>
      </c>
      <c r="B17" s="26">
        <v>351</v>
      </c>
      <c r="C17" s="17">
        <v>291</v>
      </c>
      <c r="D17" s="17">
        <v>60</v>
      </c>
      <c r="E17" s="32">
        <v>17.094017094017094</v>
      </c>
    </row>
    <row r="18" spans="1:6">
      <c r="A18" s="11">
        <v>2008</v>
      </c>
      <c r="B18" s="26">
        <v>350</v>
      </c>
      <c r="C18" s="17">
        <v>301</v>
      </c>
      <c r="D18" s="17">
        <v>49</v>
      </c>
      <c r="E18" s="32">
        <v>14</v>
      </c>
    </row>
    <row r="19" spans="1:6">
      <c r="A19" s="11">
        <v>2009</v>
      </c>
      <c r="B19" s="26">
        <v>406</v>
      </c>
      <c r="C19" s="17">
        <v>331</v>
      </c>
      <c r="D19" s="17">
        <v>75</v>
      </c>
      <c r="E19" s="32">
        <v>18.472906403940886</v>
      </c>
    </row>
    <row r="20" spans="1:6">
      <c r="A20" s="11">
        <v>2010</v>
      </c>
      <c r="B20" s="26">
        <v>329</v>
      </c>
      <c r="C20" s="17">
        <v>259</v>
      </c>
      <c r="D20" s="17">
        <v>70</v>
      </c>
      <c r="E20" s="32">
        <v>21.276595744680851</v>
      </c>
    </row>
    <row r="21" spans="1:6">
      <c r="A21" s="11">
        <v>2011</v>
      </c>
      <c r="B21" s="26">
        <v>395</v>
      </c>
      <c r="C21" s="17">
        <v>302</v>
      </c>
      <c r="D21" s="17">
        <v>93</v>
      </c>
      <c r="E21" s="32">
        <v>23.544303797468356</v>
      </c>
    </row>
    <row r="22" spans="1:6">
      <c r="A22" s="11">
        <v>2012</v>
      </c>
      <c r="B22" s="26">
        <v>357</v>
      </c>
      <c r="C22" s="17">
        <v>286</v>
      </c>
      <c r="D22" s="17">
        <v>71</v>
      </c>
      <c r="E22" s="32">
        <v>19.88795518207283</v>
      </c>
    </row>
    <row r="23" spans="1:6">
      <c r="A23" s="11">
        <v>2013</v>
      </c>
      <c r="B23" s="26">
        <v>339</v>
      </c>
      <c r="C23" s="17">
        <v>285</v>
      </c>
      <c r="D23" s="17">
        <v>54</v>
      </c>
      <c r="E23" s="32">
        <v>15.929203539823009</v>
      </c>
    </row>
    <row r="24" spans="1:6">
      <c r="A24" s="11">
        <v>2014</v>
      </c>
      <c r="B24" s="26">
        <v>372</v>
      </c>
      <c r="C24" s="17">
        <v>291</v>
      </c>
      <c r="D24" s="17">
        <v>81</v>
      </c>
      <c r="E24" s="32">
        <v>21.774193548387096</v>
      </c>
    </row>
    <row r="25" spans="1:6">
      <c r="A25" s="11">
        <v>2015</v>
      </c>
      <c r="B25" s="26">
        <v>325</v>
      </c>
      <c r="C25" s="17">
        <v>276</v>
      </c>
      <c r="D25" s="17">
        <v>49</v>
      </c>
      <c r="E25" s="32">
        <v>15.076923076923077</v>
      </c>
    </row>
    <row r="26" spans="1:6">
      <c r="A26" s="11">
        <v>2016</v>
      </c>
      <c r="B26" s="26">
        <v>378</v>
      </c>
      <c r="C26" s="17">
        <v>284</v>
      </c>
      <c r="D26" s="17">
        <v>84</v>
      </c>
      <c r="E26" s="32">
        <v>22.222222222222221</v>
      </c>
    </row>
    <row r="27" spans="1:6">
      <c r="A27" s="11">
        <v>2017</v>
      </c>
      <c r="B27" s="26">
        <v>338</v>
      </c>
      <c r="C27" s="17">
        <v>263</v>
      </c>
      <c r="D27" s="17">
        <v>75</v>
      </c>
      <c r="E27" s="32">
        <v>22.189349112426036</v>
      </c>
    </row>
    <row r="28" spans="1:6">
      <c r="A28" s="11">
        <v>2018</v>
      </c>
      <c r="B28" s="26">
        <v>378</v>
      </c>
      <c r="C28" s="17">
        <v>296</v>
      </c>
      <c r="D28" s="17">
        <v>82</v>
      </c>
      <c r="E28" s="32">
        <v>21.693121693121693</v>
      </c>
    </row>
    <row r="29" spans="1:6">
      <c r="A29" s="11">
        <v>2019</v>
      </c>
      <c r="B29" s="26">
        <v>356</v>
      </c>
      <c r="C29" s="17">
        <v>264</v>
      </c>
      <c r="D29" s="17">
        <v>92</v>
      </c>
      <c r="E29" s="32">
        <v>25.842696629213485</v>
      </c>
    </row>
    <row r="30" spans="1:6">
      <c r="A30" s="11">
        <v>2020</v>
      </c>
      <c r="B30" s="26">
        <v>353</v>
      </c>
      <c r="C30" s="17">
        <v>283</v>
      </c>
      <c r="D30" s="17">
        <v>70</v>
      </c>
      <c r="E30" s="32">
        <v>19.830028328611899</v>
      </c>
      <c r="F30" s="70"/>
    </row>
    <row r="31" spans="1:6">
      <c r="A31" s="11">
        <v>2021</v>
      </c>
      <c r="B31" s="26">
        <v>375</v>
      </c>
      <c r="C31" s="17">
        <v>305</v>
      </c>
      <c r="D31" s="17">
        <v>70</v>
      </c>
      <c r="E31" s="32">
        <v>18.6666666666667</v>
      </c>
      <c r="F31" s="70"/>
    </row>
    <row r="32" spans="1:6">
      <c r="A32" s="11">
        <v>2022</v>
      </c>
      <c r="B32" s="26">
        <v>364</v>
      </c>
      <c r="C32" s="17">
        <v>293</v>
      </c>
      <c r="D32" s="17">
        <v>71</v>
      </c>
      <c r="E32" s="32">
        <v>19.505494505494507</v>
      </c>
      <c r="F32" s="78"/>
    </row>
    <row r="33" spans="1:6">
      <c r="A33" s="11">
        <v>2023</v>
      </c>
      <c r="B33" s="26">
        <v>361</v>
      </c>
      <c r="C33" s="17">
        <v>303</v>
      </c>
      <c r="D33" s="17">
        <v>58</v>
      </c>
      <c r="E33" s="32">
        <v>16.066481994459831</v>
      </c>
      <c r="F33" s="78"/>
    </row>
    <row r="35" spans="1:6">
      <c r="A35" s="58" t="s">
        <v>250</v>
      </c>
    </row>
  </sheetData>
  <hyperlinks>
    <hyperlink ref="A3" location="Inhalt!A1" display="&lt;&lt;&lt; Inhalt" xr:uid="{D0575C35-8C88-45F6-849B-02E7A0223437}"/>
    <hyperlink ref="A35" location="Metadaten!A1" display="&lt;&lt;&lt; Metadaten" xr:uid="{EE0345DF-9ED5-46DE-941D-882265A29196}"/>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38"/>
  <sheetViews>
    <sheetView zoomScaleNormal="100" workbookViewId="0"/>
  </sheetViews>
  <sheetFormatPr baseColWidth="10" defaultRowHeight="12.75"/>
  <cols>
    <col min="1" max="2" width="11.42578125" style="11"/>
    <col min="3" max="18" width="4.28515625" style="11" customWidth="1"/>
    <col min="19" max="16384" width="11.42578125" style="11"/>
  </cols>
  <sheetData>
    <row r="1" spans="1:18" ht="15.75">
      <c r="A1" s="12" t="s">
        <v>59</v>
      </c>
    </row>
    <row r="3" spans="1:18">
      <c r="A3" s="58" t="s">
        <v>249</v>
      </c>
    </row>
    <row r="5" spans="1:18">
      <c r="A5" s="11" t="s">
        <v>208</v>
      </c>
    </row>
    <row r="7" spans="1:18" s="13" customFormat="1">
      <c r="A7" s="29"/>
      <c r="B7" s="16" t="s">
        <v>28</v>
      </c>
      <c r="C7" s="16" t="s">
        <v>60</v>
      </c>
      <c r="D7" s="16"/>
      <c r="E7" s="16"/>
      <c r="F7" s="16"/>
      <c r="G7" s="16"/>
      <c r="H7" s="16"/>
      <c r="I7" s="16"/>
      <c r="J7" s="16"/>
      <c r="K7" s="16"/>
      <c r="L7" s="16"/>
      <c r="M7" s="16"/>
      <c r="N7" s="16"/>
      <c r="O7" s="16"/>
      <c r="P7" s="16"/>
      <c r="Q7" s="16"/>
      <c r="R7" s="16"/>
    </row>
    <row r="8" spans="1:18" s="13" customFormat="1" ht="90.75">
      <c r="A8" s="16"/>
      <c r="B8" s="16"/>
      <c r="C8" s="41" t="s">
        <v>54</v>
      </c>
      <c r="D8" s="41" t="s">
        <v>55</v>
      </c>
      <c r="E8" s="41" t="s">
        <v>56</v>
      </c>
      <c r="F8" s="41" t="s">
        <v>57</v>
      </c>
      <c r="G8" s="41" t="s">
        <v>61</v>
      </c>
      <c r="H8" s="41" t="s">
        <v>62</v>
      </c>
      <c r="I8" s="41" t="s">
        <v>66</v>
      </c>
      <c r="J8" s="41" t="s">
        <v>114</v>
      </c>
      <c r="K8" s="41" t="s">
        <v>63</v>
      </c>
      <c r="L8" s="41" t="s">
        <v>64</v>
      </c>
      <c r="M8" s="41" t="s">
        <v>115</v>
      </c>
      <c r="N8" s="41" t="s">
        <v>116</v>
      </c>
      <c r="O8" s="41" t="s">
        <v>65</v>
      </c>
      <c r="P8" s="41" t="s">
        <v>101</v>
      </c>
      <c r="Q8" s="41" t="s">
        <v>102</v>
      </c>
      <c r="R8" s="41" t="s">
        <v>109</v>
      </c>
    </row>
    <row r="9" spans="1:18">
      <c r="A9" s="11">
        <v>1999</v>
      </c>
      <c r="B9" s="20">
        <v>430</v>
      </c>
      <c r="C9" s="18">
        <v>182</v>
      </c>
      <c r="D9" s="18">
        <v>57</v>
      </c>
      <c r="E9" s="18">
        <v>32</v>
      </c>
      <c r="F9" s="18">
        <v>23</v>
      </c>
      <c r="G9" s="18">
        <v>16</v>
      </c>
      <c r="H9" s="18">
        <v>12</v>
      </c>
      <c r="I9" s="18">
        <v>38</v>
      </c>
      <c r="J9" s="18" t="s">
        <v>104</v>
      </c>
      <c r="K9" s="18">
        <v>9</v>
      </c>
      <c r="L9" s="18">
        <v>5</v>
      </c>
      <c r="M9" s="18" t="s">
        <v>104</v>
      </c>
      <c r="N9" s="18">
        <v>1</v>
      </c>
      <c r="O9" s="18">
        <v>4</v>
      </c>
      <c r="P9" s="18">
        <v>38</v>
      </c>
      <c r="Q9" s="18">
        <v>12</v>
      </c>
      <c r="R9" s="18">
        <v>1</v>
      </c>
    </row>
    <row r="10" spans="1:18">
      <c r="A10" s="11">
        <v>2000</v>
      </c>
      <c r="B10" s="20">
        <v>420</v>
      </c>
      <c r="C10" s="18">
        <v>214</v>
      </c>
      <c r="D10" s="18">
        <v>54</v>
      </c>
      <c r="E10" s="18">
        <v>41</v>
      </c>
      <c r="F10" s="18">
        <v>7</v>
      </c>
      <c r="G10" s="18">
        <v>17</v>
      </c>
      <c r="H10" s="18">
        <v>19</v>
      </c>
      <c r="I10" s="18">
        <v>18</v>
      </c>
      <c r="J10" s="18" t="s">
        <v>104</v>
      </c>
      <c r="K10" s="18">
        <v>6</v>
      </c>
      <c r="L10" s="18">
        <v>7</v>
      </c>
      <c r="M10" s="18" t="s">
        <v>104</v>
      </c>
      <c r="N10" s="18">
        <v>2</v>
      </c>
      <c r="O10" s="18">
        <v>1</v>
      </c>
      <c r="P10" s="18">
        <v>26</v>
      </c>
      <c r="Q10" s="18">
        <v>8</v>
      </c>
      <c r="R10" s="18">
        <v>0</v>
      </c>
    </row>
    <row r="11" spans="1:18">
      <c r="A11" s="11">
        <v>2001</v>
      </c>
      <c r="B11" s="20">
        <v>401</v>
      </c>
      <c r="C11" s="18">
        <v>186</v>
      </c>
      <c r="D11" s="18">
        <v>38</v>
      </c>
      <c r="E11" s="18">
        <v>41</v>
      </c>
      <c r="F11" s="18">
        <v>19</v>
      </c>
      <c r="G11" s="18">
        <v>14</v>
      </c>
      <c r="H11" s="18">
        <v>16</v>
      </c>
      <c r="I11" s="18">
        <v>25</v>
      </c>
      <c r="J11" s="18" t="s">
        <v>104</v>
      </c>
      <c r="K11" s="18">
        <v>8</v>
      </c>
      <c r="L11" s="18">
        <v>7</v>
      </c>
      <c r="M11" s="18" t="s">
        <v>104</v>
      </c>
      <c r="N11" s="18">
        <v>2</v>
      </c>
      <c r="O11" s="18">
        <v>2</v>
      </c>
      <c r="P11" s="18">
        <v>30</v>
      </c>
      <c r="Q11" s="18">
        <v>13</v>
      </c>
      <c r="R11" s="18">
        <v>0</v>
      </c>
    </row>
    <row r="12" spans="1:18">
      <c r="A12" s="11">
        <v>2002</v>
      </c>
      <c r="B12" s="20">
        <v>395</v>
      </c>
      <c r="C12" s="18">
        <v>207</v>
      </c>
      <c r="D12" s="18">
        <v>55</v>
      </c>
      <c r="E12" s="18">
        <v>29</v>
      </c>
      <c r="F12" s="18">
        <v>14</v>
      </c>
      <c r="G12" s="18">
        <v>14</v>
      </c>
      <c r="H12" s="18">
        <v>9</v>
      </c>
      <c r="I12" s="18">
        <v>21</v>
      </c>
      <c r="J12" s="18" t="s">
        <v>104</v>
      </c>
      <c r="K12" s="18">
        <v>12</v>
      </c>
      <c r="L12" s="18">
        <v>3</v>
      </c>
      <c r="M12" s="18" t="s">
        <v>104</v>
      </c>
      <c r="N12" s="18">
        <v>4</v>
      </c>
      <c r="O12" s="18">
        <v>2</v>
      </c>
      <c r="P12" s="18">
        <v>14</v>
      </c>
      <c r="Q12" s="18">
        <v>11</v>
      </c>
      <c r="R12" s="18">
        <v>0</v>
      </c>
    </row>
    <row r="13" spans="1:18">
      <c r="A13" s="11">
        <v>2003</v>
      </c>
      <c r="B13" s="20">
        <v>347</v>
      </c>
      <c r="C13" s="18">
        <v>160</v>
      </c>
      <c r="D13" s="18">
        <v>43</v>
      </c>
      <c r="E13" s="18">
        <v>34</v>
      </c>
      <c r="F13" s="18">
        <v>11</v>
      </c>
      <c r="G13" s="18">
        <v>13</v>
      </c>
      <c r="H13" s="18">
        <v>15</v>
      </c>
      <c r="I13" s="18">
        <v>19</v>
      </c>
      <c r="J13" s="18" t="s">
        <v>104</v>
      </c>
      <c r="K13" s="18">
        <v>12</v>
      </c>
      <c r="L13" s="18">
        <v>5</v>
      </c>
      <c r="M13" s="18" t="s">
        <v>104</v>
      </c>
      <c r="N13" s="18">
        <v>3</v>
      </c>
      <c r="O13" s="18">
        <v>1</v>
      </c>
      <c r="P13" s="18">
        <v>13</v>
      </c>
      <c r="Q13" s="18">
        <v>18</v>
      </c>
      <c r="R13" s="18">
        <v>0</v>
      </c>
    </row>
    <row r="14" spans="1:18">
      <c r="A14" s="11">
        <v>2004</v>
      </c>
      <c r="B14" s="20">
        <v>372</v>
      </c>
      <c r="C14" s="18">
        <v>191</v>
      </c>
      <c r="D14" s="18">
        <v>36</v>
      </c>
      <c r="E14" s="18">
        <v>28</v>
      </c>
      <c r="F14" s="18">
        <v>15</v>
      </c>
      <c r="G14" s="18">
        <v>20</v>
      </c>
      <c r="H14" s="18">
        <v>10</v>
      </c>
      <c r="I14" s="18">
        <v>11</v>
      </c>
      <c r="J14" s="18" t="s">
        <v>104</v>
      </c>
      <c r="K14" s="18">
        <v>9</v>
      </c>
      <c r="L14" s="18">
        <v>2</v>
      </c>
      <c r="M14" s="18" t="s">
        <v>104</v>
      </c>
      <c r="N14" s="18">
        <v>4</v>
      </c>
      <c r="O14" s="18">
        <v>1</v>
      </c>
      <c r="P14" s="18">
        <v>22</v>
      </c>
      <c r="Q14" s="18">
        <v>23</v>
      </c>
      <c r="R14" s="18">
        <v>0</v>
      </c>
    </row>
    <row r="15" spans="1:18">
      <c r="A15" s="11">
        <v>2005</v>
      </c>
      <c r="B15" s="20">
        <v>381</v>
      </c>
      <c r="C15" s="18">
        <v>184</v>
      </c>
      <c r="D15" s="18">
        <v>49</v>
      </c>
      <c r="E15" s="18">
        <v>36</v>
      </c>
      <c r="F15" s="18">
        <v>10</v>
      </c>
      <c r="G15" s="18">
        <v>14</v>
      </c>
      <c r="H15" s="18">
        <v>13</v>
      </c>
      <c r="I15" s="18">
        <v>19</v>
      </c>
      <c r="J15" s="18" t="s">
        <v>104</v>
      </c>
      <c r="K15" s="18">
        <v>10</v>
      </c>
      <c r="L15" s="18">
        <v>7</v>
      </c>
      <c r="M15" s="18" t="s">
        <v>104</v>
      </c>
      <c r="N15" s="18">
        <v>1</v>
      </c>
      <c r="O15" s="18">
        <v>2</v>
      </c>
      <c r="P15" s="18">
        <v>17</v>
      </c>
      <c r="Q15" s="18">
        <v>19</v>
      </c>
      <c r="R15" s="18">
        <v>0</v>
      </c>
    </row>
    <row r="16" spans="1:18">
      <c r="A16" s="11">
        <v>2006</v>
      </c>
      <c r="B16" s="20">
        <v>361</v>
      </c>
      <c r="C16" s="18">
        <v>194</v>
      </c>
      <c r="D16" s="18">
        <v>47</v>
      </c>
      <c r="E16" s="18">
        <v>20</v>
      </c>
      <c r="F16" s="18">
        <v>11</v>
      </c>
      <c r="G16" s="18">
        <v>15</v>
      </c>
      <c r="H16" s="18">
        <v>11</v>
      </c>
      <c r="I16" s="18">
        <v>15</v>
      </c>
      <c r="J16" s="18" t="s">
        <v>104</v>
      </c>
      <c r="K16" s="18">
        <v>5</v>
      </c>
      <c r="L16" s="18">
        <v>1</v>
      </c>
      <c r="M16" s="18" t="s">
        <v>104</v>
      </c>
      <c r="N16" s="18">
        <v>0</v>
      </c>
      <c r="O16" s="18">
        <v>2</v>
      </c>
      <c r="P16" s="18">
        <v>22</v>
      </c>
      <c r="Q16" s="18">
        <v>18</v>
      </c>
      <c r="R16" s="18">
        <v>0</v>
      </c>
    </row>
    <row r="17" spans="1:18">
      <c r="A17" s="11">
        <v>2007</v>
      </c>
      <c r="B17" s="20">
        <v>351</v>
      </c>
      <c r="C17" s="18">
        <v>181</v>
      </c>
      <c r="D17" s="18">
        <v>39</v>
      </c>
      <c r="E17" s="18">
        <v>31</v>
      </c>
      <c r="F17" s="18">
        <v>13</v>
      </c>
      <c r="G17" s="18">
        <v>18</v>
      </c>
      <c r="H17" s="18">
        <v>11</v>
      </c>
      <c r="I17" s="18">
        <v>11</v>
      </c>
      <c r="J17" s="18" t="s">
        <v>104</v>
      </c>
      <c r="K17" s="18">
        <v>3</v>
      </c>
      <c r="L17" s="18">
        <v>3</v>
      </c>
      <c r="M17" s="18" t="s">
        <v>104</v>
      </c>
      <c r="N17" s="18">
        <v>7</v>
      </c>
      <c r="O17" s="18">
        <v>1</v>
      </c>
      <c r="P17" s="18">
        <v>19</v>
      </c>
      <c r="Q17" s="18">
        <v>14</v>
      </c>
      <c r="R17" s="18">
        <v>0</v>
      </c>
    </row>
    <row r="18" spans="1:18">
      <c r="A18" s="11">
        <v>2008</v>
      </c>
      <c r="B18" s="20">
        <v>350</v>
      </c>
      <c r="C18" s="18">
        <v>175</v>
      </c>
      <c r="D18" s="18">
        <v>35</v>
      </c>
      <c r="E18" s="18">
        <v>30</v>
      </c>
      <c r="F18" s="18">
        <v>16</v>
      </c>
      <c r="G18" s="18">
        <v>12</v>
      </c>
      <c r="H18" s="18">
        <v>12</v>
      </c>
      <c r="I18" s="18">
        <v>14</v>
      </c>
      <c r="J18" s="18">
        <v>1</v>
      </c>
      <c r="K18" s="18">
        <v>8</v>
      </c>
      <c r="L18" s="18">
        <v>5</v>
      </c>
      <c r="M18" s="18">
        <v>0</v>
      </c>
      <c r="N18" s="18">
        <v>0</v>
      </c>
      <c r="O18" s="18">
        <v>2</v>
      </c>
      <c r="P18" s="18">
        <v>29</v>
      </c>
      <c r="Q18" s="18">
        <v>11</v>
      </c>
      <c r="R18" s="18">
        <v>0</v>
      </c>
    </row>
    <row r="19" spans="1:18">
      <c r="A19" s="11">
        <v>2009</v>
      </c>
      <c r="B19" s="20">
        <v>406</v>
      </c>
      <c r="C19" s="18">
        <v>223</v>
      </c>
      <c r="D19" s="18">
        <v>53</v>
      </c>
      <c r="E19" s="18">
        <v>28</v>
      </c>
      <c r="F19" s="18">
        <v>11</v>
      </c>
      <c r="G19" s="18">
        <v>16</v>
      </c>
      <c r="H19" s="18">
        <v>5</v>
      </c>
      <c r="I19" s="18">
        <v>19</v>
      </c>
      <c r="J19" s="18">
        <v>4</v>
      </c>
      <c r="K19" s="18">
        <v>7</v>
      </c>
      <c r="L19" s="18">
        <v>2</v>
      </c>
      <c r="M19" s="18">
        <v>0</v>
      </c>
      <c r="N19" s="18">
        <v>2</v>
      </c>
      <c r="O19" s="18">
        <v>1</v>
      </c>
      <c r="P19" s="18">
        <v>19</v>
      </c>
      <c r="Q19" s="18">
        <v>16</v>
      </c>
      <c r="R19" s="18">
        <v>0</v>
      </c>
    </row>
    <row r="20" spans="1:18">
      <c r="A20" s="11">
        <v>2010</v>
      </c>
      <c r="B20" s="20">
        <v>329</v>
      </c>
      <c r="C20" s="18">
        <v>169</v>
      </c>
      <c r="D20" s="18">
        <v>44</v>
      </c>
      <c r="E20" s="18">
        <v>23</v>
      </c>
      <c r="F20" s="18">
        <v>16</v>
      </c>
      <c r="G20" s="18">
        <v>10</v>
      </c>
      <c r="H20" s="18">
        <v>10</v>
      </c>
      <c r="I20" s="18">
        <v>15</v>
      </c>
      <c r="J20" s="18">
        <v>6</v>
      </c>
      <c r="K20" s="18">
        <v>4</v>
      </c>
      <c r="L20" s="18">
        <v>4</v>
      </c>
      <c r="M20" s="18">
        <v>2</v>
      </c>
      <c r="N20" s="18">
        <v>3</v>
      </c>
      <c r="O20" s="18">
        <v>1</v>
      </c>
      <c r="P20" s="18">
        <v>15</v>
      </c>
      <c r="Q20" s="18">
        <v>7</v>
      </c>
      <c r="R20" s="18">
        <v>0</v>
      </c>
    </row>
    <row r="21" spans="1:18">
      <c r="A21" s="11">
        <v>2011</v>
      </c>
      <c r="B21" s="20">
        <v>395</v>
      </c>
      <c r="C21" s="18">
        <v>204</v>
      </c>
      <c r="D21" s="18">
        <v>46</v>
      </c>
      <c r="E21" s="18">
        <v>37</v>
      </c>
      <c r="F21" s="18">
        <v>24</v>
      </c>
      <c r="G21" s="18">
        <v>9</v>
      </c>
      <c r="H21" s="18">
        <v>12</v>
      </c>
      <c r="I21" s="18">
        <v>8</v>
      </c>
      <c r="J21" s="18">
        <v>12</v>
      </c>
      <c r="K21" s="18">
        <v>4</v>
      </c>
      <c r="L21" s="18">
        <v>2</v>
      </c>
      <c r="M21" s="18">
        <v>4</v>
      </c>
      <c r="N21" s="18">
        <v>3</v>
      </c>
      <c r="O21" s="18">
        <v>1</v>
      </c>
      <c r="P21" s="18">
        <v>14</v>
      </c>
      <c r="Q21" s="18">
        <v>15</v>
      </c>
      <c r="R21" s="18">
        <v>0</v>
      </c>
    </row>
    <row r="22" spans="1:18">
      <c r="A22" s="11">
        <v>2012</v>
      </c>
      <c r="B22" s="20">
        <v>357</v>
      </c>
      <c r="C22" s="18">
        <v>193</v>
      </c>
      <c r="D22" s="18">
        <v>40</v>
      </c>
      <c r="E22" s="18">
        <v>26</v>
      </c>
      <c r="F22" s="18">
        <v>19</v>
      </c>
      <c r="G22" s="18">
        <v>5</v>
      </c>
      <c r="H22" s="18">
        <v>7</v>
      </c>
      <c r="I22" s="18">
        <v>8</v>
      </c>
      <c r="J22" s="18">
        <v>14</v>
      </c>
      <c r="K22" s="18">
        <v>2</v>
      </c>
      <c r="L22" s="18">
        <v>2</v>
      </c>
      <c r="M22" s="18">
        <v>6</v>
      </c>
      <c r="N22" s="18">
        <v>1</v>
      </c>
      <c r="O22" s="18">
        <v>1</v>
      </c>
      <c r="P22" s="18">
        <v>11</v>
      </c>
      <c r="Q22" s="18">
        <v>22</v>
      </c>
      <c r="R22" s="18">
        <v>0</v>
      </c>
    </row>
    <row r="23" spans="1:18">
      <c r="A23" s="11">
        <v>2013</v>
      </c>
      <c r="B23" s="20">
        <v>339</v>
      </c>
      <c r="C23" s="18">
        <v>175</v>
      </c>
      <c r="D23" s="18">
        <v>48</v>
      </c>
      <c r="E23" s="18">
        <v>24</v>
      </c>
      <c r="F23" s="18">
        <v>9</v>
      </c>
      <c r="G23" s="18">
        <v>10</v>
      </c>
      <c r="H23" s="18">
        <v>5</v>
      </c>
      <c r="I23" s="18">
        <v>8</v>
      </c>
      <c r="J23" s="18">
        <v>16</v>
      </c>
      <c r="K23" s="18">
        <v>3</v>
      </c>
      <c r="L23" s="18">
        <v>2</v>
      </c>
      <c r="M23" s="18">
        <v>5</v>
      </c>
      <c r="N23" s="18">
        <v>4</v>
      </c>
      <c r="O23" s="18">
        <v>1</v>
      </c>
      <c r="P23" s="18">
        <v>13</v>
      </c>
      <c r="Q23" s="18">
        <v>16</v>
      </c>
      <c r="R23" s="18">
        <v>0</v>
      </c>
    </row>
    <row r="24" spans="1:18">
      <c r="A24" s="11">
        <v>2014</v>
      </c>
      <c r="B24" s="20">
        <v>372</v>
      </c>
      <c r="C24" s="18">
        <v>190</v>
      </c>
      <c r="D24" s="18">
        <v>36</v>
      </c>
      <c r="E24" s="18">
        <v>31</v>
      </c>
      <c r="F24" s="18">
        <v>24</v>
      </c>
      <c r="G24" s="18">
        <v>11</v>
      </c>
      <c r="H24" s="18">
        <v>13</v>
      </c>
      <c r="I24" s="18">
        <v>9</v>
      </c>
      <c r="J24" s="18">
        <v>8</v>
      </c>
      <c r="K24" s="18">
        <v>7</v>
      </c>
      <c r="L24" s="18">
        <v>8</v>
      </c>
      <c r="M24" s="18">
        <v>3</v>
      </c>
      <c r="N24" s="18">
        <v>4</v>
      </c>
      <c r="O24" s="18">
        <v>4</v>
      </c>
      <c r="P24" s="18">
        <v>11</v>
      </c>
      <c r="Q24" s="18">
        <v>13</v>
      </c>
      <c r="R24" s="18">
        <v>0</v>
      </c>
    </row>
    <row r="25" spans="1:18">
      <c r="A25" s="11">
        <v>2015</v>
      </c>
      <c r="B25" s="20">
        <v>325</v>
      </c>
      <c r="C25" s="18">
        <v>148</v>
      </c>
      <c r="D25" s="18">
        <v>35</v>
      </c>
      <c r="E25" s="18">
        <v>31</v>
      </c>
      <c r="F25" s="18">
        <v>19</v>
      </c>
      <c r="G25" s="18">
        <v>13</v>
      </c>
      <c r="H25" s="18">
        <v>9</v>
      </c>
      <c r="I25" s="18">
        <v>6</v>
      </c>
      <c r="J25" s="18">
        <v>20</v>
      </c>
      <c r="K25" s="18">
        <v>4</v>
      </c>
      <c r="L25" s="18">
        <v>6</v>
      </c>
      <c r="M25" s="18">
        <v>5</v>
      </c>
      <c r="N25" s="18">
        <v>5</v>
      </c>
      <c r="O25" s="18">
        <v>0</v>
      </c>
      <c r="P25" s="18">
        <v>10</v>
      </c>
      <c r="Q25" s="18">
        <v>14</v>
      </c>
      <c r="R25" s="18">
        <v>0</v>
      </c>
    </row>
    <row r="26" spans="1:18">
      <c r="A26" s="11">
        <v>2016</v>
      </c>
      <c r="B26" s="20">
        <v>378</v>
      </c>
      <c r="C26" s="18">
        <v>203</v>
      </c>
      <c r="D26" s="18">
        <v>41</v>
      </c>
      <c r="E26" s="18">
        <v>29</v>
      </c>
      <c r="F26" s="18">
        <v>13</v>
      </c>
      <c r="G26" s="18">
        <v>9</v>
      </c>
      <c r="H26" s="18">
        <v>8</v>
      </c>
      <c r="I26" s="18">
        <v>7</v>
      </c>
      <c r="J26" s="18">
        <v>13</v>
      </c>
      <c r="K26" s="18">
        <v>7</v>
      </c>
      <c r="L26" s="18">
        <v>5</v>
      </c>
      <c r="M26" s="18">
        <v>1</v>
      </c>
      <c r="N26" s="18">
        <v>1</v>
      </c>
      <c r="O26" s="18">
        <v>3</v>
      </c>
      <c r="P26" s="18">
        <v>14</v>
      </c>
      <c r="Q26" s="18">
        <v>24</v>
      </c>
      <c r="R26" s="18">
        <v>0</v>
      </c>
    </row>
    <row r="27" spans="1:18">
      <c r="A27" s="11">
        <v>2017</v>
      </c>
      <c r="B27" s="20">
        <v>338</v>
      </c>
      <c r="C27" s="18">
        <v>164</v>
      </c>
      <c r="D27" s="18">
        <v>50</v>
      </c>
      <c r="E27" s="18">
        <v>21</v>
      </c>
      <c r="F27" s="18">
        <v>17</v>
      </c>
      <c r="G27" s="18">
        <v>12</v>
      </c>
      <c r="H27" s="18">
        <v>6</v>
      </c>
      <c r="I27" s="18">
        <v>6</v>
      </c>
      <c r="J27" s="18">
        <v>14</v>
      </c>
      <c r="K27" s="18">
        <v>6</v>
      </c>
      <c r="L27" s="18">
        <v>5</v>
      </c>
      <c r="M27" s="18">
        <v>4</v>
      </c>
      <c r="N27" s="18">
        <v>1</v>
      </c>
      <c r="O27" s="18">
        <v>1</v>
      </c>
      <c r="P27" s="18">
        <v>12</v>
      </c>
      <c r="Q27" s="18">
        <v>19</v>
      </c>
      <c r="R27" s="18">
        <v>0</v>
      </c>
    </row>
    <row r="28" spans="1:18">
      <c r="A28" s="11">
        <v>2018</v>
      </c>
      <c r="B28" s="20">
        <v>378</v>
      </c>
      <c r="C28" s="18">
        <v>198</v>
      </c>
      <c r="D28" s="18">
        <v>47</v>
      </c>
      <c r="E28" s="18">
        <v>34</v>
      </c>
      <c r="F28" s="18">
        <v>15</v>
      </c>
      <c r="G28" s="18">
        <v>10</v>
      </c>
      <c r="H28" s="18">
        <v>5</v>
      </c>
      <c r="I28" s="18">
        <v>4</v>
      </c>
      <c r="J28" s="18">
        <v>9</v>
      </c>
      <c r="K28" s="18">
        <v>2</v>
      </c>
      <c r="L28" s="18">
        <v>3</v>
      </c>
      <c r="M28" s="18">
        <v>4</v>
      </c>
      <c r="N28" s="18">
        <v>4</v>
      </c>
      <c r="O28" s="18">
        <v>0</v>
      </c>
      <c r="P28" s="18">
        <v>17</v>
      </c>
      <c r="Q28" s="18">
        <v>26</v>
      </c>
      <c r="R28" s="18">
        <v>0</v>
      </c>
    </row>
    <row r="29" spans="1:18">
      <c r="A29" s="11">
        <v>2019</v>
      </c>
      <c r="B29" s="20">
        <v>356</v>
      </c>
      <c r="C29" s="18">
        <v>203</v>
      </c>
      <c r="D29" s="18">
        <v>44</v>
      </c>
      <c r="E29" s="18">
        <v>16</v>
      </c>
      <c r="F29" s="18">
        <v>12</v>
      </c>
      <c r="G29" s="18">
        <v>8</v>
      </c>
      <c r="H29" s="18">
        <v>7</v>
      </c>
      <c r="I29" s="18">
        <v>7</v>
      </c>
      <c r="J29" s="18">
        <v>10</v>
      </c>
      <c r="K29" s="18">
        <v>6</v>
      </c>
      <c r="L29" s="18">
        <v>4</v>
      </c>
      <c r="M29" s="18">
        <v>2</v>
      </c>
      <c r="N29" s="18">
        <v>3</v>
      </c>
      <c r="O29" s="18">
        <v>1</v>
      </c>
      <c r="P29" s="18">
        <v>11</v>
      </c>
      <c r="Q29" s="18">
        <v>22</v>
      </c>
      <c r="R29" s="18">
        <v>0</v>
      </c>
    </row>
    <row r="30" spans="1:18">
      <c r="A30" s="11">
        <v>2020</v>
      </c>
      <c r="B30" s="20">
        <v>353</v>
      </c>
      <c r="C30" s="18">
        <v>165</v>
      </c>
      <c r="D30" s="18">
        <v>45</v>
      </c>
      <c r="E30" s="18">
        <v>20</v>
      </c>
      <c r="F30" s="18">
        <v>12</v>
      </c>
      <c r="G30" s="18">
        <v>13</v>
      </c>
      <c r="H30" s="18">
        <v>7</v>
      </c>
      <c r="I30" s="18">
        <v>4</v>
      </c>
      <c r="J30" s="18">
        <v>13</v>
      </c>
      <c r="K30" s="18">
        <v>8</v>
      </c>
      <c r="L30" s="18">
        <v>4</v>
      </c>
      <c r="M30" s="18">
        <v>11</v>
      </c>
      <c r="N30" s="18">
        <v>0</v>
      </c>
      <c r="O30" s="18">
        <v>1</v>
      </c>
      <c r="P30" s="18">
        <v>13</v>
      </c>
      <c r="Q30" s="18">
        <v>37</v>
      </c>
      <c r="R30" s="18">
        <v>0</v>
      </c>
    </row>
    <row r="31" spans="1:18">
      <c r="A31" s="11">
        <v>2021</v>
      </c>
      <c r="B31" s="20">
        <v>375</v>
      </c>
      <c r="C31" s="18">
        <v>200</v>
      </c>
      <c r="D31" s="18">
        <v>56</v>
      </c>
      <c r="E31" s="18">
        <v>20</v>
      </c>
      <c r="F31" s="18">
        <v>14</v>
      </c>
      <c r="G31" s="18">
        <v>8</v>
      </c>
      <c r="H31" s="18">
        <v>7</v>
      </c>
      <c r="I31" s="18">
        <v>6</v>
      </c>
      <c r="J31" s="18">
        <v>12</v>
      </c>
      <c r="K31" s="18">
        <v>3</v>
      </c>
      <c r="L31" s="18">
        <v>3</v>
      </c>
      <c r="M31" s="18">
        <v>5</v>
      </c>
      <c r="N31" s="18">
        <v>3</v>
      </c>
      <c r="O31" s="18">
        <v>2</v>
      </c>
      <c r="P31" s="18">
        <v>15</v>
      </c>
      <c r="Q31" s="18">
        <v>21</v>
      </c>
      <c r="R31" s="18">
        <v>0</v>
      </c>
    </row>
    <row r="32" spans="1:18">
      <c r="A32" s="11">
        <v>2022</v>
      </c>
      <c r="B32" s="20">
        <v>364</v>
      </c>
      <c r="C32" s="18">
        <v>190</v>
      </c>
      <c r="D32" s="18">
        <v>52</v>
      </c>
      <c r="E32" s="18">
        <v>29</v>
      </c>
      <c r="F32" s="18">
        <v>23</v>
      </c>
      <c r="G32" s="18">
        <v>13</v>
      </c>
      <c r="H32" s="18">
        <v>6</v>
      </c>
      <c r="I32" s="18">
        <v>4</v>
      </c>
      <c r="J32" s="18">
        <v>4</v>
      </c>
      <c r="K32" s="18">
        <v>2</v>
      </c>
      <c r="L32" s="18">
        <v>0</v>
      </c>
      <c r="M32" s="18">
        <v>2</v>
      </c>
      <c r="N32" s="18">
        <v>2</v>
      </c>
      <c r="O32" s="18">
        <v>1</v>
      </c>
      <c r="P32" s="18">
        <v>18</v>
      </c>
      <c r="Q32" s="18">
        <v>18</v>
      </c>
      <c r="R32" s="18">
        <v>0</v>
      </c>
    </row>
    <row r="33" spans="1:18">
      <c r="A33" s="11">
        <v>2023</v>
      </c>
      <c r="B33" s="20">
        <v>361</v>
      </c>
      <c r="C33" s="18">
        <v>186</v>
      </c>
      <c r="D33" s="18">
        <v>42</v>
      </c>
      <c r="E33" s="18">
        <v>26</v>
      </c>
      <c r="F33" s="18">
        <v>17</v>
      </c>
      <c r="G33" s="18">
        <v>14</v>
      </c>
      <c r="H33" s="18">
        <v>7</v>
      </c>
      <c r="I33" s="18">
        <v>3</v>
      </c>
      <c r="J33" s="18">
        <v>8</v>
      </c>
      <c r="K33" s="18">
        <v>3</v>
      </c>
      <c r="L33" s="18">
        <v>4</v>
      </c>
      <c r="M33" s="18">
        <v>5</v>
      </c>
      <c r="N33" s="18">
        <v>3</v>
      </c>
      <c r="O33" s="18">
        <v>4</v>
      </c>
      <c r="P33" s="18">
        <v>19</v>
      </c>
      <c r="Q33" s="18">
        <v>20</v>
      </c>
      <c r="R33" s="18">
        <v>0</v>
      </c>
    </row>
    <row r="35" spans="1:18">
      <c r="A35" s="58" t="s">
        <v>250</v>
      </c>
    </row>
    <row r="37" spans="1:18" s="13" customFormat="1">
      <c r="A37" s="13" t="s">
        <v>3</v>
      </c>
    </row>
    <row r="38" spans="1:18" ht="41.25" customHeight="1">
      <c r="A38" s="103" t="s">
        <v>110</v>
      </c>
      <c r="B38" s="103"/>
      <c r="C38" s="103"/>
      <c r="D38" s="103"/>
      <c r="E38" s="103"/>
      <c r="F38" s="103"/>
      <c r="G38" s="103"/>
      <c r="H38" s="103"/>
      <c r="I38" s="103"/>
      <c r="J38" s="103"/>
      <c r="K38" s="103"/>
      <c r="L38" s="103"/>
      <c r="M38" s="103"/>
      <c r="N38" s="103"/>
      <c r="O38" s="103"/>
      <c r="P38" s="103"/>
      <c r="Q38" s="103"/>
      <c r="R38" s="103"/>
    </row>
  </sheetData>
  <mergeCells count="1">
    <mergeCell ref="A38:R38"/>
  </mergeCells>
  <hyperlinks>
    <hyperlink ref="A3" location="Inhalt!A1" display="&lt;&lt;&lt; Inhalt" xr:uid="{9851362D-0A31-4071-84CC-1020EA404461}"/>
    <hyperlink ref="A35" location="Metadaten!A1" display="&lt;&lt;&lt; Metadaten" xr:uid="{A1601B06-0166-46B5-A7D1-D394C5BB684D}"/>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43"/>
  <sheetViews>
    <sheetView tabSelected="1" zoomScaleNormal="100" workbookViewId="0">
      <selection sqref="A1:B1"/>
    </sheetView>
  </sheetViews>
  <sheetFormatPr baseColWidth="10" defaultRowHeight="12.75"/>
  <cols>
    <col min="1" max="1" width="81" style="11" customWidth="1"/>
    <col min="2" max="16384" width="11.42578125" style="11"/>
  </cols>
  <sheetData>
    <row r="1" spans="1:2" ht="15.75">
      <c r="A1" s="102" t="s">
        <v>296</v>
      </c>
      <c r="B1" s="102"/>
    </row>
    <row r="4" spans="1:2">
      <c r="A4" s="59" t="s">
        <v>152</v>
      </c>
      <c r="B4" s="60"/>
    </row>
    <row r="5" spans="1:2">
      <c r="A5" s="61" t="s">
        <v>0</v>
      </c>
      <c r="B5" s="62"/>
    </row>
    <row r="6" spans="1:2">
      <c r="A6" s="11" t="s">
        <v>297</v>
      </c>
      <c r="B6" s="63" t="s">
        <v>181</v>
      </c>
    </row>
    <row r="7" spans="1:2">
      <c r="A7" s="11" t="s">
        <v>298</v>
      </c>
      <c r="B7" s="64" t="s">
        <v>180</v>
      </c>
    </row>
    <row r="8" spans="1:2">
      <c r="A8" s="11" t="s">
        <v>299</v>
      </c>
      <c r="B8" s="64" t="s">
        <v>225</v>
      </c>
    </row>
    <row r="9" spans="1:2">
      <c r="A9" s="11" t="s">
        <v>300</v>
      </c>
      <c r="B9" s="63" t="s">
        <v>226</v>
      </c>
    </row>
    <row r="10" spans="1:2">
      <c r="A10" s="61" t="s">
        <v>140</v>
      </c>
      <c r="B10" s="62"/>
    </row>
    <row r="11" spans="1:2">
      <c r="A11" s="11" t="s">
        <v>301</v>
      </c>
      <c r="B11" s="58" t="s">
        <v>179</v>
      </c>
    </row>
    <row r="13" spans="1:2">
      <c r="A13" s="59" t="s">
        <v>103</v>
      </c>
      <c r="B13" s="60"/>
    </row>
    <row r="14" spans="1:2">
      <c r="A14" s="61" t="s">
        <v>0</v>
      </c>
      <c r="B14" s="62"/>
    </row>
    <row r="15" spans="1:2">
      <c r="A15" s="11" t="s">
        <v>183</v>
      </c>
      <c r="B15" s="64" t="s">
        <v>178</v>
      </c>
    </row>
    <row r="16" spans="1:2">
      <c r="A16" s="11" t="s">
        <v>108</v>
      </c>
      <c r="B16" s="64" t="s">
        <v>177</v>
      </c>
    </row>
    <row r="17" spans="1:2">
      <c r="A17" s="11" t="s">
        <v>184</v>
      </c>
      <c r="B17" s="64" t="s">
        <v>176</v>
      </c>
    </row>
    <row r="18" spans="1:2">
      <c r="A18" s="11" t="s">
        <v>185</v>
      </c>
      <c r="B18" s="64" t="s">
        <v>175</v>
      </c>
    </row>
    <row r="19" spans="1:2">
      <c r="A19" s="11" t="s">
        <v>89</v>
      </c>
      <c r="B19" s="64" t="s">
        <v>174</v>
      </c>
    </row>
    <row r="20" spans="1:2">
      <c r="A20" s="11" t="s">
        <v>186</v>
      </c>
      <c r="B20" s="64" t="s">
        <v>173</v>
      </c>
    </row>
    <row r="21" spans="1:2">
      <c r="A21" s="11" t="s">
        <v>53</v>
      </c>
      <c r="B21" s="64" t="s">
        <v>172</v>
      </c>
    </row>
    <row r="22" spans="1:2">
      <c r="A22" s="11" t="s">
        <v>187</v>
      </c>
      <c r="B22" s="64" t="s">
        <v>171</v>
      </c>
    </row>
    <row r="23" spans="1:2">
      <c r="A23" s="11" t="s">
        <v>59</v>
      </c>
      <c r="B23" s="64" t="s">
        <v>170</v>
      </c>
    </row>
    <row r="24" spans="1:2">
      <c r="A24" s="11" t="s">
        <v>68</v>
      </c>
      <c r="B24" s="64" t="s">
        <v>169</v>
      </c>
    </row>
    <row r="25" spans="1:2">
      <c r="A25" s="11" t="s">
        <v>188</v>
      </c>
      <c r="B25" s="64" t="s">
        <v>168</v>
      </c>
    </row>
    <row r="26" spans="1:2">
      <c r="A26" s="11" t="s">
        <v>273</v>
      </c>
      <c r="B26" s="64" t="s">
        <v>292</v>
      </c>
    </row>
    <row r="27" spans="1:2">
      <c r="A27" s="11" t="s">
        <v>272</v>
      </c>
      <c r="B27" s="64" t="s">
        <v>293</v>
      </c>
    </row>
    <row r="28" spans="1:2">
      <c r="A28" s="61" t="s">
        <v>140</v>
      </c>
      <c r="B28" s="62"/>
    </row>
    <row r="29" spans="1:2">
      <c r="A29" s="11" t="s">
        <v>189</v>
      </c>
      <c r="B29" s="64" t="s">
        <v>167</v>
      </c>
    </row>
    <row r="30" spans="1:2">
      <c r="A30" s="11" t="s">
        <v>143</v>
      </c>
      <c r="B30" s="64" t="s">
        <v>166</v>
      </c>
    </row>
    <row r="31" spans="1:2">
      <c r="A31" s="11" t="s">
        <v>144</v>
      </c>
      <c r="B31" s="64" t="s">
        <v>165</v>
      </c>
    </row>
    <row r="32" spans="1:2">
      <c r="A32" s="11" t="s">
        <v>145</v>
      </c>
      <c r="B32" s="64" t="s">
        <v>164</v>
      </c>
    </row>
    <row r="33" spans="1:2">
      <c r="A33" s="11" t="s">
        <v>190</v>
      </c>
      <c r="B33" s="64" t="s">
        <v>163</v>
      </c>
    </row>
    <row r="34" spans="1:2">
      <c r="A34" s="11" t="s">
        <v>191</v>
      </c>
      <c r="B34" s="64" t="s">
        <v>162</v>
      </c>
    </row>
    <row r="35" spans="1:2">
      <c r="A35" s="11" t="s">
        <v>192</v>
      </c>
      <c r="B35" s="64" t="s">
        <v>161</v>
      </c>
    </row>
    <row r="36" spans="1:2">
      <c r="A36" s="11" t="s">
        <v>193</v>
      </c>
      <c r="B36" s="64" t="s">
        <v>160</v>
      </c>
    </row>
    <row r="37" spans="1:2">
      <c r="A37" s="11" t="s">
        <v>194</v>
      </c>
      <c r="B37" s="64" t="s">
        <v>159</v>
      </c>
    </row>
    <row r="38" spans="1:2">
      <c r="A38" s="11" t="s">
        <v>195</v>
      </c>
      <c r="B38" s="64" t="s">
        <v>158</v>
      </c>
    </row>
    <row r="39" spans="1:2">
      <c r="A39" s="11" t="s">
        <v>258</v>
      </c>
      <c r="B39" s="64" t="s">
        <v>261</v>
      </c>
    </row>
    <row r="40" spans="1:2">
      <c r="A40" s="61" t="s">
        <v>372</v>
      </c>
      <c r="B40" s="62"/>
    </row>
    <row r="41" spans="1:2">
      <c r="A41" s="11" t="s">
        <v>364</v>
      </c>
      <c r="B41" s="98" t="s">
        <v>373</v>
      </c>
    </row>
    <row r="42" spans="1:2">
      <c r="A42" s="11" t="s">
        <v>367</v>
      </c>
      <c r="B42" s="64" t="s">
        <v>374</v>
      </c>
    </row>
    <row r="43" spans="1:2">
      <c r="A43" s="11" t="s">
        <v>371</v>
      </c>
      <c r="B43" s="64" t="s">
        <v>375</v>
      </c>
    </row>
  </sheetData>
  <mergeCells count="1">
    <mergeCell ref="A1:B1"/>
  </mergeCells>
  <phoneticPr fontId="1" type="noConversion"/>
  <hyperlinks>
    <hyperlink ref="B6" location="'1.1.1'!A1" display="1.1.1" xr:uid="{75FF7566-C59C-464B-A90B-6B98F3FC1147}"/>
    <hyperlink ref="B7" location="'1.1.2'!A1" display="1.1.2" xr:uid="{2401555F-0C96-4644-9EAC-6FE0557E30F5}"/>
    <hyperlink ref="B8" location="'1.1.11'!A1" display="1.1.11" xr:uid="{D648FAC5-F68C-40AE-BF0D-19A37239142E}"/>
    <hyperlink ref="B9" location="'1.1.12'!A1" display="1.1.12" xr:uid="{9A3A574D-89BA-4F2D-86CA-D19F7C11D1BA}"/>
    <hyperlink ref="B11" location="'1.2.1'!A1" display="1.2.1" xr:uid="{47D8B8DE-275D-4C78-B235-C5CF118A234B}"/>
    <hyperlink ref="B15" location="'2.1.1'!A1" display="2.1.1" xr:uid="{1DFDBC5A-BA6E-42C1-BC67-CF8132F5CD70}"/>
    <hyperlink ref="B16" location="'2.1.2'!A1" display="2.1.2" xr:uid="{1495A0D1-A79B-4BF7-9EE1-AEA91A07EB79}"/>
    <hyperlink ref="B17" location="'2.1.3'!A1" display="2.1.3" xr:uid="{A660FBFE-971B-4590-84A5-9190B449AED5}"/>
    <hyperlink ref="B18" location="'2.1.4'!A1" display="2.1.4" xr:uid="{95BD95CF-7E97-4349-B727-1965D790C5F6}"/>
    <hyperlink ref="B19" location="'2.1.5'!A1" display="2.1.5" xr:uid="{BAC1CDE4-ACC8-4EF0-8DBF-7DCC34EA3D23}"/>
    <hyperlink ref="B20" location="'2.1.6'!A1" display="2.1.6" xr:uid="{756AEAD8-0752-4010-9078-8BFDB0DE2978}"/>
    <hyperlink ref="B21" location="'2.1.7'!A1" display="2.1.7" xr:uid="{CCDDC3D5-51AF-443B-979D-188299D8B006}"/>
    <hyperlink ref="B22" location="'2.1.8'!A1" display="2.1.8" xr:uid="{53882AF6-1117-4609-B53B-4ACC7553B51B}"/>
    <hyperlink ref="B23" location="'2.1.9'!A1" display="2.1.9" xr:uid="{5D5094FB-1125-4672-A8F8-03832144C249}"/>
    <hyperlink ref="B24" location="'2.1.10'!A1" display="2.1.10" xr:uid="{E46EE7C7-24EA-4728-B425-AC34F92AB74B}"/>
    <hyperlink ref="B25" location="'2.1.11'!A1" display="2.1.11" xr:uid="{C9D608BE-B24C-487C-BA43-4DE3B616B91E}"/>
    <hyperlink ref="B29" location="'2.2.1'!A1" display="2.2.1" xr:uid="{26D91CC6-30F7-45F8-9F4D-A6757AA331D5}"/>
    <hyperlink ref="B30" location="'2.2.2'!A1" display="2.2.2" xr:uid="{66E0CB55-022C-431C-B126-068171142858}"/>
    <hyperlink ref="B31" location="'2.2.3'!A1" display="2.2.3" xr:uid="{08BB5B5B-974F-4BC8-825C-A538820A6758}"/>
    <hyperlink ref="B32" location="'2.2.4'!A1" display="2.2.4" xr:uid="{97360D4B-177F-4E6F-8425-E57852D46F7D}"/>
    <hyperlink ref="B33" location="'2.2.5'!A1" display="2.2.5" xr:uid="{68E13E85-EB17-4933-9107-652AE6332C2B}"/>
    <hyperlink ref="B34" location="'2.2.6'!A1" display="2.2.6" xr:uid="{FE336DD8-65F6-4931-A44C-A4B0223E40B6}"/>
    <hyperlink ref="B35" location="'2.2.7'!A1" display="2.2.7" xr:uid="{5F9F43ED-9290-4560-A447-9C6576165A74}"/>
    <hyperlink ref="B36" location="'2.2.8'!A1" display="2.2.8" xr:uid="{807B7E2F-43CE-4A7C-8614-675CA0FD9C3F}"/>
    <hyperlink ref="B37" location="'2.2.9'!A1" display="2.2.9" xr:uid="{0ED53DAA-AF09-4D4D-8209-61C04F2ECE26}"/>
    <hyperlink ref="B38" location="'2.2.10'!A1" display="2.2.10" xr:uid="{2F2D531E-B75C-4ADA-9FAD-BE2252AAA1C4}"/>
    <hyperlink ref="B39" location="'2.2.21'!A1" display="2.2.21" xr:uid="{F3807F4D-BFBD-4D91-A021-06878C56BCD9}"/>
    <hyperlink ref="B26" location="'2.1.12'!A1" display="2.1.12" xr:uid="{B7BB49DC-5244-43F5-BFAF-9F36174981DF}"/>
    <hyperlink ref="B27" location="'2.1.13'!A1" display="2.1.13" xr:uid="{55658886-74A1-456F-BEC8-BA02128E877E}"/>
    <hyperlink ref="B41" location="LV.A!A1" display="LV.A" xr:uid="{652E7A5B-790A-4462-AA3D-96D4A4792589}"/>
    <hyperlink ref="B42" location="LV.B!A1" display="LV.B" xr:uid="{9E0D8ED1-411E-4D61-A08C-59EC49058892}"/>
    <hyperlink ref="B43" location="LV.C!A1" display="LV.C" xr:uid="{7C0C8E6C-AF6A-4CCB-9D10-22F4C9D6CE2B}"/>
  </hyperlinks>
  <pageMargins left="0.7" right="0.7" top="0.78740157499999996" bottom="0.78740157499999996" header="0.3" footer="0.3"/>
  <pageSetup paperSize="9" orientation="portrait" r:id="rId1"/>
  <ignoredErrors>
    <ignoredError sqref="B6 B7:B9 B11 B15:B27 B29:B39"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38"/>
  <sheetViews>
    <sheetView zoomScaleNormal="100" workbookViewId="0"/>
  </sheetViews>
  <sheetFormatPr baseColWidth="10" defaultRowHeight="12.75"/>
  <cols>
    <col min="1" max="2" width="11.42578125" style="11"/>
    <col min="3" max="18" width="4.28515625" style="11" customWidth="1"/>
    <col min="19" max="16384" width="11.42578125" style="11"/>
  </cols>
  <sheetData>
    <row r="1" spans="1:18" ht="15.75">
      <c r="A1" s="12" t="s">
        <v>68</v>
      </c>
    </row>
    <row r="3" spans="1:18">
      <c r="A3" s="58" t="s">
        <v>249</v>
      </c>
    </row>
    <row r="5" spans="1:18">
      <c r="A5" s="11" t="s">
        <v>209</v>
      </c>
    </row>
    <row r="7" spans="1:18">
      <c r="A7" s="29"/>
      <c r="B7" s="29" t="s">
        <v>28</v>
      </c>
      <c r="C7" s="29" t="s">
        <v>69</v>
      </c>
      <c r="D7" s="29"/>
      <c r="E7" s="29"/>
      <c r="F7" s="29"/>
      <c r="G7" s="29"/>
      <c r="H7" s="29"/>
      <c r="I7" s="29"/>
      <c r="J7" s="29"/>
      <c r="K7" s="29"/>
      <c r="L7" s="29"/>
      <c r="M7" s="29"/>
      <c r="N7" s="29"/>
      <c r="O7" s="29"/>
      <c r="P7" s="29"/>
      <c r="Q7" s="29"/>
      <c r="R7" s="29"/>
    </row>
    <row r="8" spans="1:18" ht="90.75">
      <c r="A8" s="16"/>
      <c r="B8" s="16"/>
      <c r="C8" s="41" t="s">
        <v>54</v>
      </c>
      <c r="D8" s="41" t="s">
        <v>55</v>
      </c>
      <c r="E8" s="41" t="s">
        <v>56</v>
      </c>
      <c r="F8" s="41" t="s">
        <v>57</v>
      </c>
      <c r="G8" s="41" t="s">
        <v>61</v>
      </c>
      <c r="H8" s="41" t="s">
        <v>62</v>
      </c>
      <c r="I8" s="41" t="s">
        <v>66</v>
      </c>
      <c r="J8" s="41" t="s">
        <v>114</v>
      </c>
      <c r="K8" s="41" t="s">
        <v>63</v>
      </c>
      <c r="L8" s="41" t="s">
        <v>64</v>
      </c>
      <c r="M8" s="41" t="s">
        <v>115</v>
      </c>
      <c r="N8" s="41" t="s">
        <v>116</v>
      </c>
      <c r="O8" s="41" t="s">
        <v>65</v>
      </c>
      <c r="P8" s="41" t="s">
        <v>101</v>
      </c>
      <c r="Q8" s="41" t="s">
        <v>102</v>
      </c>
      <c r="R8" s="41" t="s">
        <v>109</v>
      </c>
    </row>
    <row r="9" spans="1:18">
      <c r="A9" s="11">
        <v>1999</v>
      </c>
      <c r="B9" s="20">
        <v>430</v>
      </c>
      <c r="C9" s="18">
        <v>194</v>
      </c>
      <c r="D9" s="18">
        <v>55</v>
      </c>
      <c r="E9" s="18">
        <v>14</v>
      </c>
      <c r="F9" s="18">
        <v>13</v>
      </c>
      <c r="G9" s="18">
        <v>22</v>
      </c>
      <c r="H9" s="18">
        <v>12</v>
      </c>
      <c r="I9" s="18">
        <v>38</v>
      </c>
      <c r="J9" s="18" t="s">
        <v>104</v>
      </c>
      <c r="K9" s="18">
        <v>9</v>
      </c>
      <c r="L9" s="18">
        <v>6</v>
      </c>
      <c r="M9" s="18" t="s">
        <v>104</v>
      </c>
      <c r="N9" s="18">
        <v>1</v>
      </c>
      <c r="O9" s="18">
        <v>4</v>
      </c>
      <c r="P9" s="18">
        <v>33</v>
      </c>
      <c r="Q9" s="18">
        <v>4</v>
      </c>
      <c r="R9" s="18">
        <v>25</v>
      </c>
    </row>
    <row r="10" spans="1:18">
      <c r="A10" s="11">
        <v>2000</v>
      </c>
      <c r="B10" s="20">
        <v>420</v>
      </c>
      <c r="C10" s="18">
        <v>193</v>
      </c>
      <c r="D10" s="18">
        <v>57</v>
      </c>
      <c r="E10" s="18">
        <v>27</v>
      </c>
      <c r="F10" s="18">
        <v>19</v>
      </c>
      <c r="G10" s="18">
        <v>25</v>
      </c>
      <c r="H10" s="18">
        <v>14</v>
      </c>
      <c r="I10" s="18">
        <v>19</v>
      </c>
      <c r="J10" s="18" t="s">
        <v>104</v>
      </c>
      <c r="K10" s="18">
        <v>4</v>
      </c>
      <c r="L10" s="18">
        <v>6</v>
      </c>
      <c r="M10" s="18" t="s">
        <v>104</v>
      </c>
      <c r="N10" s="18">
        <v>2</v>
      </c>
      <c r="O10" s="18">
        <v>0</v>
      </c>
      <c r="P10" s="18">
        <v>19</v>
      </c>
      <c r="Q10" s="18">
        <v>3</v>
      </c>
      <c r="R10" s="18">
        <v>32</v>
      </c>
    </row>
    <row r="11" spans="1:18">
      <c r="A11" s="11">
        <v>2001</v>
      </c>
      <c r="B11" s="20">
        <v>401</v>
      </c>
      <c r="C11" s="18">
        <v>198</v>
      </c>
      <c r="D11" s="18">
        <v>43</v>
      </c>
      <c r="E11" s="18">
        <v>20</v>
      </c>
      <c r="F11" s="18">
        <v>13</v>
      </c>
      <c r="G11" s="18">
        <v>20</v>
      </c>
      <c r="H11" s="18">
        <v>13</v>
      </c>
      <c r="I11" s="18">
        <v>25</v>
      </c>
      <c r="J11" s="18" t="s">
        <v>104</v>
      </c>
      <c r="K11" s="18">
        <v>8</v>
      </c>
      <c r="L11" s="18">
        <v>7</v>
      </c>
      <c r="M11" s="18" t="s">
        <v>104</v>
      </c>
      <c r="N11" s="18">
        <v>3</v>
      </c>
      <c r="O11" s="18">
        <v>1</v>
      </c>
      <c r="P11" s="18">
        <v>21</v>
      </c>
      <c r="Q11" s="18">
        <v>4</v>
      </c>
      <c r="R11" s="18">
        <v>25</v>
      </c>
    </row>
    <row r="12" spans="1:18">
      <c r="A12" s="11">
        <v>2002</v>
      </c>
      <c r="B12" s="20">
        <v>395</v>
      </c>
      <c r="C12" s="18">
        <v>197</v>
      </c>
      <c r="D12" s="18">
        <v>52</v>
      </c>
      <c r="E12" s="18">
        <v>21</v>
      </c>
      <c r="F12" s="18">
        <v>16</v>
      </c>
      <c r="G12" s="18">
        <v>20</v>
      </c>
      <c r="H12" s="18">
        <v>11</v>
      </c>
      <c r="I12" s="18">
        <v>19</v>
      </c>
      <c r="J12" s="18" t="s">
        <v>104</v>
      </c>
      <c r="K12" s="18">
        <v>12</v>
      </c>
      <c r="L12" s="18">
        <v>3</v>
      </c>
      <c r="M12" s="18" t="s">
        <v>104</v>
      </c>
      <c r="N12" s="18">
        <v>4</v>
      </c>
      <c r="O12" s="18">
        <v>1</v>
      </c>
      <c r="P12" s="18">
        <v>14</v>
      </c>
      <c r="Q12" s="18">
        <v>7</v>
      </c>
      <c r="R12" s="18">
        <v>18</v>
      </c>
    </row>
    <row r="13" spans="1:18">
      <c r="A13" s="11">
        <v>2003</v>
      </c>
      <c r="B13" s="20">
        <v>347</v>
      </c>
      <c r="C13" s="18">
        <v>162</v>
      </c>
      <c r="D13" s="18">
        <v>38</v>
      </c>
      <c r="E13" s="18">
        <v>24</v>
      </c>
      <c r="F13" s="18">
        <v>16</v>
      </c>
      <c r="G13" s="18">
        <v>15</v>
      </c>
      <c r="H13" s="18">
        <v>14</v>
      </c>
      <c r="I13" s="18">
        <v>21</v>
      </c>
      <c r="J13" s="18" t="s">
        <v>104</v>
      </c>
      <c r="K13" s="18">
        <v>11</v>
      </c>
      <c r="L13" s="18">
        <v>4</v>
      </c>
      <c r="M13" s="18" t="s">
        <v>104</v>
      </c>
      <c r="N13" s="18">
        <v>4</v>
      </c>
      <c r="O13" s="18">
        <v>1</v>
      </c>
      <c r="P13" s="18">
        <v>10</v>
      </c>
      <c r="Q13" s="18">
        <v>5</v>
      </c>
      <c r="R13" s="18">
        <v>22</v>
      </c>
    </row>
    <row r="14" spans="1:18">
      <c r="A14" s="11">
        <v>2004</v>
      </c>
      <c r="B14" s="20">
        <v>372</v>
      </c>
      <c r="C14" s="18">
        <v>186</v>
      </c>
      <c r="D14" s="18">
        <v>55</v>
      </c>
      <c r="E14" s="18">
        <v>21</v>
      </c>
      <c r="F14" s="18">
        <v>14</v>
      </c>
      <c r="G14" s="18">
        <v>28</v>
      </c>
      <c r="H14" s="18">
        <v>11</v>
      </c>
      <c r="I14" s="18">
        <v>12</v>
      </c>
      <c r="J14" s="18" t="s">
        <v>104</v>
      </c>
      <c r="K14" s="18">
        <v>10</v>
      </c>
      <c r="L14" s="18">
        <v>2</v>
      </c>
      <c r="M14" s="18" t="s">
        <v>104</v>
      </c>
      <c r="N14" s="18">
        <v>4</v>
      </c>
      <c r="O14" s="18">
        <v>1</v>
      </c>
      <c r="P14" s="18">
        <v>18</v>
      </c>
      <c r="Q14" s="18">
        <v>3</v>
      </c>
      <c r="R14" s="18">
        <v>7</v>
      </c>
    </row>
    <row r="15" spans="1:18">
      <c r="A15" s="11">
        <v>2005</v>
      </c>
      <c r="B15" s="20">
        <v>381</v>
      </c>
      <c r="C15" s="18">
        <v>191</v>
      </c>
      <c r="D15" s="18">
        <v>60</v>
      </c>
      <c r="E15" s="18">
        <v>24</v>
      </c>
      <c r="F15" s="18">
        <v>12</v>
      </c>
      <c r="G15" s="18">
        <v>21</v>
      </c>
      <c r="H15" s="18">
        <v>14</v>
      </c>
      <c r="I15" s="18">
        <v>19</v>
      </c>
      <c r="J15" s="18" t="s">
        <v>104</v>
      </c>
      <c r="K15" s="18">
        <v>9</v>
      </c>
      <c r="L15" s="18">
        <v>3</v>
      </c>
      <c r="M15" s="18" t="s">
        <v>104</v>
      </c>
      <c r="N15" s="18">
        <v>1</v>
      </c>
      <c r="O15" s="18">
        <v>3</v>
      </c>
      <c r="P15" s="18">
        <v>15</v>
      </c>
      <c r="Q15" s="18">
        <v>4</v>
      </c>
      <c r="R15" s="18">
        <v>5</v>
      </c>
    </row>
    <row r="16" spans="1:18">
      <c r="A16" s="11">
        <v>2006</v>
      </c>
      <c r="B16" s="20">
        <v>361</v>
      </c>
      <c r="C16" s="18">
        <v>201</v>
      </c>
      <c r="D16" s="18">
        <v>49</v>
      </c>
      <c r="E16" s="18">
        <v>27</v>
      </c>
      <c r="F16" s="18">
        <v>10</v>
      </c>
      <c r="G16" s="18">
        <v>13</v>
      </c>
      <c r="H16" s="18">
        <v>10</v>
      </c>
      <c r="I16" s="18">
        <v>16</v>
      </c>
      <c r="J16" s="18" t="s">
        <v>104</v>
      </c>
      <c r="K16" s="18">
        <v>4</v>
      </c>
      <c r="L16" s="18">
        <v>1</v>
      </c>
      <c r="M16" s="18" t="s">
        <v>104</v>
      </c>
      <c r="N16" s="18">
        <v>0</v>
      </c>
      <c r="O16" s="18">
        <v>3</v>
      </c>
      <c r="P16" s="18">
        <v>17</v>
      </c>
      <c r="Q16" s="18">
        <v>9</v>
      </c>
      <c r="R16" s="18">
        <v>1</v>
      </c>
    </row>
    <row r="17" spans="1:18">
      <c r="A17" s="11">
        <v>2007</v>
      </c>
      <c r="B17" s="20">
        <v>351</v>
      </c>
      <c r="C17" s="18">
        <v>174</v>
      </c>
      <c r="D17" s="18">
        <v>57</v>
      </c>
      <c r="E17" s="18">
        <v>25</v>
      </c>
      <c r="F17" s="18">
        <v>14</v>
      </c>
      <c r="G17" s="18">
        <v>21</v>
      </c>
      <c r="H17" s="18">
        <v>13</v>
      </c>
      <c r="I17" s="18">
        <v>11</v>
      </c>
      <c r="J17" s="18" t="s">
        <v>104</v>
      </c>
      <c r="K17" s="18">
        <v>3</v>
      </c>
      <c r="L17" s="18">
        <v>2</v>
      </c>
      <c r="M17" s="18" t="s">
        <v>104</v>
      </c>
      <c r="N17" s="18">
        <v>5</v>
      </c>
      <c r="O17" s="18">
        <v>2</v>
      </c>
      <c r="P17" s="18">
        <v>19</v>
      </c>
      <c r="Q17" s="18">
        <v>3</v>
      </c>
      <c r="R17" s="18">
        <v>2</v>
      </c>
    </row>
    <row r="18" spans="1:18">
      <c r="A18" s="11">
        <v>2008</v>
      </c>
      <c r="B18" s="20">
        <v>350</v>
      </c>
      <c r="C18" s="18">
        <v>194</v>
      </c>
      <c r="D18" s="18">
        <v>42</v>
      </c>
      <c r="E18" s="18">
        <v>15</v>
      </c>
      <c r="F18" s="18">
        <v>18</v>
      </c>
      <c r="G18" s="18">
        <v>12</v>
      </c>
      <c r="H18" s="18">
        <v>11</v>
      </c>
      <c r="I18" s="18">
        <v>11</v>
      </c>
      <c r="J18" s="18">
        <v>0</v>
      </c>
      <c r="K18" s="18">
        <v>7</v>
      </c>
      <c r="L18" s="18">
        <v>4</v>
      </c>
      <c r="M18" s="18">
        <v>0</v>
      </c>
      <c r="N18" s="18">
        <v>2</v>
      </c>
      <c r="O18" s="18">
        <v>1</v>
      </c>
      <c r="P18" s="18">
        <v>27</v>
      </c>
      <c r="Q18" s="18">
        <v>5</v>
      </c>
      <c r="R18" s="18">
        <v>1</v>
      </c>
    </row>
    <row r="19" spans="1:18">
      <c r="A19" s="11">
        <v>2009</v>
      </c>
      <c r="B19" s="20">
        <v>406</v>
      </c>
      <c r="C19" s="18">
        <v>198</v>
      </c>
      <c r="D19" s="18">
        <v>76</v>
      </c>
      <c r="E19" s="18">
        <v>24</v>
      </c>
      <c r="F19" s="18">
        <v>11</v>
      </c>
      <c r="G19" s="18">
        <v>20</v>
      </c>
      <c r="H19" s="18">
        <v>8</v>
      </c>
      <c r="I19" s="18">
        <v>20</v>
      </c>
      <c r="J19" s="18">
        <v>4</v>
      </c>
      <c r="K19" s="18">
        <v>8</v>
      </c>
      <c r="L19" s="18">
        <v>2</v>
      </c>
      <c r="M19" s="18">
        <v>1</v>
      </c>
      <c r="N19" s="18">
        <v>3</v>
      </c>
      <c r="O19" s="18">
        <v>0</v>
      </c>
      <c r="P19" s="18">
        <v>14</v>
      </c>
      <c r="Q19" s="18">
        <v>15</v>
      </c>
      <c r="R19" s="18">
        <v>2</v>
      </c>
    </row>
    <row r="20" spans="1:18">
      <c r="A20" s="11">
        <v>2010</v>
      </c>
      <c r="B20" s="20">
        <v>329</v>
      </c>
      <c r="C20" s="18">
        <v>180</v>
      </c>
      <c r="D20" s="18">
        <v>42</v>
      </c>
      <c r="E20" s="18">
        <v>22</v>
      </c>
      <c r="F20" s="18">
        <v>18</v>
      </c>
      <c r="G20" s="18">
        <v>12</v>
      </c>
      <c r="H20" s="18">
        <v>9</v>
      </c>
      <c r="I20" s="18">
        <v>9</v>
      </c>
      <c r="J20" s="18">
        <v>6</v>
      </c>
      <c r="K20" s="18">
        <v>4</v>
      </c>
      <c r="L20" s="18">
        <v>3</v>
      </c>
      <c r="M20" s="18">
        <v>5</v>
      </c>
      <c r="N20" s="18">
        <v>2</v>
      </c>
      <c r="O20" s="18">
        <v>4</v>
      </c>
      <c r="P20" s="18">
        <v>7</v>
      </c>
      <c r="Q20" s="18">
        <v>5</v>
      </c>
      <c r="R20" s="18">
        <v>1</v>
      </c>
    </row>
    <row r="21" spans="1:18">
      <c r="A21" s="11">
        <v>2011</v>
      </c>
      <c r="B21" s="20">
        <v>395</v>
      </c>
      <c r="C21" s="18">
        <v>215</v>
      </c>
      <c r="D21" s="18">
        <v>54</v>
      </c>
      <c r="E21" s="18">
        <v>34</v>
      </c>
      <c r="F21" s="18">
        <v>13</v>
      </c>
      <c r="G21" s="18">
        <v>16</v>
      </c>
      <c r="H21" s="18">
        <v>15</v>
      </c>
      <c r="I21" s="18">
        <v>7</v>
      </c>
      <c r="J21" s="18">
        <v>8</v>
      </c>
      <c r="K21" s="18">
        <v>5</v>
      </c>
      <c r="L21" s="18">
        <v>1</v>
      </c>
      <c r="M21" s="18">
        <v>3</v>
      </c>
      <c r="N21" s="18">
        <v>3</v>
      </c>
      <c r="O21" s="18">
        <v>0</v>
      </c>
      <c r="P21" s="18">
        <v>11</v>
      </c>
      <c r="Q21" s="18">
        <v>8</v>
      </c>
      <c r="R21" s="18">
        <v>2</v>
      </c>
    </row>
    <row r="22" spans="1:18">
      <c r="A22" s="11">
        <v>2012</v>
      </c>
      <c r="B22" s="20">
        <v>357</v>
      </c>
      <c r="C22" s="18">
        <v>185</v>
      </c>
      <c r="D22" s="18">
        <v>54</v>
      </c>
      <c r="E22" s="18">
        <v>20</v>
      </c>
      <c r="F22" s="18">
        <v>23</v>
      </c>
      <c r="G22" s="18">
        <v>5</v>
      </c>
      <c r="H22" s="18">
        <v>11</v>
      </c>
      <c r="I22" s="18">
        <v>9</v>
      </c>
      <c r="J22" s="18">
        <v>14</v>
      </c>
      <c r="K22" s="18">
        <v>1</v>
      </c>
      <c r="L22" s="18">
        <v>3</v>
      </c>
      <c r="M22" s="18">
        <v>6</v>
      </c>
      <c r="N22" s="18">
        <v>3</v>
      </c>
      <c r="O22" s="18">
        <v>1</v>
      </c>
      <c r="P22" s="18">
        <v>6</v>
      </c>
      <c r="Q22" s="18">
        <v>14</v>
      </c>
      <c r="R22" s="18">
        <v>2</v>
      </c>
    </row>
    <row r="23" spans="1:18">
      <c r="A23" s="11">
        <v>2013</v>
      </c>
      <c r="B23" s="20">
        <v>339</v>
      </c>
      <c r="C23" s="18">
        <v>182</v>
      </c>
      <c r="D23" s="18">
        <v>47</v>
      </c>
      <c r="E23" s="18">
        <v>17</v>
      </c>
      <c r="F23" s="18">
        <v>12</v>
      </c>
      <c r="G23" s="18">
        <v>19</v>
      </c>
      <c r="H23" s="18">
        <v>5</v>
      </c>
      <c r="I23" s="18">
        <v>5</v>
      </c>
      <c r="J23" s="18">
        <v>16</v>
      </c>
      <c r="K23" s="18">
        <v>4</v>
      </c>
      <c r="L23" s="18">
        <v>3</v>
      </c>
      <c r="M23" s="18">
        <v>5</v>
      </c>
      <c r="N23" s="18">
        <v>4</v>
      </c>
      <c r="O23" s="18">
        <v>2</v>
      </c>
      <c r="P23" s="18">
        <v>9</v>
      </c>
      <c r="Q23" s="18">
        <v>8</v>
      </c>
      <c r="R23" s="18">
        <v>1</v>
      </c>
    </row>
    <row r="24" spans="1:18">
      <c r="A24" s="11">
        <v>2014</v>
      </c>
      <c r="B24" s="20">
        <v>372</v>
      </c>
      <c r="C24" s="18">
        <v>198</v>
      </c>
      <c r="D24" s="18">
        <v>52</v>
      </c>
      <c r="E24" s="18">
        <v>18</v>
      </c>
      <c r="F24" s="18">
        <v>14</v>
      </c>
      <c r="G24" s="18">
        <v>16</v>
      </c>
      <c r="H24" s="18">
        <v>14</v>
      </c>
      <c r="I24" s="18">
        <v>6</v>
      </c>
      <c r="J24" s="18">
        <v>7</v>
      </c>
      <c r="K24" s="18">
        <v>4</v>
      </c>
      <c r="L24" s="18">
        <v>5</v>
      </c>
      <c r="M24" s="18">
        <v>5</v>
      </c>
      <c r="N24" s="18">
        <v>5</v>
      </c>
      <c r="O24" s="18">
        <v>4</v>
      </c>
      <c r="P24" s="18">
        <v>13</v>
      </c>
      <c r="Q24" s="18">
        <v>9</v>
      </c>
      <c r="R24" s="18">
        <v>2</v>
      </c>
    </row>
    <row r="25" spans="1:18">
      <c r="A25" s="11">
        <v>2015</v>
      </c>
      <c r="B25" s="20">
        <v>325</v>
      </c>
      <c r="C25" s="18">
        <v>142</v>
      </c>
      <c r="D25" s="18">
        <v>38</v>
      </c>
      <c r="E25" s="18">
        <v>22</v>
      </c>
      <c r="F25" s="18">
        <v>16</v>
      </c>
      <c r="G25" s="18">
        <v>20</v>
      </c>
      <c r="H25" s="18">
        <v>11</v>
      </c>
      <c r="I25" s="18">
        <v>10</v>
      </c>
      <c r="J25" s="18">
        <v>19</v>
      </c>
      <c r="K25" s="18">
        <v>4</v>
      </c>
      <c r="L25" s="18">
        <v>6</v>
      </c>
      <c r="M25" s="18">
        <v>8</v>
      </c>
      <c r="N25" s="18">
        <v>3</v>
      </c>
      <c r="O25" s="18">
        <v>1</v>
      </c>
      <c r="P25" s="18">
        <v>5</v>
      </c>
      <c r="Q25" s="18">
        <v>16</v>
      </c>
      <c r="R25" s="18">
        <v>4</v>
      </c>
    </row>
    <row r="26" spans="1:18">
      <c r="A26" s="11">
        <v>2016</v>
      </c>
      <c r="B26" s="20">
        <v>378</v>
      </c>
      <c r="C26" s="18">
        <v>200</v>
      </c>
      <c r="D26" s="18">
        <v>48</v>
      </c>
      <c r="E26" s="18">
        <v>13</v>
      </c>
      <c r="F26" s="18">
        <v>18</v>
      </c>
      <c r="G26" s="18">
        <v>18</v>
      </c>
      <c r="H26" s="18">
        <v>8</v>
      </c>
      <c r="I26" s="18">
        <v>10</v>
      </c>
      <c r="J26" s="18">
        <v>11</v>
      </c>
      <c r="K26" s="18">
        <v>7</v>
      </c>
      <c r="L26" s="18">
        <v>4</v>
      </c>
      <c r="M26" s="18">
        <v>2</v>
      </c>
      <c r="N26" s="18">
        <v>2</v>
      </c>
      <c r="O26" s="18">
        <v>3</v>
      </c>
      <c r="P26" s="18">
        <v>8</v>
      </c>
      <c r="Q26" s="18">
        <v>20</v>
      </c>
      <c r="R26" s="18">
        <v>6</v>
      </c>
    </row>
    <row r="27" spans="1:18">
      <c r="A27" s="11">
        <v>2017</v>
      </c>
      <c r="B27" s="20">
        <v>338</v>
      </c>
      <c r="C27" s="18">
        <v>184</v>
      </c>
      <c r="D27" s="18">
        <v>32</v>
      </c>
      <c r="E27" s="18">
        <v>15</v>
      </c>
      <c r="F27" s="18">
        <v>18</v>
      </c>
      <c r="G27" s="18">
        <v>23</v>
      </c>
      <c r="H27" s="18">
        <v>8</v>
      </c>
      <c r="I27" s="18">
        <v>9</v>
      </c>
      <c r="J27" s="18">
        <v>11</v>
      </c>
      <c r="K27" s="18">
        <v>3</v>
      </c>
      <c r="L27" s="18">
        <v>2</v>
      </c>
      <c r="M27" s="18">
        <v>5</v>
      </c>
      <c r="N27" s="18">
        <v>3</v>
      </c>
      <c r="O27" s="18">
        <v>2</v>
      </c>
      <c r="P27" s="18">
        <v>5</v>
      </c>
      <c r="Q27" s="18">
        <v>16</v>
      </c>
      <c r="R27" s="18">
        <v>2</v>
      </c>
    </row>
    <row r="28" spans="1:18">
      <c r="A28" s="11">
        <v>2018</v>
      </c>
      <c r="B28" s="20">
        <v>378</v>
      </c>
      <c r="C28" s="18">
        <v>208</v>
      </c>
      <c r="D28" s="18">
        <v>41</v>
      </c>
      <c r="E28" s="18">
        <v>24</v>
      </c>
      <c r="F28" s="18">
        <v>16</v>
      </c>
      <c r="G28" s="18">
        <v>20</v>
      </c>
      <c r="H28" s="18">
        <v>8</v>
      </c>
      <c r="I28" s="18">
        <v>4</v>
      </c>
      <c r="J28" s="18">
        <v>12</v>
      </c>
      <c r="K28" s="18">
        <v>4</v>
      </c>
      <c r="L28" s="18">
        <v>3</v>
      </c>
      <c r="M28" s="18">
        <v>4</v>
      </c>
      <c r="N28" s="18">
        <v>4</v>
      </c>
      <c r="O28" s="18">
        <v>0</v>
      </c>
      <c r="P28" s="18">
        <v>10</v>
      </c>
      <c r="Q28" s="18">
        <v>15</v>
      </c>
      <c r="R28" s="18">
        <v>5</v>
      </c>
    </row>
    <row r="29" spans="1:18">
      <c r="A29" s="11">
        <v>2019</v>
      </c>
      <c r="B29" s="20">
        <v>356</v>
      </c>
      <c r="C29" s="18">
        <v>187</v>
      </c>
      <c r="D29" s="18">
        <v>43</v>
      </c>
      <c r="E29" s="18">
        <v>13</v>
      </c>
      <c r="F29" s="18">
        <v>15</v>
      </c>
      <c r="G29" s="18">
        <v>19</v>
      </c>
      <c r="H29" s="18">
        <v>10</v>
      </c>
      <c r="I29" s="18">
        <v>8</v>
      </c>
      <c r="J29" s="18">
        <v>10</v>
      </c>
      <c r="K29" s="18">
        <v>6</v>
      </c>
      <c r="L29" s="18">
        <v>3</v>
      </c>
      <c r="M29" s="18">
        <v>6</v>
      </c>
      <c r="N29" s="18">
        <v>3</v>
      </c>
      <c r="O29" s="18">
        <v>1</v>
      </c>
      <c r="P29" s="18">
        <v>9</v>
      </c>
      <c r="Q29" s="18">
        <v>18</v>
      </c>
      <c r="R29" s="18">
        <v>5</v>
      </c>
    </row>
    <row r="30" spans="1:18">
      <c r="A30" s="11">
        <v>2020</v>
      </c>
      <c r="B30" s="20">
        <v>353</v>
      </c>
      <c r="C30" s="18">
        <v>177</v>
      </c>
      <c r="D30" s="18">
        <v>40</v>
      </c>
      <c r="E30" s="18">
        <v>16</v>
      </c>
      <c r="F30" s="18">
        <v>18</v>
      </c>
      <c r="G30" s="18">
        <v>20</v>
      </c>
      <c r="H30" s="18">
        <v>10</v>
      </c>
      <c r="I30" s="18">
        <v>7</v>
      </c>
      <c r="J30" s="18">
        <v>12</v>
      </c>
      <c r="K30" s="18">
        <v>6</v>
      </c>
      <c r="L30" s="18">
        <v>4</v>
      </c>
      <c r="M30" s="18">
        <v>5</v>
      </c>
      <c r="N30" s="18">
        <v>0</v>
      </c>
      <c r="O30" s="18">
        <v>1</v>
      </c>
      <c r="P30" s="18">
        <v>6</v>
      </c>
      <c r="Q30" s="18">
        <v>22</v>
      </c>
      <c r="R30" s="18">
        <v>9</v>
      </c>
    </row>
    <row r="31" spans="1:18">
      <c r="A31" s="11">
        <v>2021</v>
      </c>
      <c r="B31" s="20">
        <v>375</v>
      </c>
      <c r="C31" s="18">
        <v>202</v>
      </c>
      <c r="D31" s="18">
        <v>46</v>
      </c>
      <c r="E31" s="18">
        <v>18</v>
      </c>
      <c r="F31" s="18">
        <v>15</v>
      </c>
      <c r="G31" s="18">
        <v>13</v>
      </c>
      <c r="H31" s="18">
        <v>10</v>
      </c>
      <c r="I31" s="18">
        <v>6</v>
      </c>
      <c r="J31" s="18">
        <v>16</v>
      </c>
      <c r="K31" s="18">
        <v>6</v>
      </c>
      <c r="L31" s="18">
        <v>2</v>
      </c>
      <c r="M31" s="18">
        <v>5</v>
      </c>
      <c r="N31" s="18">
        <v>2</v>
      </c>
      <c r="O31" s="18">
        <v>2</v>
      </c>
      <c r="P31" s="18">
        <v>6</v>
      </c>
      <c r="Q31" s="18">
        <v>23</v>
      </c>
      <c r="R31" s="18">
        <v>3</v>
      </c>
    </row>
    <row r="32" spans="1:18">
      <c r="A32" s="11">
        <v>2022</v>
      </c>
      <c r="B32" s="20">
        <v>364</v>
      </c>
      <c r="C32" s="18">
        <v>195</v>
      </c>
      <c r="D32" s="18">
        <v>52</v>
      </c>
      <c r="E32" s="18">
        <v>24</v>
      </c>
      <c r="F32" s="18">
        <v>28</v>
      </c>
      <c r="G32" s="18">
        <v>11</v>
      </c>
      <c r="H32" s="18">
        <v>5</v>
      </c>
      <c r="I32" s="18">
        <v>6</v>
      </c>
      <c r="J32" s="18">
        <v>11</v>
      </c>
      <c r="K32" s="18">
        <v>1</v>
      </c>
      <c r="L32" s="18">
        <v>2</v>
      </c>
      <c r="M32" s="18">
        <v>1</v>
      </c>
      <c r="N32" s="18">
        <v>2</v>
      </c>
      <c r="O32" s="18">
        <v>0</v>
      </c>
      <c r="P32" s="18">
        <v>8</v>
      </c>
      <c r="Q32" s="18">
        <v>12</v>
      </c>
      <c r="R32" s="18">
        <v>6</v>
      </c>
    </row>
    <row r="33" spans="1:18">
      <c r="A33" s="11">
        <v>2023</v>
      </c>
      <c r="B33" s="20">
        <v>361</v>
      </c>
      <c r="C33" s="18">
        <v>182</v>
      </c>
      <c r="D33" s="18">
        <v>52</v>
      </c>
      <c r="E33" s="18">
        <v>16</v>
      </c>
      <c r="F33" s="18">
        <v>19</v>
      </c>
      <c r="G33" s="18">
        <v>20</v>
      </c>
      <c r="H33" s="18">
        <v>11</v>
      </c>
      <c r="I33" s="18">
        <v>7</v>
      </c>
      <c r="J33" s="18">
        <v>7</v>
      </c>
      <c r="K33" s="18">
        <v>1</v>
      </c>
      <c r="L33" s="18">
        <v>4</v>
      </c>
      <c r="M33" s="18">
        <v>5</v>
      </c>
      <c r="N33" s="18">
        <v>3</v>
      </c>
      <c r="O33" s="18">
        <v>3</v>
      </c>
      <c r="P33" s="18">
        <v>8</v>
      </c>
      <c r="Q33" s="18">
        <v>19</v>
      </c>
      <c r="R33" s="18">
        <v>4</v>
      </c>
    </row>
    <row r="35" spans="1:18">
      <c r="A35" s="58" t="s">
        <v>250</v>
      </c>
    </row>
    <row r="37" spans="1:18">
      <c r="A37" s="13" t="s">
        <v>3</v>
      </c>
    </row>
    <row r="38" spans="1:18" ht="29.25" customHeight="1">
      <c r="A38" s="103" t="s">
        <v>67</v>
      </c>
      <c r="B38" s="103"/>
      <c r="C38" s="103"/>
      <c r="D38" s="103"/>
      <c r="E38" s="103"/>
      <c r="F38" s="103"/>
      <c r="G38" s="103"/>
      <c r="H38" s="103"/>
      <c r="I38" s="103"/>
      <c r="J38" s="103"/>
      <c r="K38" s="103"/>
      <c r="L38" s="103"/>
      <c r="M38" s="103"/>
      <c r="N38" s="103"/>
      <c r="O38" s="103"/>
      <c r="P38" s="103"/>
      <c r="Q38" s="103"/>
      <c r="R38" s="103"/>
    </row>
  </sheetData>
  <mergeCells count="1">
    <mergeCell ref="A38:R38"/>
  </mergeCells>
  <hyperlinks>
    <hyperlink ref="A3" location="Inhalt!A1" display="&lt;&lt;&lt; Inhalt" xr:uid="{1065EB94-1DD8-409B-B4AF-EE078AEA3C61}"/>
    <hyperlink ref="A35" location="Metadaten!A1" display="&lt;&lt;&lt; Metadaten" xr:uid="{4BB1A66B-ECF2-4B95-9D7F-BC0BA8404B24}"/>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5"/>
  <sheetViews>
    <sheetView zoomScaleNormal="100" workbookViewId="0"/>
  </sheetViews>
  <sheetFormatPr baseColWidth="10" defaultRowHeight="12.75"/>
  <cols>
    <col min="1" max="1" width="11.42578125" style="11"/>
    <col min="2" max="2" width="15.7109375" style="11" customWidth="1"/>
    <col min="3" max="14" width="7.140625" style="11" customWidth="1"/>
    <col min="15" max="16384" width="11.42578125" style="11"/>
  </cols>
  <sheetData>
    <row r="1" spans="1:14" ht="15.75">
      <c r="A1" s="12" t="s">
        <v>188</v>
      </c>
    </row>
    <row r="3" spans="1:14">
      <c r="A3" s="58" t="s">
        <v>249</v>
      </c>
    </row>
    <row r="5" spans="1:14">
      <c r="A5" s="11" t="s">
        <v>210</v>
      </c>
    </row>
    <row r="7" spans="1:14">
      <c r="A7" s="29"/>
      <c r="B7" s="16" t="s">
        <v>28</v>
      </c>
      <c r="C7" s="16" t="s">
        <v>15</v>
      </c>
      <c r="D7" s="16"/>
      <c r="E7" s="16"/>
      <c r="F7" s="16"/>
      <c r="G7" s="16"/>
      <c r="H7" s="16"/>
      <c r="I7" s="16"/>
      <c r="J7" s="16"/>
      <c r="K7" s="16"/>
      <c r="L7" s="16"/>
      <c r="M7" s="16"/>
      <c r="N7" s="16"/>
    </row>
    <row r="8" spans="1:14">
      <c r="A8" s="16"/>
      <c r="B8" s="16"/>
      <c r="C8" s="16" t="s">
        <v>16</v>
      </c>
      <c r="D8" s="16" t="s">
        <v>17</v>
      </c>
      <c r="E8" s="16" t="s">
        <v>18</v>
      </c>
      <c r="F8" s="16" t="s">
        <v>19</v>
      </c>
      <c r="G8" s="16" t="s">
        <v>20</v>
      </c>
      <c r="H8" s="16" t="s">
        <v>21</v>
      </c>
      <c r="I8" s="16" t="s">
        <v>22</v>
      </c>
      <c r="J8" s="16" t="s">
        <v>23</v>
      </c>
      <c r="K8" s="16" t="s">
        <v>24</v>
      </c>
      <c r="L8" s="16" t="s">
        <v>25</v>
      </c>
      <c r="M8" s="16" t="s">
        <v>26</v>
      </c>
      <c r="N8" s="16" t="s">
        <v>27</v>
      </c>
    </row>
    <row r="9" spans="1:14">
      <c r="A9" s="11">
        <v>1999</v>
      </c>
      <c r="B9" s="21">
        <v>430</v>
      </c>
      <c r="C9" s="11">
        <v>32</v>
      </c>
      <c r="D9" s="11">
        <v>31</v>
      </c>
      <c r="E9" s="11">
        <v>29</v>
      </c>
      <c r="F9" s="11">
        <v>34</v>
      </c>
      <c r="G9" s="11">
        <v>37</v>
      </c>
      <c r="H9" s="11">
        <v>48</v>
      </c>
      <c r="I9" s="11">
        <v>36</v>
      </c>
      <c r="J9" s="11">
        <v>45</v>
      </c>
      <c r="K9" s="11">
        <v>46</v>
      </c>
      <c r="L9" s="11">
        <v>30</v>
      </c>
      <c r="M9" s="11">
        <v>28</v>
      </c>
      <c r="N9" s="11">
        <v>34</v>
      </c>
    </row>
    <row r="10" spans="1:14">
      <c r="A10" s="11">
        <v>2000</v>
      </c>
      <c r="B10" s="21">
        <v>420</v>
      </c>
      <c r="C10" s="11">
        <v>32</v>
      </c>
      <c r="D10" s="11">
        <v>31</v>
      </c>
      <c r="E10" s="11">
        <v>33</v>
      </c>
      <c r="F10" s="11">
        <v>46</v>
      </c>
      <c r="G10" s="11">
        <v>41</v>
      </c>
      <c r="H10" s="11">
        <v>33</v>
      </c>
      <c r="I10" s="11">
        <v>42</v>
      </c>
      <c r="J10" s="11">
        <v>29</v>
      </c>
      <c r="K10" s="11">
        <v>35</v>
      </c>
      <c r="L10" s="11">
        <v>25</v>
      </c>
      <c r="M10" s="11">
        <v>34</v>
      </c>
      <c r="N10" s="11">
        <v>39</v>
      </c>
    </row>
    <row r="11" spans="1:14">
      <c r="A11" s="11">
        <v>2001</v>
      </c>
      <c r="B11" s="21">
        <v>401</v>
      </c>
      <c r="C11" s="11">
        <v>40</v>
      </c>
      <c r="D11" s="11">
        <v>34</v>
      </c>
      <c r="E11" s="11">
        <v>26</v>
      </c>
      <c r="F11" s="11">
        <v>33</v>
      </c>
      <c r="G11" s="11">
        <v>32</v>
      </c>
      <c r="H11" s="11">
        <v>34</v>
      </c>
      <c r="I11" s="11">
        <v>42</v>
      </c>
      <c r="J11" s="11">
        <v>33</v>
      </c>
      <c r="K11" s="11">
        <v>36</v>
      </c>
      <c r="L11" s="11">
        <v>35</v>
      </c>
      <c r="M11" s="11">
        <v>30</v>
      </c>
      <c r="N11" s="11">
        <v>26</v>
      </c>
    </row>
    <row r="12" spans="1:14">
      <c r="A12" s="11">
        <v>2002</v>
      </c>
      <c r="B12" s="21">
        <v>395</v>
      </c>
      <c r="C12" s="11">
        <v>34</v>
      </c>
      <c r="D12" s="11">
        <v>37</v>
      </c>
      <c r="E12" s="11">
        <v>34</v>
      </c>
      <c r="F12" s="11">
        <v>34</v>
      </c>
      <c r="G12" s="11">
        <v>37</v>
      </c>
      <c r="H12" s="11">
        <v>27</v>
      </c>
      <c r="I12" s="11">
        <v>33</v>
      </c>
      <c r="J12" s="11">
        <v>48</v>
      </c>
      <c r="K12" s="11">
        <v>36</v>
      </c>
      <c r="L12" s="11">
        <v>29</v>
      </c>
      <c r="M12" s="11">
        <v>16</v>
      </c>
      <c r="N12" s="11">
        <v>30</v>
      </c>
    </row>
    <row r="13" spans="1:14">
      <c r="A13" s="11">
        <v>2003</v>
      </c>
      <c r="B13" s="21">
        <v>347</v>
      </c>
      <c r="C13" s="11">
        <v>23</v>
      </c>
      <c r="D13" s="11">
        <v>29</v>
      </c>
      <c r="E13" s="11">
        <v>26</v>
      </c>
      <c r="F13" s="11">
        <v>29</v>
      </c>
      <c r="G13" s="11">
        <v>34</v>
      </c>
      <c r="H13" s="11">
        <v>20</v>
      </c>
      <c r="I13" s="11">
        <v>36</v>
      </c>
      <c r="J13" s="11">
        <v>36</v>
      </c>
      <c r="K13" s="11">
        <v>33</v>
      </c>
      <c r="L13" s="11">
        <v>22</v>
      </c>
      <c r="M13" s="11">
        <v>25</v>
      </c>
      <c r="N13" s="11">
        <v>34</v>
      </c>
    </row>
    <row r="14" spans="1:14">
      <c r="A14" s="11">
        <v>2004</v>
      </c>
      <c r="B14" s="21">
        <v>372</v>
      </c>
      <c r="C14" s="11">
        <v>31</v>
      </c>
      <c r="D14" s="11">
        <v>23</v>
      </c>
      <c r="E14" s="11">
        <v>28</v>
      </c>
      <c r="F14" s="11">
        <v>41</v>
      </c>
      <c r="G14" s="11">
        <v>32</v>
      </c>
      <c r="H14" s="11">
        <v>38</v>
      </c>
      <c r="I14" s="11">
        <v>28</v>
      </c>
      <c r="J14" s="11">
        <v>33</v>
      </c>
      <c r="K14" s="11">
        <v>30</v>
      </c>
      <c r="L14" s="11">
        <v>27</v>
      </c>
      <c r="M14" s="11">
        <v>28</v>
      </c>
      <c r="N14" s="11">
        <v>33</v>
      </c>
    </row>
    <row r="15" spans="1:14">
      <c r="A15" s="11">
        <v>2005</v>
      </c>
      <c r="B15" s="21">
        <v>381</v>
      </c>
      <c r="C15" s="11">
        <v>32</v>
      </c>
      <c r="D15" s="11">
        <v>26</v>
      </c>
      <c r="E15" s="11">
        <v>35</v>
      </c>
      <c r="F15" s="11">
        <v>28</v>
      </c>
      <c r="G15" s="11">
        <v>34</v>
      </c>
      <c r="H15" s="11">
        <v>37</v>
      </c>
      <c r="I15" s="11">
        <v>28</v>
      </c>
      <c r="J15" s="11">
        <v>33</v>
      </c>
      <c r="K15" s="11">
        <v>29</v>
      </c>
      <c r="L15" s="11">
        <v>39</v>
      </c>
      <c r="M15" s="11">
        <v>28</v>
      </c>
      <c r="N15" s="11">
        <v>32</v>
      </c>
    </row>
    <row r="16" spans="1:14">
      <c r="A16" s="11">
        <v>2006</v>
      </c>
      <c r="B16" s="21">
        <v>361</v>
      </c>
      <c r="C16" s="11">
        <v>26</v>
      </c>
      <c r="D16" s="11">
        <v>23</v>
      </c>
      <c r="E16" s="11">
        <v>27</v>
      </c>
      <c r="F16" s="11">
        <v>27</v>
      </c>
      <c r="G16" s="11">
        <v>26</v>
      </c>
      <c r="H16" s="11">
        <v>29</v>
      </c>
      <c r="I16" s="11">
        <v>34</v>
      </c>
      <c r="J16" s="11">
        <v>35</v>
      </c>
      <c r="K16" s="11">
        <v>34</v>
      </c>
      <c r="L16" s="11">
        <v>40</v>
      </c>
      <c r="M16" s="11">
        <v>30</v>
      </c>
      <c r="N16" s="11">
        <v>30</v>
      </c>
    </row>
    <row r="17" spans="1:14">
      <c r="A17" s="11">
        <v>2007</v>
      </c>
      <c r="B17" s="21">
        <v>351</v>
      </c>
      <c r="C17" s="11">
        <v>32</v>
      </c>
      <c r="D17" s="11">
        <v>23</v>
      </c>
      <c r="E17" s="11">
        <v>27</v>
      </c>
      <c r="F17" s="11">
        <v>21</v>
      </c>
      <c r="G17" s="11">
        <v>34</v>
      </c>
      <c r="H17" s="11">
        <v>34</v>
      </c>
      <c r="I17" s="11">
        <v>39</v>
      </c>
      <c r="J17" s="11">
        <v>33</v>
      </c>
      <c r="K17" s="11">
        <v>26</v>
      </c>
      <c r="L17" s="11">
        <v>26</v>
      </c>
      <c r="M17" s="11">
        <v>27</v>
      </c>
      <c r="N17" s="11">
        <v>29</v>
      </c>
    </row>
    <row r="18" spans="1:14">
      <c r="A18" s="11">
        <v>2008</v>
      </c>
      <c r="B18" s="21">
        <v>350</v>
      </c>
      <c r="C18" s="11">
        <v>36</v>
      </c>
      <c r="D18" s="11">
        <v>16</v>
      </c>
      <c r="E18" s="11">
        <v>25</v>
      </c>
      <c r="F18" s="11">
        <v>29</v>
      </c>
      <c r="G18" s="11">
        <v>27</v>
      </c>
      <c r="H18" s="11">
        <v>31</v>
      </c>
      <c r="I18" s="11">
        <v>38</v>
      </c>
      <c r="J18" s="11">
        <v>30</v>
      </c>
      <c r="K18" s="11">
        <v>28</v>
      </c>
      <c r="L18" s="11">
        <v>28</v>
      </c>
      <c r="M18" s="11">
        <v>26</v>
      </c>
      <c r="N18" s="11">
        <v>36</v>
      </c>
    </row>
    <row r="19" spans="1:14">
      <c r="A19" s="11">
        <v>2009</v>
      </c>
      <c r="B19" s="21">
        <v>406</v>
      </c>
      <c r="C19" s="11">
        <v>29</v>
      </c>
      <c r="D19" s="11">
        <v>26</v>
      </c>
      <c r="E19" s="11">
        <v>39</v>
      </c>
      <c r="F19" s="11">
        <v>40</v>
      </c>
      <c r="G19" s="11">
        <v>35</v>
      </c>
      <c r="H19" s="11">
        <v>33</v>
      </c>
      <c r="I19" s="11">
        <v>41</v>
      </c>
      <c r="J19" s="11">
        <v>39</v>
      </c>
      <c r="K19" s="11">
        <v>46</v>
      </c>
      <c r="L19" s="11">
        <v>30</v>
      </c>
      <c r="M19" s="11">
        <v>22</v>
      </c>
      <c r="N19" s="11">
        <v>26</v>
      </c>
    </row>
    <row r="20" spans="1:14">
      <c r="A20" s="11">
        <v>2010</v>
      </c>
      <c r="B20" s="21">
        <v>329</v>
      </c>
      <c r="C20" s="11">
        <v>30</v>
      </c>
      <c r="D20" s="11">
        <v>15</v>
      </c>
      <c r="E20" s="11">
        <v>30</v>
      </c>
      <c r="F20" s="11">
        <v>23</v>
      </c>
      <c r="G20" s="11">
        <v>27</v>
      </c>
      <c r="H20" s="11">
        <v>40</v>
      </c>
      <c r="I20" s="11">
        <v>26</v>
      </c>
      <c r="J20" s="11">
        <v>23</v>
      </c>
      <c r="K20" s="11">
        <v>26</v>
      </c>
      <c r="L20" s="11">
        <v>26</v>
      </c>
      <c r="M20" s="11">
        <v>33</v>
      </c>
      <c r="N20" s="11">
        <v>30</v>
      </c>
    </row>
    <row r="21" spans="1:14">
      <c r="A21" s="11">
        <v>2011</v>
      </c>
      <c r="B21" s="21">
        <v>395</v>
      </c>
      <c r="C21" s="11">
        <v>27</v>
      </c>
      <c r="D21" s="11">
        <v>21</v>
      </c>
      <c r="E21" s="11">
        <v>33</v>
      </c>
      <c r="F21" s="11">
        <v>27</v>
      </c>
      <c r="G21" s="11">
        <v>45</v>
      </c>
      <c r="H21" s="11">
        <v>36</v>
      </c>
      <c r="I21" s="11">
        <v>37</v>
      </c>
      <c r="J21" s="11">
        <v>33</v>
      </c>
      <c r="K21" s="11">
        <v>43</v>
      </c>
      <c r="L21" s="11">
        <v>37</v>
      </c>
      <c r="M21" s="11">
        <v>23</v>
      </c>
      <c r="N21" s="11">
        <v>33</v>
      </c>
    </row>
    <row r="22" spans="1:14">
      <c r="A22" s="11">
        <v>2012</v>
      </c>
      <c r="B22" s="21">
        <v>357</v>
      </c>
      <c r="C22" s="11">
        <v>25</v>
      </c>
      <c r="D22" s="11">
        <v>32</v>
      </c>
      <c r="E22" s="11">
        <v>29</v>
      </c>
      <c r="F22" s="11">
        <v>26</v>
      </c>
      <c r="G22" s="11">
        <v>28</v>
      </c>
      <c r="H22" s="11">
        <v>26</v>
      </c>
      <c r="I22" s="11">
        <v>40</v>
      </c>
      <c r="J22" s="11">
        <v>22</v>
      </c>
      <c r="K22" s="11">
        <v>38</v>
      </c>
      <c r="L22" s="11">
        <v>35</v>
      </c>
      <c r="M22" s="11">
        <v>28</v>
      </c>
      <c r="N22" s="11">
        <v>28</v>
      </c>
    </row>
    <row r="23" spans="1:14">
      <c r="A23" s="11">
        <v>2013</v>
      </c>
      <c r="B23" s="21">
        <v>339</v>
      </c>
      <c r="C23" s="11">
        <v>25</v>
      </c>
      <c r="D23" s="11">
        <v>24</v>
      </c>
      <c r="E23" s="11">
        <v>32</v>
      </c>
      <c r="F23" s="11">
        <v>26</v>
      </c>
      <c r="G23" s="11">
        <v>32</v>
      </c>
      <c r="H23" s="11">
        <v>27</v>
      </c>
      <c r="I23" s="11">
        <v>30</v>
      </c>
      <c r="J23" s="11">
        <v>30</v>
      </c>
      <c r="K23" s="11">
        <v>28</v>
      </c>
      <c r="L23" s="11">
        <v>27</v>
      </c>
      <c r="M23" s="11">
        <v>29</v>
      </c>
      <c r="N23" s="11">
        <v>29</v>
      </c>
    </row>
    <row r="24" spans="1:14">
      <c r="A24" s="11">
        <v>2014</v>
      </c>
      <c r="B24" s="21">
        <v>372</v>
      </c>
      <c r="C24" s="11">
        <v>29</v>
      </c>
      <c r="D24" s="11">
        <v>26</v>
      </c>
      <c r="E24" s="11">
        <v>35</v>
      </c>
      <c r="F24" s="11">
        <v>34</v>
      </c>
      <c r="G24" s="11">
        <v>35</v>
      </c>
      <c r="H24" s="11">
        <v>22</v>
      </c>
      <c r="I24" s="11">
        <v>39</v>
      </c>
      <c r="J24" s="11">
        <v>32</v>
      </c>
      <c r="K24" s="11">
        <v>25</v>
      </c>
      <c r="L24" s="11">
        <v>32</v>
      </c>
      <c r="M24" s="11">
        <v>36</v>
      </c>
      <c r="N24" s="11">
        <v>27</v>
      </c>
    </row>
    <row r="25" spans="1:14">
      <c r="A25" s="11">
        <v>2015</v>
      </c>
      <c r="B25" s="21">
        <v>325</v>
      </c>
      <c r="C25" s="11">
        <v>21</v>
      </c>
      <c r="D25" s="11">
        <v>22</v>
      </c>
      <c r="E25" s="11">
        <v>26</v>
      </c>
      <c r="F25" s="11">
        <v>24</v>
      </c>
      <c r="G25" s="11">
        <v>29</v>
      </c>
      <c r="H25" s="11">
        <v>31</v>
      </c>
      <c r="I25" s="11">
        <v>34</v>
      </c>
      <c r="J25" s="11">
        <v>25</v>
      </c>
      <c r="K25" s="11">
        <v>29</v>
      </c>
      <c r="L25" s="11">
        <v>28</v>
      </c>
      <c r="M25" s="11">
        <v>24</v>
      </c>
      <c r="N25" s="11">
        <v>32</v>
      </c>
    </row>
    <row r="26" spans="1:14">
      <c r="A26" s="11">
        <v>2016</v>
      </c>
      <c r="B26" s="21">
        <v>378</v>
      </c>
      <c r="C26" s="11">
        <v>28</v>
      </c>
      <c r="D26" s="11">
        <v>27</v>
      </c>
      <c r="E26" s="11">
        <v>28</v>
      </c>
      <c r="F26" s="11">
        <v>17</v>
      </c>
      <c r="G26" s="11">
        <v>49</v>
      </c>
      <c r="H26" s="11">
        <v>28</v>
      </c>
      <c r="I26" s="11">
        <v>26</v>
      </c>
      <c r="J26" s="11">
        <v>46</v>
      </c>
      <c r="K26" s="11">
        <v>31</v>
      </c>
      <c r="L26" s="11">
        <v>40</v>
      </c>
      <c r="M26" s="11">
        <v>29</v>
      </c>
      <c r="N26" s="11">
        <v>29</v>
      </c>
    </row>
    <row r="27" spans="1:14">
      <c r="A27" s="11">
        <v>2017</v>
      </c>
      <c r="B27" s="21">
        <v>338</v>
      </c>
      <c r="C27" s="11">
        <v>25</v>
      </c>
      <c r="D27" s="11">
        <v>25</v>
      </c>
      <c r="E27" s="11">
        <v>21</v>
      </c>
      <c r="F27" s="11">
        <v>27</v>
      </c>
      <c r="G27" s="11">
        <v>27</v>
      </c>
      <c r="H27" s="11">
        <v>26</v>
      </c>
      <c r="I27" s="11">
        <v>37</v>
      </c>
      <c r="J27" s="11">
        <v>30</v>
      </c>
      <c r="K27" s="11">
        <v>30</v>
      </c>
      <c r="L27" s="11">
        <v>32</v>
      </c>
      <c r="M27" s="11">
        <v>25</v>
      </c>
      <c r="N27" s="11">
        <v>33</v>
      </c>
    </row>
    <row r="28" spans="1:14">
      <c r="A28" s="11">
        <v>2018</v>
      </c>
      <c r="B28" s="21">
        <v>378</v>
      </c>
      <c r="C28" s="11">
        <v>29</v>
      </c>
      <c r="D28" s="11">
        <v>29</v>
      </c>
      <c r="E28" s="11">
        <v>23</v>
      </c>
      <c r="F28" s="11">
        <v>28</v>
      </c>
      <c r="G28" s="11">
        <v>36</v>
      </c>
      <c r="H28" s="11">
        <v>40</v>
      </c>
      <c r="I28" s="11">
        <v>34</v>
      </c>
      <c r="J28" s="11">
        <v>31</v>
      </c>
      <c r="K28" s="11">
        <v>34</v>
      </c>
      <c r="L28" s="11">
        <v>33</v>
      </c>
      <c r="M28" s="11">
        <v>27</v>
      </c>
      <c r="N28" s="11">
        <v>34</v>
      </c>
    </row>
    <row r="29" spans="1:14">
      <c r="A29" s="11">
        <v>2019</v>
      </c>
      <c r="B29" s="21">
        <v>356</v>
      </c>
      <c r="C29" s="11">
        <v>29</v>
      </c>
      <c r="D29" s="11">
        <v>27</v>
      </c>
      <c r="E29" s="11">
        <v>27</v>
      </c>
      <c r="F29" s="11">
        <v>33</v>
      </c>
      <c r="G29" s="11">
        <v>32</v>
      </c>
      <c r="H29" s="11">
        <v>39</v>
      </c>
      <c r="I29" s="11">
        <v>33</v>
      </c>
      <c r="J29" s="11">
        <v>29</v>
      </c>
      <c r="K29" s="11">
        <v>31</v>
      </c>
      <c r="L29" s="11">
        <v>19</v>
      </c>
      <c r="M29" s="11">
        <v>31</v>
      </c>
      <c r="N29" s="11">
        <v>26</v>
      </c>
    </row>
    <row r="30" spans="1:14">
      <c r="A30" s="11">
        <v>2020</v>
      </c>
      <c r="B30" s="21">
        <v>353</v>
      </c>
      <c r="C30" s="11">
        <v>27</v>
      </c>
      <c r="D30" s="11">
        <v>28</v>
      </c>
      <c r="E30" s="11">
        <v>25</v>
      </c>
      <c r="F30" s="11">
        <v>20</v>
      </c>
      <c r="G30" s="11">
        <v>26</v>
      </c>
      <c r="H30" s="11">
        <v>28</v>
      </c>
      <c r="I30" s="11">
        <v>36</v>
      </c>
      <c r="J30" s="11">
        <v>38</v>
      </c>
      <c r="K30" s="11">
        <v>32</v>
      </c>
      <c r="L30" s="11">
        <v>28</v>
      </c>
      <c r="M30" s="11">
        <v>30</v>
      </c>
      <c r="N30" s="11">
        <v>35</v>
      </c>
    </row>
    <row r="31" spans="1:14">
      <c r="A31" s="11">
        <v>2021</v>
      </c>
      <c r="B31" s="21">
        <v>375</v>
      </c>
      <c r="C31" s="11">
        <v>30</v>
      </c>
      <c r="D31" s="11">
        <v>31</v>
      </c>
      <c r="E31" s="11">
        <v>38</v>
      </c>
      <c r="F31" s="11">
        <v>27</v>
      </c>
      <c r="G31" s="11">
        <v>27</v>
      </c>
      <c r="H31" s="11">
        <v>29</v>
      </c>
      <c r="I31" s="11">
        <v>34</v>
      </c>
      <c r="J31" s="11">
        <v>30</v>
      </c>
      <c r="K31" s="11">
        <v>29</v>
      </c>
      <c r="L31" s="11">
        <v>33</v>
      </c>
      <c r="M31" s="11">
        <v>27</v>
      </c>
      <c r="N31" s="11">
        <v>40</v>
      </c>
    </row>
    <row r="32" spans="1:14">
      <c r="A32" s="11">
        <v>2022</v>
      </c>
      <c r="B32" s="21">
        <v>364</v>
      </c>
      <c r="C32" s="11">
        <v>22</v>
      </c>
      <c r="D32" s="11">
        <v>31</v>
      </c>
      <c r="E32" s="11">
        <v>28</v>
      </c>
      <c r="F32" s="11">
        <v>32</v>
      </c>
      <c r="G32" s="11">
        <v>27</v>
      </c>
      <c r="H32" s="11">
        <v>26</v>
      </c>
      <c r="I32" s="11">
        <v>37</v>
      </c>
      <c r="J32" s="11">
        <v>34</v>
      </c>
      <c r="K32" s="11">
        <v>40</v>
      </c>
      <c r="L32" s="11">
        <v>28</v>
      </c>
      <c r="M32" s="11">
        <v>25</v>
      </c>
      <c r="N32" s="11">
        <v>34</v>
      </c>
    </row>
    <row r="33" spans="1:14">
      <c r="A33" s="11">
        <v>2023</v>
      </c>
      <c r="B33" s="21">
        <v>361</v>
      </c>
      <c r="C33" s="11">
        <v>29</v>
      </c>
      <c r="D33" s="11">
        <v>23</v>
      </c>
      <c r="E33" s="11">
        <v>21</v>
      </c>
      <c r="F33" s="11">
        <v>35</v>
      </c>
      <c r="G33" s="11">
        <v>30</v>
      </c>
      <c r="H33" s="11">
        <v>28</v>
      </c>
      <c r="I33" s="11">
        <v>35</v>
      </c>
      <c r="J33" s="11">
        <v>37</v>
      </c>
      <c r="K33" s="11">
        <v>35</v>
      </c>
      <c r="L33" s="11">
        <v>30</v>
      </c>
      <c r="M33" s="11">
        <v>29</v>
      </c>
      <c r="N33" s="11">
        <v>29</v>
      </c>
    </row>
    <row r="35" spans="1:14">
      <c r="A35" s="58" t="s">
        <v>250</v>
      </c>
    </row>
  </sheetData>
  <hyperlinks>
    <hyperlink ref="A3" location="Inhalt!A1" display="&lt;&lt;&lt; Inhalt" xr:uid="{405F8496-7FA4-4198-BD68-7463A90DE598}"/>
    <hyperlink ref="A35" location="Metadaten!A1" display="&lt;&lt;&lt; Metadaten" xr:uid="{1524F78A-D525-4F60-A668-E64B67E56D21}"/>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6385-79FD-4CDC-BC7D-59A33184461F}">
  <dimension ref="A1:O13"/>
  <sheetViews>
    <sheetView zoomScaleNormal="100" workbookViewId="0"/>
  </sheetViews>
  <sheetFormatPr baseColWidth="10" defaultRowHeight="12.75"/>
  <cols>
    <col min="1" max="1" width="11.42578125" style="11"/>
    <col min="2" max="2" width="14.7109375" style="11" customWidth="1"/>
    <col min="3" max="8" width="7.140625" style="11" customWidth="1"/>
    <col min="9" max="9" width="14.7109375" style="11" customWidth="1"/>
    <col min="10" max="15" width="8.42578125" style="11" customWidth="1"/>
    <col min="16" max="16384" width="11.42578125" style="11"/>
  </cols>
  <sheetData>
    <row r="1" spans="1:15" ht="15.75">
      <c r="A1" s="12" t="s">
        <v>273</v>
      </c>
    </row>
    <row r="3" spans="1:15">
      <c r="A3" s="58" t="s">
        <v>249</v>
      </c>
    </row>
    <row r="5" spans="1:15">
      <c r="A5" s="11" t="s">
        <v>376</v>
      </c>
    </row>
    <row r="6" spans="1:15">
      <c r="A6" s="29"/>
      <c r="B6" s="16" t="s">
        <v>0</v>
      </c>
      <c r="C6" s="16"/>
      <c r="D6" s="16"/>
      <c r="E6" s="16"/>
      <c r="F6" s="16"/>
      <c r="G6" s="16"/>
      <c r="H6" s="16"/>
      <c r="I6" s="16" t="s">
        <v>265</v>
      </c>
      <c r="K6" s="16"/>
      <c r="L6" s="16"/>
      <c r="M6" s="16"/>
      <c r="N6" s="16"/>
      <c r="O6" s="16"/>
    </row>
    <row r="7" spans="1:15">
      <c r="A7" s="16"/>
      <c r="B7" s="79" t="s">
        <v>28</v>
      </c>
      <c r="C7" s="80" t="s">
        <v>266</v>
      </c>
      <c r="D7" s="80" t="s">
        <v>267</v>
      </c>
      <c r="E7" s="80" t="s">
        <v>268</v>
      </c>
      <c r="F7" s="80" t="s">
        <v>269</v>
      </c>
      <c r="G7" s="80" t="s">
        <v>270</v>
      </c>
      <c r="H7" s="80" t="s">
        <v>271</v>
      </c>
      <c r="I7" s="80" t="s">
        <v>28</v>
      </c>
      <c r="J7" s="80" t="s">
        <v>266</v>
      </c>
      <c r="K7" s="80" t="s">
        <v>267</v>
      </c>
      <c r="L7" s="80" t="s">
        <v>268</v>
      </c>
      <c r="M7" s="80" t="s">
        <v>269</v>
      </c>
      <c r="N7" s="80" t="s">
        <v>270</v>
      </c>
      <c r="O7" s="80" t="s">
        <v>271</v>
      </c>
    </row>
    <row r="8" spans="1:15">
      <c r="A8" s="11">
        <v>2020</v>
      </c>
      <c r="B8" s="20">
        <v>353</v>
      </c>
      <c r="C8" s="18">
        <v>169</v>
      </c>
      <c r="D8" s="18">
        <v>123</v>
      </c>
      <c r="E8" s="18">
        <v>46</v>
      </c>
      <c r="F8" s="18">
        <v>14</v>
      </c>
      <c r="G8" s="18">
        <v>1</v>
      </c>
      <c r="H8" s="18">
        <v>0</v>
      </c>
      <c r="I8" s="19">
        <v>32.1</v>
      </c>
      <c r="J8" s="19">
        <v>31.4</v>
      </c>
      <c r="K8" s="19">
        <v>32.700000000000003</v>
      </c>
      <c r="L8" s="19">
        <v>32.4</v>
      </c>
      <c r="M8" s="19">
        <v>34</v>
      </c>
      <c r="N8" s="19" t="s">
        <v>106</v>
      </c>
      <c r="O8" s="19">
        <v>0</v>
      </c>
    </row>
    <row r="9" spans="1:15">
      <c r="A9" s="11">
        <v>2021</v>
      </c>
      <c r="B9" s="20">
        <v>375</v>
      </c>
      <c r="C9" s="18">
        <v>183</v>
      </c>
      <c r="D9" s="18">
        <v>143</v>
      </c>
      <c r="E9" s="18">
        <v>40</v>
      </c>
      <c r="F9" s="18">
        <v>7</v>
      </c>
      <c r="G9" s="18">
        <v>1</v>
      </c>
      <c r="H9" s="18">
        <v>1</v>
      </c>
      <c r="I9" s="19">
        <v>32.200000000000003</v>
      </c>
      <c r="J9" s="19">
        <v>30.9</v>
      </c>
      <c r="K9" s="19">
        <v>33.200000000000003</v>
      </c>
      <c r="L9" s="19">
        <v>34.1</v>
      </c>
      <c r="M9" s="19">
        <v>32.6</v>
      </c>
      <c r="N9" s="19" t="s">
        <v>106</v>
      </c>
      <c r="O9" s="19" t="s">
        <v>106</v>
      </c>
    </row>
    <row r="10" spans="1:15">
      <c r="A10" s="11">
        <v>2022</v>
      </c>
      <c r="B10" s="20">
        <v>364</v>
      </c>
      <c r="C10" s="18">
        <v>178</v>
      </c>
      <c r="D10" s="18">
        <v>131</v>
      </c>
      <c r="E10" s="18">
        <v>41</v>
      </c>
      <c r="F10" s="18">
        <v>12</v>
      </c>
      <c r="G10" s="18">
        <v>2</v>
      </c>
      <c r="H10" s="18">
        <v>0</v>
      </c>
      <c r="I10" s="19">
        <v>32.4</v>
      </c>
      <c r="J10" s="19">
        <v>31.1</v>
      </c>
      <c r="K10" s="19">
        <v>33.1</v>
      </c>
      <c r="L10" s="19">
        <v>34</v>
      </c>
      <c r="M10" s="19">
        <v>37.200000000000003</v>
      </c>
      <c r="N10" s="19" t="s">
        <v>106</v>
      </c>
      <c r="O10" s="19">
        <v>0</v>
      </c>
    </row>
    <row r="11" spans="1:15">
      <c r="A11" s="11">
        <v>2023</v>
      </c>
      <c r="B11" s="20">
        <v>361</v>
      </c>
      <c r="C11" s="18">
        <v>166</v>
      </c>
      <c r="D11" s="18">
        <v>148</v>
      </c>
      <c r="E11" s="18">
        <v>36</v>
      </c>
      <c r="F11" s="18">
        <v>9</v>
      </c>
      <c r="G11" s="18">
        <v>2</v>
      </c>
      <c r="H11" s="18">
        <v>0</v>
      </c>
      <c r="I11" s="19">
        <v>32.700000000000003</v>
      </c>
      <c r="J11" s="19">
        <v>31.5</v>
      </c>
      <c r="K11" s="19">
        <v>33.4</v>
      </c>
      <c r="L11" s="19">
        <v>34</v>
      </c>
      <c r="M11" s="19">
        <v>35.1</v>
      </c>
      <c r="N11" s="19" t="s">
        <v>106</v>
      </c>
      <c r="O11" s="19" t="s">
        <v>106</v>
      </c>
    </row>
    <row r="13" spans="1:15">
      <c r="A13" s="58" t="s">
        <v>250</v>
      </c>
    </row>
  </sheetData>
  <hyperlinks>
    <hyperlink ref="A3" location="Inhalt!A1" display="&lt;&lt;&lt; Inhalt" xr:uid="{6FA697D9-8B53-4EC8-B9DA-D5CF08193C8A}"/>
    <hyperlink ref="A13" location="Metadaten!A1" display="&lt;&lt;&lt; Metadaten" xr:uid="{C2AD0B3F-3074-4140-B042-996F92AAC1AC}"/>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B47CF-021B-450E-ACC7-34029F7E7DB6}">
  <dimension ref="A1:P13"/>
  <sheetViews>
    <sheetView zoomScaleNormal="100" workbookViewId="0"/>
  </sheetViews>
  <sheetFormatPr baseColWidth="10" defaultRowHeight="12.75"/>
  <cols>
    <col min="1" max="1" width="11.42578125" style="11"/>
    <col min="2" max="2" width="14.7109375" style="11" customWidth="1"/>
    <col min="3" max="9" width="7.140625" style="11" customWidth="1"/>
    <col min="10" max="10" width="14.7109375" style="11" customWidth="1"/>
    <col min="11" max="16" width="8.42578125" style="11" customWidth="1"/>
    <col min="17" max="16384" width="11.42578125" style="11"/>
  </cols>
  <sheetData>
    <row r="1" spans="1:16" ht="15.75">
      <c r="A1" s="12" t="s">
        <v>272</v>
      </c>
    </row>
    <row r="3" spans="1:16">
      <c r="A3" s="58" t="s">
        <v>249</v>
      </c>
    </row>
    <row r="5" spans="1:16">
      <c r="A5" s="11" t="s">
        <v>377</v>
      </c>
    </row>
    <row r="6" spans="1:16">
      <c r="A6" s="29"/>
      <c r="B6" s="16" t="s">
        <v>0</v>
      </c>
      <c r="C6" s="16"/>
      <c r="D6" s="16"/>
      <c r="E6" s="16"/>
      <c r="F6" s="16"/>
      <c r="G6" s="16"/>
      <c r="H6" s="16"/>
      <c r="I6" s="16"/>
      <c r="J6" s="16" t="s">
        <v>275</v>
      </c>
      <c r="L6" s="16"/>
      <c r="M6" s="16"/>
      <c r="N6" s="16"/>
      <c r="O6" s="16"/>
      <c r="P6" s="16"/>
    </row>
    <row r="7" spans="1:16">
      <c r="A7" s="16"/>
      <c r="B7" s="79" t="s">
        <v>28</v>
      </c>
      <c r="C7" s="80" t="s">
        <v>266</v>
      </c>
      <c r="D7" s="80" t="s">
        <v>267</v>
      </c>
      <c r="E7" s="80" t="s">
        <v>268</v>
      </c>
      <c r="F7" s="80" t="s">
        <v>269</v>
      </c>
      <c r="G7" s="80" t="s">
        <v>270</v>
      </c>
      <c r="H7" s="80" t="s">
        <v>271</v>
      </c>
      <c r="I7" s="80" t="s">
        <v>109</v>
      </c>
      <c r="J7" s="80" t="s">
        <v>28</v>
      </c>
      <c r="K7" s="80" t="s">
        <v>266</v>
      </c>
      <c r="L7" s="80" t="s">
        <v>267</v>
      </c>
      <c r="M7" s="80" t="s">
        <v>268</v>
      </c>
      <c r="N7" s="80" t="s">
        <v>269</v>
      </c>
      <c r="O7" s="80" t="s">
        <v>270</v>
      </c>
      <c r="P7" s="80" t="s">
        <v>274</v>
      </c>
    </row>
    <row r="8" spans="1:16">
      <c r="A8" s="11">
        <v>2020</v>
      </c>
      <c r="B8" s="20">
        <v>353</v>
      </c>
      <c r="C8" s="18">
        <v>163</v>
      </c>
      <c r="D8" s="18">
        <v>123</v>
      </c>
      <c r="E8" s="18">
        <v>47</v>
      </c>
      <c r="F8" s="18">
        <v>11</v>
      </c>
      <c r="G8" s="18">
        <v>1</v>
      </c>
      <c r="H8" s="18">
        <v>0</v>
      </c>
      <c r="I8" s="18">
        <v>8</v>
      </c>
      <c r="J8" s="19">
        <v>34.799999999999997</v>
      </c>
      <c r="K8" s="19">
        <v>33.700000000000003</v>
      </c>
      <c r="L8" s="19">
        <v>35.5</v>
      </c>
      <c r="M8" s="19">
        <v>37</v>
      </c>
      <c r="N8" s="19">
        <v>35.6</v>
      </c>
      <c r="O8" s="77" t="s">
        <v>106</v>
      </c>
      <c r="P8" s="77" t="s">
        <v>104</v>
      </c>
    </row>
    <row r="9" spans="1:16">
      <c r="A9" s="11">
        <v>2021</v>
      </c>
      <c r="B9" s="20">
        <v>375</v>
      </c>
      <c r="C9" s="18">
        <v>186</v>
      </c>
      <c r="D9" s="18">
        <v>132</v>
      </c>
      <c r="E9" s="18">
        <v>42</v>
      </c>
      <c r="F9" s="18">
        <v>10</v>
      </c>
      <c r="G9" s="18">
        <v>1</v>
      </c>
      <c r="H9" s="18">
        <v>1</v>
      </c>
      <c r="I9" s="18">
        <v>3</v>
      </c>
      <c r="J9" s="19">
        <v>35.1</v>
      </c>
      <c r="K9" s="19">
        <v>33.9</v>
      </c>
      <c r="L9" s="19">
        <v>35.9</v>
      </c>
      <c r="M9" s="19">
        <v>37</v>
      </c>
      <c r="N9" s="19">
        <v>38.5</v>
      </c>
      <c r="O9" s="77" t="s">
        <v>106</v>
      </c>
      <c r="P9" s="77" t="s">
        <v>106</v>
      </c>
    </row>
    <row r="10" spans="1:16">
      <c r="A10" s="11">
        <v>2022</v>
      </c>
      <c r="B10" s="20">
        <v>364</v>
      </c>
      <c r="C10" s="18">
        <v>172</v>
      </c>
      <c r="D10" s="18">
        <v>130</v>
      </c>
      <c r="E10" s="18">
        <v>41</v>
      </c>
      <c r="F10" s="18">
        <v>10</v>
      </c>
      <c r="G10" s="18">
        <v>5</v>
      </c>
      <c r="H10" s="18">
        <v>0</v>
      </c>
      <c r="I10" s="18">
        <v>6</v>
      </c>
      <c r="J10" s="19">
        <v>35.4</v>
      </c>
      <c r="K10" s="19">
        <v>33.799999999999997</v>
      </c>
      <c r="L10" s="19">
        <v>35.5</v>
      </c>
      <c r="M10" s="19">
        <v>38.9</v>
      </c>
      <c r="N10" s="19">
        <v>42.3</v>
      </c>
      <c r="O10" s="77">
        <v>43.4</v>
      </c>
      <c r="P10" s="77" t="s">
        <v>104</v>
      </c>
    </row>
    <row r="11" spans="1:16">
      <c r="A11" s="11">
        <v>2023</v>
      </c>
      <c r="B11" s="20">
        <v>361</v>
      </c>
      <c r="C11" s="18">
        <v>170</v>
      </c>
      <c r="D11" s="18">
        <v>141</v>
      </c>
      <c r="E11" s="18">
        <v>29</v>
      </c>
      <c r="F11" s="18">
        <v>12</v>
      </c>
      <c r="G11" s="18">
        <v>4</v>
      </c>
      <c r="H11" s="18">
        <v>1</v>
      </c>
      <c r="I11" s="18">
        <v>4</v>
      </c>
      <c r="J11" s="19">
        <v>35.799999999999997</v>
      </c>
      <c r="K11" s="19">
        <v>34</v>
      </c>
      <c r="L11" s="19">
        <v>36.700000000000003</v>
      </c>
      <c r="M11" s="19">
        <v>37.6</v>
      </c>
      <c r="N11" s="19">
        <v>40.6</v>
      </c>
      <c r="O11" s="77">
        <v>43.5</v>
      </c>
      <c r="P11" s="77" t="s">
        <v>106</v>
      </c>
    </row>
    <row r="13" spans="1:16">
      <c r="A13" s="58" t="s">
        <v>250</v>
      </c>
    </row>
  </sheetData>
  <hyperlinks>
    <hyperlink ref="A3" location="Inhalt!A1" display="&lt;&lt;&lt; Inhalt" xr:uid="{B0D3B1B1-1DC5-4A8A-9FAC-C8E47F52F1A0}"/>
    <hyperlink ref="A13" location="Metadaten!A1" display="&lt;&lt;&lt; Metadaten" xr:uid="{E251F3F4-509B-490A-97EE-AE040AEF2E14}"/>
  </hyperlink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22A5-1374-4B78-8879-E7C60D7CA08F}">
  <sheetPr>
    <tabColor theme="3" tint="0.79998168889431442"/>
  </sheetPr>
  <dimension ref="B7"/>
  <sheetViews>
    <sheetView zoomScaleNormal="100" workbookViewId="0"/>
  </sheetViews>
  <sheetFormatPr baseColWidth="10" defaultRowHeight="15"/>
  <cols>
    <col min="1" max="16384" width="11.42578125" style="14"/>
  </cols>
  <sheetData>
    <row r="7" spans="2:2" ht="15.75">
      <c r="B7" s="12" t="s">
        <v>140</v>
      </c>
    </row>
  </sheetData>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51"/>
  <sheetViews>
    <sheetView zoomScaleNormal="100" workbookViewId="0"/>
  </sheetViews>
  <sheetFormatPr baseColWidth="10" defaultRowHeight="12.75"/>
  <cols>
    <col min="1" max="1" width="13.140625" style="11" customWidth="1"/>
    <col min="2" max="2" width="15.140625" style="17" customWidth="1"/>
    <col min="3" max="9" width="11.42578125" style="17"/>
    <col min="10" max="16384" width="11.42578125" style="11"/>
  </cols>
  <sheetData>
    <row r="1" spans="1:9" ht="15.75">
      <c r="A1" s="12" t="s">
        <v>189</v>
      </c>
    </row>
    <row r="3" spans="1:9">
      <c r="A3" s="58" t="s">
        <v>249</v>
      </c>
    </row>
    <row r="5" spans="1:9">
      <c r="A5" s="11" t="s">
        <v>211</v>
      </c>
    </row>
    <row r="7" spans="1:9" ht="25.5">
      <c r="A7" s="44"/>
      <c r="B7" s="35" t="s">
        <v>246</v>
      </c>
      <c r="C7" s="35" t="s">
        <v>140</v>
      </c>
      <c r="D7" s="35"/>
      <c r="E7" s="35"/>
      <c r="F7" s="35"/>
      <c r="G7" s="39" t="s">
        <v>139</v>
      </c>
      <c r="H7" s="35"/>
      <c r="I7" s="35"/>
    </row>
    <row r="8" spans="1:9" ht="28.5" customHeight="1">
      <c r="A8" s="34" t="s">
        <v>157</v>
      </c>
      <c r="B8" s="35"/>
      <c r="C8" s="35" t="s">
        <v>28</v>
      </c>
      <c r="D8" s="35" t="s">
        <v>253</v>
      </c>
      <c r="E8" s="35" t="s">
        <v>72</v>
      </c>
      <c r="F8" s="35" t="s">
        <v>134</v>
      </c>
      <c r="G8" s="35" t="s">
        <v>138</v>
      </c>
      <c r="H8" s="35" t="s">
        <v>72</v>
      </c>
      <c r="I8" s="35" t="s">
        <v>134</v>
      </c>
    </row>
    <row r="9" spans="1:9">
      <c r="A9" s="11" t="s">
        <v>40</v>
      </c>
      <c r="B9" s="17">
        <v>17523.7</v>
      </c>
      <c r="C9" s="17">
        <f t="shared" ref="C9:C16" si="0">E9+F9</f>
        <v>142.4</v>
      </c>
      <c r="D9" s="32">
        <v>8.1261377448826462</v>
      </c>
      <c r="E9" s="17">
        <v>62.6</v>
      </c>
      <c r="F9" s="17">
        <v>79.8</v>
      </c>
      <c r="G9" s="32">
        <v>63.611496075111589</v>
      </c>
      <c r="H9" s="32">
        <v>65.375890410958903</v>
      </c>
      <c r="I9" s="32">
        <v>62.227397260273975</v>
      </c>
    </row>
    <row r="10" spans="1:9">
      <c r="A10" s="11" t="s">
        <v>41</v>
      </c>
      <c r="B10" s="17">
        <v>20179.5</v>
      </c>
      <c r="C10" s="17">
        <f t="shared" si="0"/>
        <v>155.4</v>
      </c>
      <c r="D10" s="32">
        <v>7.7008845610644467</v>
      </c>
      <c r="E10" s="17">
        <v>65.400000000000006</v>
      </c>
      <c r="F10" s="17">
        <v>90</v>
      </c>
      <c r="G10" s="32">
        <v>63.673572750833024</v>
      </c>
      <c r="H10" s="32">
        <v>67.114520547945204</v>
      </c>
      <c r="I10" s="32">
        <v>61.173150684931514</v>
      </c>
    </row>
    <row r="11" spans="1:9">
      <c r="A11" s="11" t="s">
        <v>42</v>
      </c>
      <c r="B11" s="17">
        <v>22221.5</v>
      </c>
      <c r="C11" s="17">
        <f t="shared" si="0"/>
        <v>163.19999999999999</v>
      </c>
      <c r="D11" s="32">
        <v>7.3442386877573513</v>
      </c>
      <c r="E11" s="17">
        <v>69.2</v>
      </c>
      <c r="F11" s="17">
        <v>94</v>
      </c>
      <c r="G11" s="32">
        <v>64.928478377652439</v>
      </c>
      <c r="H11" s="32">
        <v>69.323287671232876</v>
      </c>
      <c r="I11" s="32">
        <v>61.693150684931503</v>
      </c>
    </row>
    <row r="12" spans="1:9">
      <c r="A12" s="11" t="s">
        <v>43</v>
      </c>
      <c r="B12" s="17">
        <v>24589.5</v>
      </c>
      <c r="C12" s="17">
        <f t="shared" si="0"/>
        <v>167.4</v>
      </c>
      <c r="D12" s="32">
        <v>6.8077838101628743</v>
      </c>
      <c r="E12" s="17">
        <v>68</v>
      </c>
      <c r="F12" s="17">
        <v>99.4</v>
      </c>
      <c r="G12" s="32">
        <v>66.733317621642854</v>
      </c>
      <c r="H12" s="32">
        <v>69.797260273972611</v>
      </c>
      <c r="I12" s="32">
        <v>64.637260273972601</v>
      </c>
    </row>
    <row r="13" spans="1:9">
      <c r="A13" s="11" t="s">
        <v>44</v>
      </c>
      <c r="B13" s="17">
        <v>26096.2</v>
      </c>
      <c r="C13" s="17">
        <f t="shared" si="0"/>
        <v>166.2</v>
      </c>
      <c r="D13" s="32">
        <v>6.3687433419425039</v>
      </c>
      <c r="E13" s="17">
        <v>76</v>
      </c>
      <c r="F13" s="17">
        <v>90.2</v>
      </c>
      <c r="G13" s="32">
        <v>68.267490232926178</v>
      </c>
      <c r="H13" s="32">
        <v>72.773698630136991</v>
      </c>
      <c r="I13" s="32">
        <v>64.470684931506852</v>
      </c>
    </row>
    <row r="14" spans="1:9">
      <c r="A14" s="11" t="s">
        <v>45</v>
      </c>
      <c r="B14" s="17">
        <v>27587.200000000001</v>
      </c>
      <c r="C14" s="17">
        <f t="shared" si="0"/>
        <v>181.2</v>
      </c>
      <c r="D14" s="32">
        <v>6.5682635425124696</v>
      </c>
      <c r="E14" s="17">
        <v>81.599999999999994</v>
      </c>
      <c r="F14" s="17">
        <v>99.6</v>
      </c>
      <c r="G14" s="32">
        <v>70.603124376304081</v>
      </c>
      <c r="H14" s="32">
        <v>74.925479452054788</v>
      </c>
      <c r="I14" s="32">
        <v>67.061917808219178</v>
      </c>
    </row>
    <row r="15" spans="1:9">
      <c r="A15" s="11" t="s">
        <v>46</v>
      </c>
      <c r="B15" s="17">
        <v>29627.3</v>
      </c>
      <c r="C15" s="17">
        <f t="shared" si="0"/>
        <v>189.2</v>
      </c>
      <c r="D15" s="32">
        <v>6.3860020994150668</v>
      </c>
      <c r="E15" s="17">
        <v>88.6</v>
      </c>
      <c r="F15" s="17">
        <v>100.6</v>
      </c>
      <c r="G15" s="32">
        <v>71.295518549624944</v>
      </c>
      <c r="H15" s="32">
        <v>74.636712328767118</v>
      </c>
      <c r="I15" s="32">
        <v>68.352876712328765</v>
      </c>
    </row>
    <row r="16" spans="1:9">
      <c r="A16" s="11" t="s">
        <v>47</v>
      </c>
      <c r="B16" s="17">
        <v>31385.7</v>
      </c>
      <c r="C16" s="17">
        <f t="shared" si="0"/>
        <v>220.2</v>
      </c>
      <c r="D16" s="32">
        <v>7.0159340081629527</v>
      </c>
      <c r="E16" s="17">
        <v>102.8</v>
      </c>
      <c r="F16" s="17">
        <v>117.4</v>
      </c>
      <c r="G16" s="32">
        <v>71.923655954113954</v>
      </c>
      <c r="H16" s="32">
        <v>76.971506849315077</v>
      </c>
      <c r="I16" s="32">
        <v>67.50356164383561</v>
      </c>
    </row>
    <row r="17" spans="1:11">
      <c r="A17" s="11" t="s">
        <v>48</v>
      </c>
      <c r="B17" s="17">
        <v>33610.199999999997</v>
      </c>
      <c r="C17" s="17">
        <v>217.8</v>
      </c>
      <c r="D17" s="32">
        <v>6.4799999999999995</v>
      </c>
      <c r="E17" s="17">
        <v>107.8</v>
      </c>
      <c r="F17" s="17">
        <v>110</v>
      </c>
      <c r="G17" s="32">
        <v>73.414179272173797</v>
      </c>
      <c r="H17" s="32">
        <v>76.988032876712325</v>
      </c>
      <c r="I17" s="32">
        <v>69.911802739726028</v>
      </c>
    </row>
    <row r="18" spans="1:11">
      <c r="A18" s="11" t="s">
        <v>49</v>
      </c>
      <c r="B18" s="17">
        <v>35253.4</v>
      </c>
      <c r="C18" s="17">
        <v>219.2</v>
      </c>
      <c r="D18" s="32">
        <v>6.2200000000000006</v>
      </c>
      <c r="E18" s="17">
        <v>108.8</v>
      </c>
      <c r="F18" s="17">
        <v>110.4</v>
      </c>
      <c r="G18" s="32">
        <v>75.411166644739041</v>
      </c>
      <c r="H18" s="32">
        <v>79.27761595770248</v>
      </c>
      <c r="I18" s="32">
        <v>71.60075282906493</v>
      </c>
    </row>
    <row r="19" spans="1:11">
      <c r="A19" s="11" t="s">
        <v>50</v>
      </c>
      <c r="B19" s="17">
        <v>36644.300000000003</v>
      </c>
      <c r="C19" s="17">
        <v>244.8</v>
      </c>
      <c r="D19" s="32">
        <v>6.6715027877125292</v>
      </c>
      <c r="E19" s="17">
        <v>124.6</v>
      </c>
      <c r="F19" s="17">
        <v>120.2</v>
      </c>
      <c r="G19" s="32">
        <v>75.927268616192677</v>
      </c>
      <c r="H19" s="32">
        <v>79.126312635922659</v>
      </c>
      <c r="I19" s="32">
        <v>72.611121487587383</v>
      </c>
    </row>
    <row r="20" spans="1:11">
      <c r="A20" s="11" t="s">
        <v>141</v>
      </c>
      <c r="B20" s="17">
        <v>37996.199999999997</v>
      </c>
      <c r="C20" s="17">
        <v>261.8</v>
      </c>
      <c r="D20" s="32">
        <v>6.8899404600517098</v>
      </c>
      <c r="E20" s="17">
        <v>129.19999999999999</v>
      </c>
      <c r="F20" s="17">
        <v>132.6</v>
      </c>
      <c r="G20" s="32">
        <v>76.904000000000011</v>
      </c>
      <c r="H20" s="32">
        <v>79.859846153846163</v>
      </c>
      <c r="I20" s="32">
        <v>73.9690819672131</v>
      </c>
    </row>
    <row r="21" spans="1:11">
      <c r="D21" s="32"/>
      <c r="G21" s="32"/>
      <c r="H21" s="32"/>
      <c r="I21" s="32"/>
    </row>
    <row r="22" spans="1:11" ht="25.5">
      <c r="A22" s="44"/>
      <c r="B22" s="46" t="s">
        <v>246</v>
      </c>
      <c r="C22" s="46" t="s">
        <v>140</v>
      </c>
      <c r="D22" s="47"/>
      <c r="E22" s="46"/>
      <c r="F22" s="46"/>
      <c r="G22" s="45" t="s">
        <v>139</v>
      </c>
      <c r="H22" s="47"/>
      <c r="I22" s="47"/>
      <c r="J22" s="45"/>
      <c r="K22" s="45"/>
    </row>
    <row r="23" spans="1:11" ht="25.5">
      <c r="A23" s="34" t="s">
        <v>1</v>
      </c>
      <c r="B23" s="35"/>
      <c r="C23" s="35" t="s">
        <v>28</v>
      </c>
      <c r="D23" s="48" t="s">
        <v>253</v>
      </c>
      <c r="E23" s="35" t="s">
        <v>72</v>
      </c>
      <c r="F23" s="35" t="s">
        <v>134</v>
      </c>
      <c r="G23" s="48" t="s">
        <v>138</v>
      </c>
      <c r="H23" s="48" t="s">
        <v>72</v>
      </c>
      <c r="I23" s="48" t="s">
        <v>134</v>
      </c>
    </row>
    <row r="24" spans="1:11">
      <c r="A24" s="11">
        <v>1999</v>
      </c>
      <c r="B24" s="17">
        <v>31993</v>
      </c>
      <c r="C24" s="17">
        <v>206</v>
      </c>
      <c r="D24" s="32">
        <v>6.4</v>
      </c>
      <c r="E24" s="17">
        <v>95</v>
      </c>
      <c r="F24" s="17">
        <v>111</v>
      </c>
      <c r="G24" s="32">
        <v>74.8</v>
      </c>
      <c r="H24" s="32">
        <v>79.8</v>
      </c>
      <c r="I24" s="32">
        <v>70.599999999999994</v>
      </c>
    </row>
    <row r="25" spans="1:11">
      <c r="A25" s="11">
        <v>2000</v>
      </c>
      <c r="B25" s="17">
        <v>32638</v>
      </c>
      <c r="C25" s="17">
        <f t="shared" ref="C25:C41" si="1">E25+F25</f>
        <v>239</v>
      </c>
      <c r="D25" s="32">
        <f t="shared" ref="D25:D45" si="2">C25/B25*1000</f>
        <v>7.3227526196458115</v>
      </c>
      <c r="E25" s="17">
        <v>118</v>
      </c>
      <c r="F25" s="17">
        <v>121</v>
      </c>
      <c r="G25" s="32">
        <v>71.900000000000006</v>
      </c>
      <c r="H25" s="32">
        <v>76.2</v>
      </c>
      <c r="I25" s="32">
        <v>67.701369863013696</v>
      </c>
    </row>
    <row r="26" spans="1:11">
      <c r="A26" s="11">
        <v>2001</v>
      </c>
      <c r="B26" s="17">
        <v>33193</v>
      </c>
      <c r="C26" s="17">
        <f t="shared" si="1"/>
        <v>220</v>
      </c>
      <c r="D26" s="32">
        <f t="shared" si="2"/>
        <v>6.6279034736239568</v>
      </c>
      <c r="E26" s="17">
        <v>108</v>
      </c>
      <c r="F26" s="17">
        <v>112</v>
      </c>
      <c r="G26" s="32">
        <v>73.900000000000006</v>
      </c>
      <c r="H26" s="32">
        <v>78.901369863013699</v>
      </c>
      <c r="I26" s="32">
        <v>69.101369863013701</v>
      </c>
    </row>
    <row r="27" spans="1:11">
      <c r="A27" s="11">
        <v>2002</v>
      </c>
      <c r="B27" s="17">
        <v>33694</v>
      </c>
      <c r="C27" s="17">
        <f t="shared" si="1"/>
        <v>215</v>
      </c>
      <c r="D27" s="32">
        <f t="shared" si="2"/>
        <v>6.3809580340713481</v>
      </c>
      <c r="E27" s="17">
        <v>106</v>
      </c>
      <c r="F27" s="17">
        <v>109</v>
      </c>
      <c r="G27" s="32">
        <v>72.599999999999994</v>
      </c>
      <c r="H27" s="32">
        <v>76.246000000000009</v>
      </c>
      <c r="I27" s="32">
        <v>70.182136986301373</v>
      </c>
    </row>
    <row r="28" spans="1:11">
      <c r="A28" s="11">
        <v>2003</v>
      </c>
      <c r="B28" s="17">
        <v>34079</v>
      </c>
      <c r="C28" s="17">
        <f t="shared" si="1"/>
        <v>217</v>
      </c>
      <c r="D28" s="32">
        <f t="shared" si="2"/>
        <v>6.3675577335015694</v>
      </c>
      <c r="E28" s="17">
        <v>114</v>
      </c>
      <c r="F28" s="17">
        <v>103</v>
      </c>
      <c r="G28" s="32">
        <v>74.3</v>
      </c>
      <c r="H28" s="32">
        <v>76.33301369863014</v>
      </c>
      <c r="I28" s="32">
        <v>72.111835616438356</v>
      </c>
    </row>
    <row r="29" spans="1:11">
      <c r="A29" s="11">
        <v>2004</v>
      </c>
      <c r="B29" s="17">
        <v>34447</v>
      </c>
      <c r="C29" s="17">
        <f t="shared" si="1"/>
        <v>198</v>
      </c>
      <c r="D29" s="32">
        <f t="shared" si="2"/>
        <v>5.7479606351786803</v>
      </c>
      <c r="E29" s="17">
        <v>93</v>
      </c>
      <c r="F29" s="17">
        <v>105</v>
      </c>
      <c r="G29" s="32">
        <v>73.7</v>
      </c>
      <c r="H29" s="32">
        <v>77.259780821917815</v>
      </c>
      <c r="I29" s="32">
        <v>70.462301369863013</v>
      </c>
    </row>
    <row r="30" spans="1:11">
      <c r="A30" s="11">
        <v>2005</v>
      </c>
      <c r="B30" s="17">
        <v>34753</v>
      </c>
      <c r="C30" s="17">
        <f t="shared" si="1"/>
        <v>215</v>
      </c>
      <c r="D30" s="32">
        <f t="shared" si="2"/>
        <v>6.1865162719765197</v>
      </c>
      <c r="E30" s="17">
        <v>102</v>
      </c>
      <c r="F30" s="17">
        <v>113</v>
      </c>
      <c r="G30" s="32">
        <v>73.599999999999994</v>
      </c>
      <c r="H30" s="32">
        <v>79.430136986301363</v>
      </c>
      <c r="I30" s="32">
        <v>68.369863013698634</v>
      </c>
    </row>
    <row r="31" spans="1:11">
      <c r="A31" s="11">
        <v>2006</v>
      </c>
      <c r="B31" s="17">
        <v>35037</v>
      </c>
      <c r="C31" s="17">
        <f t="shared" si="1"/>
        <v>220</v>
      </c>
      <c r="D31" s="32">
        <f t="shared" si="2"/>
        <v>6.2790764049433463</v>
      </c>
      <c r="E31" s="17">
        <v>115</v>
      </c>
      <c r="F31" s="17">
        <v>105</v>
      </c>
      <c r="G31" s="32">
        <v>75.2</v>
      </c>
      <c r="H31" s="32">
        <v>79.791780821917811</v>
      </c>
      <c r="I31" s="32">
        <v>70.282191780821918</v>
      </c>
    </row>
    <row r="32" spans="1:11">
      <c r="A32" s="11">
        <v>2007</v>
      </c>
      <c r="B32" s="17">
        <v>35262</v>
      </c>
      <c r="C32" s="17">
        <f t="shared" si="1"/>
        <v>227</v>
      </c>
      <c r="D32" s="32">
        <f t="shared" si="2"/>
        <v>6.4375248142476318</v>
      </c>
      <c r="E32" s="17">
        <v>112</v>
      </c>
      <c r="F32" s="17">
        <v>115</v>
      </c>
      <c r="G32" s="32">
        <v>76.8</v>
      </c>
      <c r="H32" s="32">
        <v>79.410958904109592</v>
      </c>
      <c r="I32" s="32">
        <v>74.257534246575347</v>
      </c>
    </row>
    <row r="33" spans="1:11">
      <c r="A33" s="11">
        <v>2008</v>
      </c>
      <c r="B33" s="17">
        <v>35473</v>
      </c>
      <c r="C33" s="17">
        <f t="shared" si="1"/>
        <v>205</v>
      </c>
      <c r="D33" s="32">
        <f t="shared" si="2"/>
        <v>5.7790432159670733</v>
      </c>
      <c r="E33" s="17">
        <v>101</v>
      </c>
      <c r="F33" s="17">
        <v>104</v>
      </c>
      <c r="G33" s="32">
        <v>76.3</v>
      </c>
      <c r="H33" s="32">
        <v>80.093150684931501</v>
      </c>
      <c r="I33" s="32">
        <v>72.709589041095896</v>
      </c>
    </row>
    <row r="34" spans="1:11">
      <c r="A34" s="11">
        <v>2009</v>
      </c>
      <c r="B34" s="17">
        <v>35742</v>
      </c>
      <c r="C34" s="17">
        <f t="shared" si="1"/>
        <v>229</v>
      </c>
      <c r="D34" s="32">
        <f t="shared" si="2"/>
        <v>6.4070281461585816</v>
      </c>
      <c r="E34" s="17">
        <v>114</v>
      </c>
      <c r="F34" s="17">
        <v>115</v>
      </c>
      <c r="G34" s="32">
        <v>75</v>
      </c>
      <c r="H34" s="32">
        <v>77.662052391252118</v>
      </c>
      <c r="I34" s="32">
        <v>72.384586063132815</v>
      </c>
    </row>
    <row r="35" spans="1:11">
      <c r="A35" s="11">
        <v>2010</v>
      </c>
      <c r="B35" s="17">
        <v>36022</v>
      </c>
      <c r="C35" s="17">
        <f t="shared" si="1"/>
        <v>238</v>
      </c>
      <c r="D35" s="32">
        <f t="shared" si="2"/>
        <v>6.6070734551107657</v>
      </c>
      <c r="E35" s="17">
        <v>123</v>
      </c>
      <c r="F35" s="17">
        <v>115</v>
      </c>
      <c r="G35" s="32">
        <v>76</v>
      </c>
      <c r="H35" s="32">
        <v>81.158124512751996</v>
      </c>
      <c r="I35" s="32">
        <v>70.437522334723042</v>
      </c>
    </row>
    <row r="36" spans="1:11">
      <c r="A36" s="11">
        <v>2011</v>
      </c>
      <c r="B36" s="17">
        <v>36312</v>
      </c>
      <c r="C36" s="17">
        <f t="shared" si="1"/>
        <v>248</v>
      </c>
      <c r="D36" s="32">
        <f t="shared" si="2"/>
        <v>6.8296981714033924</v>
      </c>
      <c r="E36" s="17">
        <v>122</v>
      </c>
      <c r="F36" s="17">
        <v>126</v>
      </c>
      <c r="G36" s="32">
        <v>76</v>
      </c>
      <c r="H36" s="32">
        <v>79.713114754098356</v>
      </c>
      <c r="I36" s="32">
        <v>72.357142857142861</v>
      </c>
    </row>
    <row r="37" spans="1:11">
      <c r="A37" s="11">
        <v>2012</v>
      </c>
      <c r="B37" s="17">
        <v>36656.5</v>
      </c>
      <c r="C37" s="17">
        <f t="shared" si="1"/>
        <v>224</v>
      </c>
      <c r="D37" s="32">
        <f t="shared" si="2"/>
        <v>6.1107852631866111</v>
      </c>
      <c r="E37" s="17">
        <v>108</v>
      </c>
      <c r="F37" s="17">
        <v>116</v>
      </c>
      <c r="G37" s="32">
        <v>74.638392857142904</v>
      </c>
      <c r="H37" s="32">
        <v>77.453703703703709</v>
      </c>
      <c r="I37" s="32">
        <v>72.017241379310349</v>
      </c>
      <c r="K37" s="32"/>
    </row>
    <row r="38" spans="1:11">
      <c r="A38" s="11">
        <v>2013</v>
      </c>
      <c r="B38" s="17">
        <v>36983.5</v>
      </c>
      <c r="C38" s="17">
        <f t="shared" si="1"/>
        <v>246</v>
      </c>
      <c r="D38" s="32">
        <f t="shared" si="2"/>
        <v>6.6516149093514674</v>
      </c>
      <c r="E38" s="17">
        <v>123</v>
      </c>
      <c r="F38" s="17">
        <v>123</v>
      </c>
      <c r="G38" s="32">
        <v>75.817073170731689</v>
      </c>
      <c r="H38" s="32">
        <v>76.878048780487802</v>
      </c>
      <c r="I38" s="32">
        <v>74.756097560975604</v>
      </c>
      <c r="K38" s="32"/>
    </row>
    <row r="39" spans="1:11">
      <c r="A39" s="11">
        <v>2014</v>
      </c>
      <c r="B39" s="17">
        <v>37247.5</v>
      </c>
      <c r="C39" s="17">
        <f t="shared" si="1"/>
        <v>268</v>
      </c>
      <c r="D39" s="32">
        <f t="shared" si="2"/>
        <v>7.1951137660245656</v>
      </c>
      <c r="E39" s="17">
        <v>147</v>
      </c>
      <c r="F39" s="17">
        <v>121</v>
      </c>
      <c r="G39" s="32">
        <v>77.294776119402997</v>
      </c>
      <c r="H39" s="32">
        <v>80.428571428571431</v>
      </c>
      <c r="I39" s="32">
        <v>73.487603305785129</v>
      </c>
      <c r="K39" s="32"/>
    </row>
    <row r="40" spans="1:11">
      <c r="A40" s="11">
        <v>2015</v>
      </c>
      <c r="B40" s="17">
        <v>37494</v>
      </c>
      <c r="C40" s="17">
        <f t="shared" si="1"/>
        <v>252</v>
      </c>
      <c r="D40" s="32">
        <f t="shared" si="2"/>
        <v>6.7210753720595298</v>
      </c>
      <c r="E40" s="17">
        <v>130</v>
      </c>
      <c r="F40" s="17">
        <v>122</v>
      </c>
      <c r="G40" s="32">
        <v>76.7</v>
      </c>
      <c r="H40" s="32">
        <v>79.669230769230765</v>
      </c>
      <c r="I40" s="32">
        <v>73.47540983606558</v>
      </c>
      <c r="K40" s="32"/>
    </row>
    <row r="41" spans="1:11">
      <c r="A41" s="11">
        <v>2016</v>
      </c>
      <c r="B41" s="17">
        <v>37716</v>
      </c>
      <c r="C41" s="17">
        <f t="shared" si="1"/>
        <v>271</v>
      </c>
      <c r="D41" s="32">
        <f t="shared" si="2"/>
        <v>7.1852794569943788</v>
      </c>
      <c r="E41" s="17">
        <v>129</v>
      </c>
      <c r="F41" s="17">
        <v>142</v>
      </c>
      <c r="G41" s="32">
        <v>75.900000000000006</v>
      </c>
      <c r="H41" s="32">
        <v>76.290000000000006</v>
      </c>
      <c r="I41" s="32">
        <v>75.45</v>
      </c>
      <c r="K41" s="32"/>
    </row>
    <row r="42" spans="1:11">
      <c r="A42" s="11">
        <v>2017</v>
      </c>
      <c r="B42" s="17">
        <v>37962</v>
      </c>
      <c r="C42" s="17">
        <v>249</v>
      </c>
      <c r="D42" s="32">
        <f t="shared" si="2"/>
        <v>6.5591907697170857</v>
      </c>
      <c r="E42" s="17">
        <v>122</v>
      </c>
      <c r="F42" s="17">
        <v>127</v>
      </c>
      <c r="G42" s="32">
        <v>75.81</v>
      </c>
      <c r="H42" s="32">
        <v>80.3</v>
      </c>
      <c r="I42" s="32">
        <v>71.5</v>
      </c>
      <c r="K42" s="32"/>
    </row>
    <row r="43" spans="1:11">
      <c r="A43" s="11">
        <v>2018</v>
      </c>
      <c r="B43" s="17">
        <v>38246</v>
      </c>
      <c r="C43" s="17">
        <v>274</v>
      </c>
      <c r="D43" s="32">
        <f t="shared" si="2"/>
        <v>7.164147884746118</v>
      </c>
      <c r="E43" s="17">
        <v>131</v>
      </c>
      <c r="F43" s="17">
        <v>143</v>
      </c>
      <c r="G43" s="32">
        <v>77.739999999999995</v>
      </c>
      <c r="H43" s="32">
        <v>82.05</v>
      </c>
      <c r="I43" s="32">
        <v>73.78</v>
      </c>
      <c r="K43" s="32"/>
    </row>
    <row r="44" spans="1:11">
      <c r="A44" s="11">
        <v>2019</v>
      </c>
      <c r="B44" s="17">
        <v>38563</v>
      </c>
      <c r="C44" s="17">
        <v>263</v>
      </c>
      <c r="D44" s="32">
        <f t="shared" si="2"/>
        <v>6.8200088167414368</v>
      </c>
      <c r="E44" s="17">
        <v>134</v>
      </c>
      <c r="F44" s="17">
        <v>129</v>
      </c>
      <c r="G44" s="32">
        <v>78.37</v>
      </c>
      <c r="H44" s="32">
        <v>80.989999999999995</v>
      </c>
      <c r="I44" s="32">
        <v>75.64</v>
      </c>
      <c r="K44" s="32"/>
    </row>
    <row r="45" spans="1:11">
      <c r="A45" s="11">
        <v>2020</v>
      </c>
      <c r="B45" s="17">
        <v>38901</v>
      </c>
      <c r="C45" s="17">
        <v>319</v>
      </c>
      <c r="D45" s="32">
        <f t="shared" si="2"/>
        <v>8.2003033341045217</v>
      </c>
      <c r="E45" s="17">
        <v>155</v>
      </c>
      <c r="F45" s="17">
        <v>164</v>
      </c>
      <c r="G45" s="32">
        <v>77.84</v>
      </c>
      <c r="H45" s="32">
        <v>79.53</v>
      </c>
      <c r="I45" s="32">
        <v>76.25</v>
      </c>
      <c r="K45" s="32"/>
    </row>
    <row r="46" spans="1:11">
      <c r="A46" s="11">
        <v>2021</v>
      </c>
      <c r="B46" s="71">
        <v>39182</v>
      </c>
      <c r="C46" s="17">
        <v>271</v>
      </c>
      <c r="D46" s="32">
        <f>+C46/B46*1000</f>
        <v>6.9164412230105663</v>
      </c>
      <c r="E46" s="17">
        <v>133</v>
      </c>
      <c r="F46" s="17">
        <v>138</v>
      </c>
      <c r="G46" s="32">
        <v>77.099999999999994</v>
      </c>
      <c r="H46" s="32">
        <v>81.53</v>
      </c>
      <c r="I46" s="32">
        <v>72.819999999999993</v>
      </c>
      <c r="K46" s="32"/>
    </row>
    <row r="47" spans="1:11">
      <c r="A47" s="11">
        <v>2022</v>
      </c>
      <c r="B47" s="71">
        <v>39492.5</v>
      </c>
      <c r="C47" s="17">
        <v>279</v>
      </c>
      <c r="D47" s="76">
        <v>7.1</v>
      </c>
      <c r="E47" s="17">
        <v>148</v>
      </c>
      <c r="F47" s="17">
        <v>131</v>
      </c>
      <c r="G47" s="32">
        <v>77.63</v>
      </c>
      <c r="H47" s="32">
        <v>81.08</v>
      </c>
      <c r="I47" s="32">
        <v>73.73</v>
      </c>
      <c r="K47" s="32"/>
    </row>
    <row r="48" spans="1:11">
      <c r="A48" s="11">
        <v>2023</v>
      </c>
      <c r="B48" s="71">
        <v>39846</v>
      </c>
      <c r="C48" s="17">
        <v>270</v>
      </c>
      <c r="D48" s="32">
        <v>6.8</v>
      </c>
      <c r="E48" s="17">
        <v>124</v>
      </c>
      <c r="F48" s="17">
        <v>146</v>
      </c>
      <c r="G48" s="32">
        <v>76.290000000000006</v>
      </c>
      <c r="H48" s="32">
        <v>79.75</v>
      </c>
      <c r="I48" s="32">
        <v>73.36</v>
      </c>
      <c r="K48" s="32"/>
    </row>
    <row r="49" spans="1:11">
      <c r="D49" s="32"/>
      <c r="K49" s="32"/>
    </row>
    <row r="50" spans="1:11">
      <c r="A50" s="58" t="s">
        <v>250</v>
      </c>
      <c r="C50" s="66"/>
    </row>
    <row r="51" spans="1:11">
      <c r="C51" s="66"/>
    </row>
  </sheetData>
  <hyperlinks>
    <hyperlink ref="A3" location="Inhalt!A1" display="&lt;&lt;&lt; Inhalt" xr:uid="{0662463B-947E-40F4-A828-0FB596CF3047}"/>
    <hyperlink ref="A50" location="Metadaten!A1" display="&lt;&lt;&lt; Metadaten" xr:uid="{CBC8687F-2576-47E9-B1BF-25F7692F6B5A}"/>
  </hyperlinks>
  <pageMargins left="0.7" right="0.7" top="0.78740157499999996" bottom="0.78740157499999996"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52"/>
  <sheetViews>
    <sheetView zoomScaleNormal="100" workbookViewId="0"/>
  </sheetViews>
  <sheetFormatPr baseColWidth="10" defaultRowHeight="12.75"/>
  <cols>
    <col min="1" max="1" width="13" style="11" customWidth="1"/>
    <col min="2" max="13" width="11.42578125" style="17"/>
    <col min="14" max="16384" width="11.42578125" style="11"/>
  </cols>
  <sheetData>
    <row r="1" spans="1:13" ht="15.75">
      <c r="A1" s="12" t="s">
        <v>222</v>
      </c>
    </row>
    <row r="3" spans="1:13">
      <c r="A3" s="58" t="s">
        <v>249</v>
      </c>
    </row>
    <row r="5" spans="1:13">
      <c r="A5" s="11" t="s">
        <v>212</v>
      </c>
    </row>
    <row r="7" spans="1:13">
      <c r="A7" s="29"/>
      <c r="B7" s="37" t="s">
        <v>28</v>
      </c>
      <c r="C7" s="37" t="s">
        <v>131</v>
      </c>
      <c r="D7" s="37"/>
      <c r="E7" s="37"/>
      <c r="F7" s="37"/>
      <c r="G7" s="37"/>
      <c r="H7" s="37"/>
      <c r="I7" s="37"/>
      <c r="J7" s="37"/>
      <c r="K7" s="37"/>
      <c r="L7" s="37"/>
      <c r="M7" s="37"/>
    </row>
    <row r="8" spans="1:13">
      <c r="A8" s="16" t="s">
        <v>113</v>
      </c>
      <c r="B8" s="37"/>
      <c r="C8" s="37"/>
      <c r="D8" s="37" t="s">
        <v>142</v>
      </c>
      <c r="E8" s="37" t="s">
        <v>129</v>
      </c>
      <c r="F8" s="37" t="s">
        <v>128</v>
      </c>
      <c r="G8" s="37" t="s">
        <v>127</v>
      </c>
      <c r="H8" s="37" t="s">
        <v>126</v>
      </c>
      <c r="I8" s="37" t="s">
        <v>125</v>
      </c>
      <c r="J8" s="37" t="s">
        <v>124</v>
      </c>
      <c r="K8" s="37" t="s">
        <v>123</v>
      </c>
      <c r="L8" s="37" t="s">
        <v>122</v>
      </c>
      <c r="M8" s="37" t="s">
        <v>121</v>
      </c>
    </row>
    <row r="9" spans="1:13">
      <c r="A9" s="11" t="s">
        <v>38</v>
      </c>
      <c r="B9" s="40">
        <v>123.00000000000001</v>
      </c>
      <c r="C9" s="32"/>
      <c r="D9" s="32">
        <v>11.8</v>
      </c>
      <c r="E9" s="32">
        <v>1.2</v>
      </c>
      <c r="F9" s="32">
        <v>4</v>
      </c>
      <c r="G9" s="32">
        <v>4</v>
      </c>
      <c r="H9" s="32">
        <v>7.3999999999999995</v>
      </c>
      <c r="I9" s="32">
        <v>13</v>
      </c>
      <c r="J9" s="32">
        <v>21.8</v>
      </c>
      <c r="K9" s="32">
        <v>35</v>
      </c>
      <c r="L9" s="32">
        <v>21.6</v>
      </c>
      <c r="M9" s="32">
        <v>3.2</v>
      </c>
    </row>
    <row r="10" spans="1:13">
      <c r="A10" s="11" t="s">
        <v>39</v>
      </c>
      <c r="B10" s="40">
        <v>128.80000000000001</v>
      </c>
      <c r="C10" s="32"/>
      <c r="D10" s="32">
        <v>11.2</v>
      </c>
      <c r="E10" s="32">
        <v>1</v>
      </c>
      <c r="F10" s="32">
        <v>4</v>
      </c>
      <c r="G10" s="32">
        <v>3.8000000000000003</v>
      </c>
      <c r="H10" s="32">
        <v>8.6</v>
      </c>
      <c r="I10" s="32">
        <v>21.8</v>
      </c>
      <c r="J10" s="32">
        <v>24.6</v>
      </c>
      <c r="K10" s="32">
        <v>26.2</v>
      </c>
      <c r="L10" s="32">
        <v>25</v>
      </c>
      <c r="M10" s="32">
        <v>2.6</v>
      </c>
    </row>
    <row r="11" spans="1:13">
      <c r="A11" s="11" t="s">
        <v>40</v>
      </c>
      <c r="B11" s="40">
        <v>142.79999999999998</v>
      </c>
      <c r="C11" s="32"/>
      <c r="D11" s="32">
        <v>10</v>
      </c>
      <c r="E11" s="32">
        <v>1.8</v>
      </c>
      <c r="F11" s="32">
        <v>2.4</v>
      </c>
      <c r="G11" s="32">
        <v>4.8</v>
      </c>
      <c r="H11" s="32">
        <v>8.1999999999999993</v>
      </c>
      <c r="I11" s="32">
        <v>16</v>
      </c>
      <c r="J11" s="32">
        <v>26.4</v>
      </c>
      <c r="K11" s="32">
        <v>37.799999999999997</v>
      </c>
      <c r="L11" s="32">
        <v>32</v>
      </c>
      <c r="M11" s="32">
        <v>3.4000000000000004</v>
      </c>
    </row>
    <row r="12" spans="1:13">
      <c r="A12" s="11" t="s">
        <v>41</v>
      </c>
      <c r="B12" s="40">
        <v>157.30000000000001</v>
      </c>
      <c r="C12" s="32"/>
      <c r="D12" s="32">
        <v>12.399999999999999</v>
      </c>
      <c r="E12" s="32">
        <v>2.8</v>
      </c>
      <c r="F12" s="32">
        <v>1.5999999999999999</v>
      </c>
      <c r="G12" s="32">
        <v>2.8</v>
      </c>
      <c r="H12" s="32">
        <v>8.6000000000000014</v>
      </c>
      <c r="I12" s="32">
        <v>17.3</v>
      </c>
      <c r="J12" s="32">
        <v>29.2</v>
      </c>
      <c r="K12" s="32">
        <v>43.8</v>
      </c>
      <c r="L12" s="32">
        <v>34</v>
      </c>
      <c r="M12" s="32">
        <v>4.8000000000000007</v>
      </c>
    </row>
    <row r="13" spans="1:13">
      <c r="A13" s="11" t="s">
        <v>42</v>
      </c>
      <c r="B13" s="40">
        <v>164.60000000000002</v>
      </c>
      <c r="C13" s="32"/>
      <c r="D13" s="32">
        <v>8.4</v>
      </c>
      <c r="E13" s="32">
        <v>3.6</v>
      </c>
      <c r="F13" s="32">
        <v>6.1999999999999993</v>
      </c>
      <c r="G13" s="32">
        <v>4.1999999999999993</v>
      </c>
      <c r="H13" s="32">
        <v>5</v>
      </c>
      <c r="I13" s="32">
        <v>19.8</v>
      </c>
      <c r="J13" s="32">
        <v>32.6</v>
      </c>
      <c r="K13" s="32">
        <v>44</v>
      </c>
      <c r="L13" s="32">
        <v>33.799999999999997</v>
      </c>
      <c r="M13" s="32">
        <v>7</v>
      </c>
    </row>
    <row r="14" spans="1:13">
      <c r="A14" s="11" t="s">
        <v>43</v>
      </c>
      <c r="B14" s="40">
        <v>168.2</v>
      </c>
      <c r="C14" s="32"/>
      <c r="D14" s="32">
        <v>7.4</v>
      </c>
      <c r="E14" s="32">
        <v>3.4000000000000004</v>
      </c>
      <c r="F14" s="32">
        <v>4.2</v>
      </c>
      <c r="G14" s="32">
        <v>4.2</v>
      </c>
      <c r="H14" s="32">
        <v>6.6</v>
      </c>
      <c r="I14" s="32">
        <v>17.399999999999999</v>
      </c>
      <c r="J14" s="32">
        <v>30.6</v>
      </c>
      <c r="K14" s="32">
        <v>47.4</v>
      </c>
      <c r="L14" s="32">
        <v>39.200000000000003</v>
      </c>
      <c r="M14" s="32">
        <v>7.8000000000000007</v>
      </c>
    </row>
    <row r="15" spans="1:13">
      <c r="A15" s="11" t="s">
        <v>44</v>
      </c>
      <c r="B15" s="40">
        <v>166.20000000000002</v>
      </c>
      <c r="C15" s="32"/>
      <c r="D15" s="32">
        <v>3</v>
      </c>
      <c r="E15" s="32">
        <v>1.4</v>
      </c>
      <c r="F15" s="32">
        <v>2.6</v>
      </c>
      <c r="G15" s="32">
        <v>5.8</v>
      </c>
      <c r="H15" s="32">
        <v>9.8000000000000007</v>
      </c>
      <c r="I15" s="32">
        <v>15</v>
      </c>
      <c r="J15" s="32">
        <v>28.6</v>
      </c>
      <c r="K15" s="32">
        <v>51.599999999999994</v>
      </c>
      <c r="L15" s="32">
        <v>39</v>
      </c>
      <c r="M15" s="32">
        <v>9.4</v>
      </c>
    </row>
    <row r="16" spans="1:13">
      <c r="A16" s="11" t="s">
        <v>45</v>
      </c>
      <c r="B16" s="40">
        <v>181.20000000000002</v>
      </c>
      <c r="C16" s="32"/>
      <c r="D16" s="32">
        <v>2.8000000000000003</v>
      </c>
      <c r="E16" s="32">
        <v>1.6</v>
      </c>
      <c r="F16" s="32">
        <v>2.6</v>
      </c>
      <c r="G16" s="32">
        <v>4.2</v>
      </c>
      <c r="H16" s="32">
        <v>6.6</v>
      </c>
      <c r="I16" s="32">
        <v>10.399999999999999</v>
      </c>
      <c r="J16" s="32">
        <v>31.6</v>
      </c>
      <c r="K16" s="32">
        <v>56</v>
      </c>
      <c r="L16" s="32">
        <v>51</v>
      </c>
      <c r="M16" s="32">
        <v>14.399999999999999</v>
      </c>
    </row>
    <row r="17" spans="1:13">
      <c r="A17" s="11" t="s">
        <v>46</v>
      </c>
      <c r="B17" s="40">
        <v>189.2</v>
      </c>
      <c r="C17" s="32"/>
      <c r="D17" s="32">
        <v>2</v>
      </c>
      <c r="E17" s="32">
        <v>1.8</v>
      </c>
      <c r="F17" s="32">
        <v>4</v>
      </c>
      <c r="G17" s="32">
        <v>5.4</v>
      </c>
      <c r="H17" s="32">
        <v>6</v>
      </c>
      <c r="I17" s="32">
        <v>11.399999999999999</v>
      </c>
      <c r="J17" s="32">
        <v>28.8</v>
      </c>
      <c r="K17" s="32">
        <v>50.4</v>
      </c>
      <c r="L17" s="32">
        <v>61.2</v>
      </c>
      <c r="M17" s="32">
        <v>18.2</v>
      </c>
    </row>
    <row r="18" spans="1:13">
      <c r="A18" s="11" t="s">
        <v>47</v>
      </c>
      <c r="B18" s="40">
        <v>219.79999999999998</v>
      </c>
      <c r="C18" s="32"/>
      <c r="D18" s="32">
        <v>4.5999999999999996</v>
      </c>
      <c r="E18" s="32">
        <v>2</v>
      </c>
      <c r="F18" s="32">
        <v>2.8</v>
      </c>
      <c r="G18" s="32">
        <v>6.2</v>
      </c>
      <c r="H18" s="32">
        <v>9.4</v>
      </c>
      <c r="I18" s="32">
        <v>19.2</v>
      </c>
      <c r="J18" s="32">
        <v>29.4</v>
      </c>
      <c r="K18" s="32">
        <v>53.6</v>
      </c>
      <c r="L18" s="32">
        <v>68</v>
      </c>
      <c r="M18" s="32">
        <v>24.6</v>
      </c>
    </row>
    <row r="19" spans="1:13">
      <c r="A19" s="11" t="s">
        <v>48</v>
      </c>
      <c r="B19" s="40">
        <v>217.8</v>
      </c>
      <c r="C19" s="32"/>
      <c r="D19" s="32">
        <v>1.6</v>
      </c>
      <c r="E19" s="32">
        <v>1.8</v>
      </c>
      <c r="F19" s="32">
        <v>3.2</v>
      </c>
      <c r="G19" s="32">
        <v>4</v>
      </c>
      <c r="H19" s="32">
        <v>8.4</v>
      </c>
      <c r="I19" s="32">
        <v>21.2</v>
      </c>
      <c r="J19" s="32">
        <v>33.200000000000003</v>
      </c>
      <c r="K19" s="32">
        <v>48.4</v>
      </c>
      <c r="L19" s="32">
        <v>72</v>
      </c>
      <c r="M19" s="32">
        <v>24</v>
      </c>
    </row>
    <row r="20" spans="1:13">
      <c r="A20" s="11" t="s">
        <v>49</v>
      </c>
      <c r="B20" s="40">
        <v>219.2</v>
      </c>
      <c r="C20" s="32"/>
      <c r="D20" s="32">
        <v>1.8</v>
      </c>
      <c r="E20" s="32">
        <v>0.6</v>
      </c>
      <c r="F20" s="32">
        <v>2.2000000000000002</v>
      </c>
      <c r="G20" s="32">
        <v>2.8</v>
      </c>
      <c r="H20" s="32">
        <v>7.6</v>
      </c>
      <c r="I20" s="32">
        <v>18.600000000000001</v>
      </c>
      <c r="J20" s="32">
        <v>32.200000000000003</v>
      </c>
      <c r="K20" s="32">
        <v>46.6</v>
      </c>
      <c r="L20" s="32">
        <v>72</v>
      </c>
      <c r="M20" s="32">
        <v>34.799999999999997</v>
      </c>
    </row>
    <row r="21" spans="1:13">
      <c r="A21" s="11" t="s">
        <v>50</v>
      </c>
      <c r="B21" s="40">
        <v>244.8</v>
      </c>
      <c r="C21" s="32"/>
      <c r="D21" s="32">
        <v>1.8</v>
      </c>
      <c r="E21" s="32">
        <v>0.8</v>
      </c>
      <c r="F21" s="32">
        <v>1.6</v>
      </c>
      <c r="G21" s="32">
        <v>3.2</v>
      </c>
      <c r="H21" s="32">
        <v>9.6</v>
      </c>
      <c r="I21" s="32">
        <v>16.8</v>
      </c>
      <c r="J21" s="32">
        <v>38.4</v>
      </c>
      <c r="K21" s="32">
        <v>45.4</v>
      </c>
      <c r="L21" s="32">
        <v>81.400000000000006</v>
      </c>
      <c r="M21" s="32">
        <v>45.8</v>
      </c>
    </row>
    <row r="22" spans="1:13">
      <c r="A22" s="11" t="s">
        <v>141</v>
      </c>
      <c r="B22" s="40">
        <v>261.8</v>
      </c>
      <c r="C22" s="32"/>
      <c r="D22" s="32">
        <v>0.6</v>
      </c>
      <c r="E22" s="32">
        <v>1</v>
      </c>
      <c r="F22" s="32">
        <v>1.8</v>
      </c>
      <c r="G22" s="32">
        <v>2</v>
      </c>
      <c r="H22" s="32">
        <v>6.8</v>
      </c>
      <c r="I22" s="32">
        <v>16.2</v>
      </c>
      <c r="J22" s="32">
        <v>40</v>
      </c>
      <c r="K22" s="32">
        <v>60.4</v>
      </c>
      <c r="L22" s="32">
        <v>82.4</v>
      </c>
      <c r="M22" s="32">
        <v>50.6</v>
      </c>
    </row>
    <row r="24" spans="1:13">
      <c r="A24" s="49"/>
      <c r="B24" s="51" t="s">
        <v>28</v>
      </c>
      <c r="C24" s="51" t="s">
        <v>131</v>
      </c>
      <c r="D24" s="51"/>
      <c r="E24" s="51"/>
      <c r="F24" s="51"/>
      <c r="G24" s="51"/>
      <c r="H24" s="51"/>
      <c r="I24" s="51"/>
      <c r="J24" s="51"/>
      <c r="K24" s="51"/>
      <c r="L24" s="51"/>
      <c r="M24" s="51"/>
    </row>
    <row r="25" spans="1:13">
      <c r="A25" s="50" t="s">
        <v>1</v>
      </c>
      <c r="B25" s="51"/>
      <c r="C25" s="52" t="s">
        <v>244</v>
      </c>
      <c r="D25" s="51" t="s">
        <v>130</v>
      </c>
      <c r="E25" s="51" t="s">
        <v>129</v>
      </c>
      <c r="F25" s="51" t="s">
        <v>128</v>
      </c>
      <c r="G25" s="51" t="s">
        <v>127</v>
      </c>
      <c r="H25" s="51" t="s">
        <v>126</v>
      </c>
      <c r="I25" s="51" t="s">
        <v>125</v>
      </c>
      <c r="J25" s="51" t="s">
        <v>124</v>
      </c>
      <c r="K25" s="51" t="s">
        <v>123</v>
      </c>
      <c r="L25" s="51" t="s">
        <v>122</v>
      </c>
      <c r="M25" s="51" t="s">
        <v>121</v>
      </c>
    </row>
    <row r="26" spans="1:13">
      <c r="A26" s="31">
        <v>1999</v>
      </c>
      <c r="B26" s="26">
        <v>206</v>
      </c>
      <c r="C26" s="17">
        <v>4</v>
      </c>
      <c r="D26" s="17">
        <v>0</v>
      </c>
      <c r="E26" s="17">
        <v>1</v>
      </c>
      <c r="F26" s="17">
        <v>3</v>
      </c>
      <c r="G26" s="17">
        <v>3</v>
      </c>
      <c r="H26" s="17">
        <v>3</v>
      </c>
      <c r="I26" s="17">
        <v>18</v>
      </c>
      <c r="J26" s="17">
        <v>29</v>
      </c>
      <c r="K26" s="17">
        <v>50</v>
      </c>
      <c r="L26" s="17">
        <v>69</v>
      </c>
      <c r="M26" s="17">
        <v>26</v>
      </c>
    </row>
    <row r="27" spans="1:13">
      <c r="A27" s="31">
        <v>2000</v>
      </c>
      <c r="B27" s="26">
        <v>239</v>
      </c>
      <c r="C27" s="17">
        <v>4</v>
      </c>
      <c r="D27" s="17">
        <v>0</v>
      </c>
      <c r="E27" s="17">
        <v>3</v>
      </c>
      <c r="F27" s="17">
        <v>6</v>
      </c>
      <c r="G27" s="17">
        <v>3</v>
      </c>
      <c r="H27" s="17">
        <v>8</v>
      </c>
      <c r="I27" s="17">
        <v>21</v>
      </c>
      <c r="J27" s="17">
        <v>43</v>
      </c>
      <c r="K27" s="17">
        <v>51</v>
      </c>
      <c r="L27" s="17">
        <v>70</v>
      </c>
      <c r="M27" s="17">
        <v>30</v>
      </c>
    </row>
    <row r="28" spans="1:13">
      <c r="A28" s="31">
        <v>2001</v>
      </c>
      <c r="B28" s="26">
        <v>220</v>
      </c>
      <c r="C28" s="17">
        <v>0</v>
      </c>
      <c r="D28" s="17">
        <v>0</v>
      </c>
      <c r="E28" s="17">
        <v>2</v>
      </c>
      <c r="F28" s="17">
        <v>6</v>
      </c>
      <c r="G28" s="17">
        <v>3</v>
      </c>
      <c r="H28" s="17">
        <v>6</v>
      </c>
      <c r="I28" s="17">
        <v>22</v>
      </c>
      <c r="J28" s="17">
        <v>32</v>
      </c>
      <c r="K28" s="17">
        <v>47</v>
      </c>
      <c r="L28" s="17">
        <v>79</v>
      </c>
      <c r="M28" s="17">
        <v>23</v>
      </c>
    </row>
    <row r="29" spans="1:13">
      <c r="A29" s="31">
        <v>2002</v>
      </c>
      <c r="B29" s="26">
        <v>215</v>
      </c>
      <c r="C29" s="17">
        <v>1</v>
      </c>
      <c r="D29" s="17">
        <v>0</v>
      </c>
      <c r="E29" s="17">
        <v>1</v>
      </c>
      <c r="F29" s="17">
        <v>2</v>
      </c>
      <c r="G29" s="17">
        <v>6</v>
      </c>
      <c r="H29" s="17">
        <v>11</v>
      </c>
      <c r="I29" s="17">
        <v>21</v>
      </c>
      <c r="J29" s="17">
        <v>36</v>
      </c>
      <c r="K29" s="17">
        <v>50</v>
      </c>
      <c r="L29" s="17">
        <v>67</v>
      </c>
      <c r="M29" s="17">
        <v>20</v>
      </c>
    </row>
    <row r="30" spans="1:13">
      <c r="A30" s="31">
        <v>2003</v>
      </c>
      <c r="B30" s="26">
        <v>217</v>
      </c>
      <c r="C30" s="17">
        <v>1</v>
      </c>
      <c r="D30" s="17">
        <v>1</v>
      </c>
      <c r="E30" s="17">
        <v>2</v>
      </c>
      <c r="F30" s="17">
        <v>2</v>
      </c>
      <c r="G30" s="17">
        <v>4</v>
      </c>
      <c r="H30" s="17">
        <v>7</v>
      </c>
      <c r="I30" s="17">
        <v>18</v>
      </c>
      <c r="J30" s="17">
        <v>31</v>
      </c>
      <c r="K30" s="17">
        <v>53</v>
      </c>
      <c r="L30" s="17">
        <v>72</v>
      </c>
      <c r="M30" s="17">
        <v>26</v>
      </c>
    </row>
    <row r="31" spans="1:13">
      <c r="A31" s="31">
        <v>2004</v>
      </c>
      <c r="B31" s="26">
        <v>198</v>
      </c>
      <c r="C31" s="17">
        <v>1</v>
      </c>
      <c r="D31" s="17">
        <v>0</v>
      </c>
      <c r="E31" s="17">
        <v>1</v>
      </c>
      <c r="F31" s="17">
        <v>0</v>
      </c>
      <c r="G31" s="17">
        <v>4</v>
      </c>
      <c r="H31" s="17">
        <v>10</v>
      </c>
      <c r="I31" s="17">
        <v>24</v>
      </c>
      <c r="J31" s="17">
        <v>24</v>
      </c>
      <c r="K31" s="17">
        <v>41</v>
      </c>
      <c r="L31" s="17">
        <v>72</v>
      </c>
      <c r="M31" s="17">
        <v>21</v>
      </c>
    </row>
    <row r="32" spans="1:13">
      <c r="A32" s="31">
        <v>2005</v>
      </c>
      <c r="B32" s="26">
        <v>215</v>
      </c>
      <c r="C32" s="17">
        <v>1</v>
      </c>
      <c r="D32" s="17">
        <v>2</v>
      </c>
      <c r="E32" s="17">
        <v>1</v>
      </c>
      <c r="F32" s="17">
        <v>2</v>
      </c>
      <c r="G32" s="17">
        <v>3</v>
      </c>
      <c r="H32" s="17">
        <v>12</v>
      </c>
      <c r="I32" s="17">
        <v>22</v>
      </c>
      <c r="J32" s="17">
        <v>29</v>
      </c>
      <c r="K32" s="17">
        <v>44</v>
      </c>
      <c r="L32" s="17">
        <v>62</v>
      </c>
      <c r="M32" s="17">
        <v>37</v>
      </c>
    </row>
    <row r="33" spans="1:13">
      <c r="A33" s="31">
        <v>2006</v>
      </c>
      <c r="B33" s="26">
        <v>220</v>
      </c>
      <c r="C33" s="17">
        <v>2</v>
      </c>
      <c r="D33" s="17">
        <v>0</v>
      </c>
      <c r="E33" s="17">
        <v>0</v>
      </c>
      <c r="F33" s="17">
        <v>5</v>
      </c>
      <c r="G33" s="17">
        <v>3</v>
      </c>
      <c r="H33" s="17">
        <v>7</v>
      </c>
      <c r="I33" s="17">
        <v>14</v>
      </c>
      <c r="J33" s="17">
        <v>35</v>
      </c>
      <c r="K33" s="17">
        <v>41</v>
      </c>
      <c r="L33" s="17">
        <v>70</v>
      </c>
      <c r="M33" s="17">
        <v>43</v>
      </c>
    </row>
    <row r="34" spans="1:13">
      <c r="A34" s="31">
        <v>2007</v>
      </c>
      <c r="B34" s="26">
        <v>227</v>
      </c>
      <c r="C34" s="17">
        <v>0</v>
      </c>
      <c r="D34" s="17">
        <v>1</v>
      </c>
      <c r="E34" s="17">
        <v>0</v>
      </c>
      <c r="F34" s="17">
        <v>1</v>
      </c>
      <c r="G34" s="17">
        <v>3</v>
      </c>
      <c r="H34" s="17">
        <v>2</v>
      </c>
      <c r="I34" s="17">
        <v>21</v>
      </c>
      <c r="J34" s="17">
        <v>36</v>
      </c>
      <c r="K34" s="17">
        <v>55</v>
      </c>
      <c r="L34" s="17">
        <v>73</v>
      </c>
      <c r="M34" s="17">
        <v>35</v>
      </c>
    </row>
    <row r="35" spans="1:13">
      <c r="A35" s="31">
        <v>2008</v>
      </c>
      <c r="B35" s="26">
        <v>205</v>
      </c>
      <c r="C35" s="17">
        <v>0</v>
      </c>
      <c r="D35" s="17">
        <v>1</v>
      </c>
      <c r="E35" s="17">
        <v>1</v>
      </c>
      <c r="F35" s="17">
        <v>1</v>
      </c>
      <c r="G35" s="17">
        <v>2</v>
      </c>
      <c r="H35" s="17">
        <v>10</v>
      </c>
      <c r="I35" s="17">
        <v>15</v>
      </c>
      <c r="J35" s="17">
        <v>23</v>
      </c>
      <c r="K35" s="17">
        <v>47</v>
      </c>
      <c r="L35" s="17">
        <v>78</v>
      </c>
      <c r="M35" s="17">
        <v>27</v>
      </c>
    </row>
    <row r="36" spans="1:13">
      <c r="A36" s="31">
        <v>2009</v>
      </c>
      <c r="B36" s="26">
        <v>229</v>
      </c>
      <c r="C36" s="17">
        <v>1</v>
      </c>
      <c r="D36" s="17">
        <v>1</v>
      </c>
      <c r="E36" s="17">
        <v>1</v>
      </c>
      <c r="F36" s="17">
        <v>2</v>
      </c>
      <c r="G36" s="17">
        <v>3</v>
      </c>
      <c r="H36" s="17">
        <v>7</v>
      </c>
      <c r="I36" s="17">
        <v>21</v>
      </c>
      <c r="J36" s="17">
        <v>38</v>
      </c>
      <c r="K36" s="17">
        <v>46</v>
      </c>
      <c r="L36" s="17">
        <v>77</v>
      </c>
      <c r="M36" s="17">
        <v>32</v>
      </c>
    </row>
    <row r="37" spans="1:13">
      <c r="A37" s="31">
        <v>2010</v>
      </c>
      <c r="B37" s="26">
        <v>238</v>
      </c>
      <c r="C37" s="17">
        <v>1</v>
      </c>
      <c r="D37" s="17">
        <v>0</v>
      </c>
      <c r="E37" s="17">
        <v>3</v>
      </c>
      <c r="F37" s="17">
        <v>2</v>
      </c>
      <c r="G37" s="17">
        <v>4</v>
      </c>
      <c r="H37" s="17">
        <v>11</v>
      </c>
      <c r="I37" s="17">
        <v>17</v>
      </c>
      <c r="J37" s="17">
        <v>36</v>
      </c>
      <c r="K37" s="17">
        <v>34</v>
      </c>
      <c r="L37" s="17">
        <v>90</v>
      </c>
      <c r="M37" s="17">
        <v>40</v>
      </c>
    </row>
    <row r="38" spans="1:13">
      <c r="A38" s="31">
        <v>2011</v>
      </c>
      <c r="B38" s="26">
        <v>248</v>
      </c>
      <c r="C38" s="17">
        <v>1</v>
      </c>
      <c r="D38" s="17">
        <v>0</v>
      </c>
      <c r="E38" s="17">
        <v>0</v>
      </c>
      <c r="F38" s="17">
        <v>2</v>
      </c>
      <c r="G38" s="17">
        <v>2</v>
      </c>
      <c r="H38" s="17">
        <v>10</v>
      </c>
      <c r="I38" s="17">
        <v>15</v>
      </c>
      <c r="J38" s="17">
        <v>45</v>
      </c>
      <c r="K38" s="17">
        <v>45</v>
      </c>
      <c r="L38" s="17">
        <v>92</v>
      </c>
      <c r="M38" s="17">
        <v>36</v>
      </c>
    </row>
    <row r="39" spans="1:13">
      <c r="A39" s="31">
        <v>2012</v>
      </c>
      <c r="B39" s="26">
        <v>224</v>
      </c>
      <c r="C39" s="17">
        <v>3</v>
      </c>
      <c r="D39" s="17">
        <v>1</v>
      </c>
      <c r="E39" s="17">
        <v>0</v>
      </c>
      <c r="F39" s="17">
        <v>3</v>
      </c>
      <c r="G39" s="17">
        <v>4</v>
      </c>
      <c r="H39" s="17">
        <v>8</v>
      </c>
      <c r="I39" s="17">
        <v>15</v>
      </c>
      <c r="J39" s="17">
        <v>38</v>
      </c>
      <c r="K39" s="17">
        <v>40</v>
      </c>
      <c r="L39" s="17">
        <v>66</v>
      </c>
      <c r="M39" s="17">
        <v>46</v>
      </c>
    </row>
    <row r="40" spans="1:13">
      <c r="A40" s="31">
        <v>2013</v>
      </c>
      <c r="B40" s="26">
        <v>246</v>
      </c>
      <c r="C40" s="17">
        <v>2</v>
      </c>
      <c r="D40" s="17">
        <v>0</v>
      </c>
      <c r="E40" s="18">
        <v>1</v>
      </c>
      <c r="F40" s="17">
        <v>0</v>
      </c>
      <c r="G40" s="17">
        <v>2</v>
      </c>
      <c r="H40" s="17">
        <v>12</v>
      </c>
      <c r="I40" s="17">
        <v>16</v>
      </c>
      <c r="J40" s="17">
        <v>39</v>
      </c>
      <c r="K40" s="17">
        <v>50</v>
      </c>
      <c r="L40" s="17">
        <v>74</v>
      </c>
      <c r="M40" s="17">
        <v>50</v>
      </c>
    </row>
    <row r="41" spans="1:13">
      <c r="A41" s="31">
        <v>2014</v>
      </c>
      <c r="B41" s="26">
        <v>268</v>
      </c>
      <c r="C41" s="17">
        <v>1</v>
      </c>
      <c r="D41" s="17">
        <v>0</v>
      </c>
      <c r="E41" s="17">
        <v>0</v>
      </c>
      <c r="F41" s="17">
        <v>1</v>
      </c>
      <c r="G41" s="17">
        <v>4</v>
      </c>
      <c r="H41" s="17">
        <v>7</v>
      </c>
      <c r="I41" s="17">
        <v>21</v>
      </c>
      <c r="J41" s="17">
        <v>34</v>
      </c>
      <c r="K41" s="17">
        <v>58</v>
      </c>
      <c r="L41" s="17">
        <v>85</v>
      </c>
      <c r="M41" s="17">
        <v>57</v>
      </c>
    </row>
    <row r="42" spans="1:13">
      <c r="A42" s="31">
        <v>2015</v>
      </c>
      <c r="B42" s="26">
        <v>252</v>
      </c>
      <c r="C42" s="17">
        <v>2</v>
      </c>
      <c r="D42" s="17">
        <v>0</v>
      </c>
      <c r="E42" s="17">
        <v>1</v>
      </c>
      <c r="F42" s="17">
        <v>1</v>
      </c>
      <c r="G42" s="17">
        <v>1</v>
      </c>
      <c r="H42" s="17">
        <v>8</v>
      </c>
      <c r="I42" s="17">
        <v>18</v>
      </c>
      <c r="J42" s="17">
        <v>38</v>
      </c>
      <c r="K42" s="17">
        <v>41</v>
      </c>
      <c r="L42" s="17">
        <v>96</v>
      </c>
      <c r="M42" s="17">
        <v>46</v>
      </c>
    </row>
    <row r="43" spans="1:13">
      <c r="A43" s="31">
        <v>2016</v>
      </c>
      <c r="B43" s="26">
        <v>271</v>
      </c>
      <c r="C43" s="17">
        <v>1</v>
      </c>
      <c r="D43" s="17">
        <v>0</v>
      </c>
      <c r="E43" s="17">
        <v>2</v>
      </c>
      <c r="F43" s="17">
        <v>1</v>
      </c>
      <c r="G43" s="17">
        <v>4</v>
      </c>
      <c r="H43" s="17">
        <v>4</v>
      </c>
      <c r="I43" s="17">
        <v>18</v>
      </c>
      <c r="J43" s="17">
        <v>50</v>
      </c>
      <c r="K43" s="17">
        <v>66</v>
      </c>
      <c r="L43" s="17">
        <v>78</v>
      </c>
      <c r="M43" s="17">
        <v>47</v>
      </c>
    </row>
    <row r="44" spans="1:13">
      <c r="A44" s="31">
        <v>2017</v>
      </c>
      <c r="B44" s="26">
        <v>249</v>
      </c>
      <c r="C44" s="17">
        <v>0</v>
      </c>
      <c r="D44" s="17">
        <v>0</v>
      </c>
      <c r="E44" s="17">
        <v>1</v>
      </c>
      <c r="F44" s="17">
        <v>2</v>
      </c>
      <c r="G44" s="17">
        <v>1</v>
      </c>
      <c r="H44" s="17">
        <v>11</v>
      </c>
      <c r="I44" s="17">
        <v>15</v>
      </c>
      <c r="J44" s="17">
        <v>48</v>
      </c>
      <c r="K44" s="17">
        <v>54</v>
      </c>
      <c r="L44" s="17">
        <v>71</v>
      </c>
      <c r="M44" s="17">
        <v>46</v>
      </c>
    </row>
    <row r="45" spans="1:13">
      <c r="A45" s="31">
        <v>2018</v>
      </c>
      <c r="B45" s="26">
        <v>274</v>
      </c>
      <c r="C45" s="17">
        <v>0</v>
      </c>
      <c r="D45" s="17">
        <v>0</v>
      </c>
      <c r="E45" s="17">
        <v>1</v>
      </c>
      <c r="F45" s="17">
        <v>3</v>
      </c>
      <c r="G45" s="17">
        <v>3</v>
      </c>
      <c r="H45" s="17">
        <v>8</v>
      </c>
      <c r="I45" s="17">
        <v>14</v>
      </c>
      <c r="J45" s="17">
        <v>27</v>
      </c>
      <c r="K45" s="17">
        <v>75</v>
      </c>
      <c r="L45" s="17">
        <v>86</v>
      </c>
      <c r="M45" s="17">
        <v>57</v>
      </c>
    </row>
    <row r="46" spans="1:13">
      <c r="A46" s="31">
        <v>2019</v>
      </c>
      <c r="B46" s="26">
        <v>263</v>
      </c>
      <c r="C46" s="17">
        <v>0</v>
      </c>
      <c r="D46" s="17">
        <v>0</v>
      </c>
      <c r="E46" s="17">
        <v>0</v>
      </c>
      <c r="F46" s="17">
        <v>2</v>
      </c>
      <c r="G46" s="17">
        <v>1</v>
      </c>
      <c r="H46" s="17">
        <v>3</v>
      </c>
      <c r="I46" s="17">
        <v>16</v>
      </c>
      <c r="J46" s="17">
        <v>37</v>
      </c>
      <c r="K46" s="17">
        <v>66</v>
      </c>
      <c r="L46" s="17">
        <v>81</v>
      </c>
      <c r="M46" s="17">
        <v>57</v>
      </c>
    </row>
    <row r="47" spans="1:13">
      <c r="A47" s="31">
        <v>2020</v>
      </c>
      <c r="B47" s="26">
        <v>319</v>
      </c>
      <c r="C47" s="17">
        <v>2</v>
      </c>
      <c r="D47" s="17">
        <v>1</v>
      </c>
      <c r="E47" s="17">
        <v>4</v>
      </c>
      <c r="F47" s="17">
        <v>2</v>
      </c>
      <c r="G47" s="17">
        <v>1</v>
      </c>
      <c r="H47" s="17">
        <v>2</v>
      </c>
      <c r="I47" s="17">
        <v>14</v>
      </c>
      <c r="J47" s="17">
        <v>36</v>
      </c>
      <c r="K47" s="17">
        <v>82</v>
      </c>
      <c r="L47" s="17">
        <v>112</v>
      </c>
      <c r="M47" s="17">
        <v>63</v>
      </c>
    </row>
    <row r="48" spans="1:13">
      <c r="A48" s="31">
        <v>2021</v>
      </c>
      <c r="B48" s="26">
        <v>271</v>
      </c>
      <c r="C48" s="17">
        <v>2</v>
      </c>
      <c r="D48" s="17">
        <v>0</v>
      </c>
      <c r="E48" s="17">
        <v>0</v>
      </c>
      <c r="F48" s="17">
        <v>2</v>
      </c>
      <c r="G48" s="17">
        <v>0</v>
      </c>
      <c r="H48" s="17">
        <v>5</v>
      </c>
      <c r="I48" s="17">
        <v>19</v>
      </c>
      <c r="J48" s="17">
        <v>42</v>
      </c>
      <c r="K48" s="17">
        <v>57</v>
      </c>
      <c r="L48" s="17">
        <v>94</v>
      </c>
      <c r="M48" s="17">
        <v>50</v>
      </c>
    </row>
    <row r="49" spans="1:13">
      <c r="A49" s="31">
        <v>2022</v>
      </c>
      <c r="B49" s="26">
        <v>279</v>
      </c>
      <c r="C49" s="17">
        <v>0</v>
      </c>
      <c r="D49" s="17">
        <v>1</v>
      </c>
      <c r="E49" s="17">
        <v>2</v>
      </c>
      <c r="F49" s="17">
        <v>3</v>
      </c>
      <c r="G49" s="17">
        <v>0</v>
      </c>
      <c r="H49" s="17">
        <v>5</v>
      </c>
      <c r="I49" s="17">
        <v>15</v>
      </c>
      <c r="J49" s="17">
        <v>36</v>
      </c>
      <c r="K49" s="17">
        <v>69</v>
      </c>
      <c r="L49" s="17">
        <v>96</v>
      </c>
      <c r="M49" s="17">
        <v>52</v>
      </c>
    </row>
    <row r="50" spans="1:13">
      <c r="A50" s="31">
        <v>2023</v>
      </c>
      <c r="B50" s="26">
        <v>270</v>
      </c>
      <c r="C50" s="17">
        <v>2</v>
      </c>
      <c r="D50" s="17">
        <v>1</v>
      </c>
      <c r="E50" s="17">
        <v>2</v>
      </c>
      <c r="F50" s="17">
        <v>2</v>
      </c>
      <c r="G50" s="17">
        <v>3</v>
      </c>
      <c r="H50" s="17">
        <v>9</v>
      </c>
      <c r="I50" s="17">
        <v>19</v>
      </c>
      <c r="J50" s="17">
        <v>24</v>
      </c>
      <c r="K50" s="17">
        <v>64</v>
      </c>
      <c r="L50" s="17">
        <v>88</v>
      </c>
      <c r="M50" s="17">
        <v>56</v>
      </c>
    </row>
    <row r="51" spans="1:13">
      <c r="B51" s="73"/>
    </row>
    <row r="52" spans="1:13">
      <c r="A52" s="58" t="s">
        <v>250</v>
      </c>
    </row>
  </sheetData>
  <hyperlinks>
    <hyperlink ref="A3" location="Inhalt!A1" display="&lt;&lt;&lt; Inhalt" xr:uid="{FD5B1C24-65E4-469D-853B-9B2DF2993989}"/>
    <hyperlink ref="A52" location="Metadaten!A1" display="&lt;&lt;&lt; Metadaten" xr:uid="{5D91B3B7-3E9D-4E50-9908-BE57337BA3E9}"/>
  </hyperlinks>
  <pageMargins left="0.7" right="0.7" top="0.78740157499999996" bottom="0.78740157499999996"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52"/>
  <sheetViews>
    <sheetView zoomScaleNormal="100" workbookViewId="0"/>
  </sheetViews>
  <sheetFormatPr baseColWidth="10" defaultRowHeight="12.75"/>
  <cols>
    <col min="1" max="1" width="13" style="11" customWidth="1"/>
    <col min="2" max="16384" width="11.42578125" style="11"/>
  </cols>
  <sheetData>
    <row r="1" spans="1:13" ht="15.75">
      <c r="A1" s="12" t="s">
        <v>223</v>
      </c>
    </row>
    <row r="3" spans="1:13">
      <c r="A3" s="58" t="s">
        <v>249</v>
      </c>
    </row>
    <row r="5" spans="1:13">
      <c r="A5" s="11" t="s">
        <v>213</v>
      </c>
    </row>
    <row r="7" spans="1:13">
      <c r="A7" s="43"/>
      <c r="B7" s="38" t="s">
        <v>28</v>
      </c>
      <c r="C7" s="38" t="s">
        <v>131</v>
      </c>
      <c r="D7" s="38"/>
      <c r="E7" s="38"/>
      <c r="F7" s="38"/>
      <c r="G7" s="38"/>
      <c r="H7" s="38"/>
      <c r="I7" s="38"/>
      <c r="J7" s="38"/>
      <c r="K7" s="38"/>
      <c r="L7" s="38"/>
      <c r="M7" s="38"/>
    </row>
    <row r="8" spans="1:13">
      <c r="A8" s="38" t="s">
        <v>113</v>
      </c>
      <c r="B8" s="38"/>
      <c r="C8" s="38"/>
      <c r="D8" s="38" t="s">
        <v>142</v>
      </c>
      <c r="E8" s="38" t="s">
        <v>129</v>
      </c>
      <c r="F8" s="38" t="s">
        <v>128</v>
      </c>
      <c r="G8" s="38" t="s">
        <v>127</v>
      </c>
      <c r="H8" s="38" t="s">
        <v>126</v>
      </c>
      <c r="I8" s="38" t="s">
        <v>125</v>
      </c>
      <c r="J8" s="38" t="s">
        <v>124</v>
      </c>
      <c r="K8" s="38" t="s">
        <v>123</v>
      </c>
      <c r="L8" s="38" t="s">
        <v>122</v>
      </c>
      <c r="M8" s="38" t="s">
        <v>121</v>
      </c>
    </row>
    <row r="9" spans="1:13">
      <c r="A9" s="11" t="s">
        <v>38</v>
      </c>
      <c r="B9" s="40">
        <v>57.2</v>
      </c>
      <c r="C9" s="32"/>
      <c r="D9" s="32">
        <v>4.5999999999999996</v>
      </c>
      <c r="E9" s="32">
        <v>0.2</v>
      </c>
      <c r="F9" s="32">
        <v>1.4</v>
      </c>
      <c r="G9" s="32">
        <v>2</v>
      </c>
      <c r="H9" s="32">
        <v>2.8</v>
      </c>
      <c r="I9" s="32">
        <v>5</v>
      </c>
      <c r="J9" s="32">
        <v>10.4</v>
      </c>
      <c r="K9" s="32">
        <v>18.600000000000001</v>
      </c>
      <c r="L9" s="32">
        <v>10.199999999999999</v>
      </c>
      <c r="M9" s="32">
        <v>2</v>
      </c>
    </row>
    <row r="10" spans="1:13">
      <c r="A10" s="11" t="s">
        <v>39</v>
      </c>
      <c r="B10" s="40">
        <v>56.6</v>
      </c>
      <c r="C10" s="32"/>
      <c r="D10" s="32">
        <v>4.5999999999999996</v>
      </c>
      <c r="E10" s="32">
        <v>0</v>
      </c>
      <c r="F10" s="32">
        <v>0.8</v>
      </c>
      <c r="G10" s="32">
        <v>1.6</v>
      </c>
      <c r="H10" s="32">
        <v>2.8</v>
      </c>
      <c r="I10" s="32">
        <v>3</v>
      </c>
      <c r="J10" s="32">
        <v>11.4</v>
      </c>
      <c r="K10" s="32">
        <v>16</v>
      </c>
      <c r="L10" s="32">
        <v>14.4</v>
      </c>
      <c r="M10" s="32">
        <v>2</v>
      </c>
    </row>
    <row r="11" spans="1:13">
      <c r="A11" s="11" t="s">
        <v>40</v>
      </c>
      <c r="B11" s="40">
        <v>62.6</v>
      </c>
      <c r="C11" s="32"/>
      <c r="D11" s="32">
        <v>5</v>
      </c>
      <c r="E11" s="32">
        <v>0</v>
      </c>
      <c r="F11" s="32">
        <v>0</v>
      </c>
      <c r="G11" s="32">
        <v>1.4</v>
      </c>
      <c r="H11" s="32">
        <v>2.8</v>
      </c>
      <c r="I11" s="32">
        <v>5.8</v>
      </c>
      <c r="J11" s="32">
        <v>10.4</v>
      </c>
      <c r="K11" s="32">
        <v>18.8</v>
      </c>
      <c r="L11" s="32">
        <v>16.600000000000001</v>
      </c>
      <c r="M11" s="32">
        <v>1.8</v>
      </c>
    </row>
    <row r="12" spans="1:13">
      <c r="A12" s="11" t="s">
        <v>41</v>
      </c>
      <c r="B12" s="40">
        <v>66.899999999999991</v>
      </c>
      <c r="C12" s="32"/>
      <c r="D12" s="32">
        <v>4.8</v>
      </c>
      <c r="E12" s="32">
        <v>1.4</v>
      </c>
      <c r="F12" s="32">
        <v>0.2</v>
      </c>
      <c r="G12" s="32">
        <v>1</v>
      </c>
      <c r="H12" s="32">
        <v>2.2000000000000002</v>
      </c>
      <c r="I12" s="32">
        <v>5.9</v>
      </c>
      <c r="J12" s="32">
        <v>10.8</v>
      </c>
      <c r="K12" s="32">
        <v>20</v>
      </c>
      <c r="L12" s="32">
        <v>18.399999999999999</v>
      </c>
      <c r="M12" s="32">
        <v>2.2000000000000002</v>
      </c>
    </row>
    <row r="13" spans="1:13">
      <c r="A13" s="11" t="s">
        <v>42</v>
      </c>
      <c r="B13" s="40">
        <v>69.8</v>
      </c>
      <c r="C13" s="32"/>
      <c r="D13" s="32">
        <v>3.6</v>
      </c>
      <c r="E13" s="32">
        <v>0.4</v>
      </c>
      <c r="F13" s="32">
        <v>1.6</v>
      </c>
      <c r="G13" s="32">
        <v>1.4</v>
      </c>
      <c r="H13" s="32">
        <v>1.2</v>
      </c>
      <c r="I13" s="32">
        <v>5.2</v>
      </c>
      <c r="J13" s="32">
        <v>11.8</v>
      </c>
      <c r="K13" s="32">
        <v>22.6</v>
      </c>
      <c r="L13" s="32">
        <v>18</v>
      </c>
      <c r="M13" s="32">
        <v>4</v>
      </c>
    </row>
    <row r="14" spans="1:13">
      <c r="A14" s="11" t="s">
        <v>43</v>
      </c>
      <c r="B14" s="40">
        <v>68.2</v>
      </c>
      <c r="C14" s="32"/>
      <c r="D14" s="32">
        <v>3</v>
      </c>
      <c r="E14" s="32">
        <v>2.2000000000000002</v>
      </c>
      <c r="F14" s="32">
        <v>0.8</v>
      </c>
      <c r="G14" s="32">
        <v>1</v>
      </c>
      <c r="H14" s="32">
        <v>2.8</v>
      </c>
      <c r="I14" s="32">
        <v>3.2</v>
      </c>
      <c r="J14" s="32">
        <v>8.4</v>
      </c>
      <c r="K14" s="32">
        <v>18</v>
      </c>
      <c r="L14" s="32">
        <v>23.4</v>
      </c>
      <c r="M14" s="32">
        <v>5.4</v>
      </c>
    </row>
    <row r="15" spans="1:13">
      <c r="A15" s="11" t="s">
        <v>44</v>
      </c>
      <c r="B15" s="40">
        <v>76</v>
      </c>
      <c r="C15" s="32"/>
      <c r="D15" s="32">
        <v>1.4</v>
      </c>
      <c r="E15" s="32">
        <v>0.6</v>
      </c>
      <c r="F15" s="32">
        <v>0.4</v>
      </c>
      <c r="G15" s="32">
        <v>1.2</v>
      </c>
      <c r="H15" s="32">
        <v>3.8</v>
      </c>
      <c r="I15" s="32">
        <v>4.5999999999999996</v>
      </c>
      <c r="J15" s="32">
        <v>9</v>
      </c>
      <c r="K15" s="32">
        <v>25.2</v>
      </c>
      <c r="L15" s="32">
        <v>23.8</v>
      </c>
      <c r="M15" s="32">
        <v>6</v>
      </c>
    </row>
    <row r="16" spans="1:13">
      <c r="A16" s="11" t="s">
        <v>45</v>
      </c>
      <c r="B16" s="40">
        <v>81.599999999999994</v>
      </c>
      <c r="C16" s="32"/>
      <c r="D16" s="32">
        <v>0.6</v>
      </c>
      <c r="E16" s="32">
        <v>0.6</v>
      </c>
      <c r="F16" s="32">
        <v>0.2</v>
      </c>
      <c r="G16" s="32">
        <v>1.2</v>
      </c>
      <c r="H16" s="32">
        <v>3.2</v>
      </c>
      <c r="I16" s="32">
        <v>2.2000000000000002</v>
      </c>
      <c r="J16" s="32">
        <v>10.6</v>
      </c>
      <c r="K16" s="32">
        <v>22.6</v>
      </c>
      <c r="L16" s="32">
        <v>29.8</v>
      </c>
      <c r="M16" s="32">
        <v>10.6</v>
      </c>
    </row>
    <row r="17" spans="1:13">
      <c r="A17" s="11" t="s">
        <v>46</v>
      </c>
      <c r="B17" s="40">
        <v>88.600000000000009</v>
      </c>
      <c r="C17" s="32"/>
      <c r="D17" s="32">
        <v>0.6</v>
      </c>
      <c r="E17" s="32">
        <v>1</v>
      </c>
      <c r="F17" s="32">
        <v>1</v>
      </c>
      <c r="G17" s="32">
        <v>1.4</v>
      </c>
      <c r="H17" s="32">
        <v>2.2000000000000002</v>
      </c>
      <c r="I17" s="32">
        <v>3.2</v>
      </c>
      <c r="J17" s="32">
        <v>9.1999999999999993</v>
      </c>
      <c r="K17" s="32">
        <v>20</v>
      </c>
      <c r="L17" s="32">
        <v>35.200000000000003</v>
      </c>
      <c r="M17" s="32">
        <v>14.8</v>
      </c>
    </row>
    <row r="18" spans="1:13">
      <c r="A18" s="11" t="s">
        <v>47</v>
      </c>
      <c r="B18" s="40">
        <v>102.39999999999999</v>
      </c>
      <c r="C18" s="32"/>
      <c r="D18" s="32">
        <v>1.4</v>
      </c>
      <c r="E18" s="32">
        <v>0.8</v>
      </c>
      <c r="F18" s="32">
        <v>0.8</v>
      </c>
      <c r="G18" s="32">
        <v>2</v>
      </c>
      <c r="H18" s="32">
        <v>2</v>
      </c>
      <c r="I18" s="32">
        <v>5.6</v>
      </c>
      <c r="J18" s="32">
        <v>10.199999999999999</v>
      </c>
      <c r="K18" s="32">
        <v>22</v>
      </c>
      <c r="L18" s="32">
        <v>39.4</v>
      </c>
      <c r="M18" s="32">
        <v>18.2</v>
      </c>
    </row>
    <row r="19" spans="1:13">
      <c r="A19" s="11" t="s">
        <v>48</v>
      </c>
      <c r="B19" s="40">
        <v>107.8</v>
      </c>
      <c r="C19" s="32"/>
      <c r="D19" s="32">
        <v>1</v>
      </c>
      <c r="E19" s="32">
        <v>0.8</v>
      </c>
      <c r="F19" s="32">
        <v>0.8</v>
      </c>
      <c r="G19" s="32">
        <v>1.2</v>
      </c>
      <c r="H19" s="32">
        <v>3.6</v>
      </c>
      <c r="I19" s="32">
        <v>7.2</v>
      </c>
      <c r="J19" s="32">
        <v>10.199999999999999</v>
      </c>
      <c r="K19" s="32">
        <v>22</v>
      </c>
      <c r="L19" s="32">
        <v>42.4</v>
      </c>
      <c r="M19" s="32">
        <v>18.600000000000001</v>
      </c>
    </row>
    <row r="20" spans="1:13">
      <c r="A20" s="11" t="s">
        <v>49</v>
      </c>
      <c r="B20" s="40">
        <v>108.8</v>
      </c>
      <c r="C20" s="32"/>
      <c r="D20" s="32">
        <v>1</v>
      </c>
      <c r="E20" s="32">
        <v>0.2</v>
      </c>
      <c r="F20" s="32">
        <v>0.4</v>
      </c>
      <c r="G20" s="32">
        <v>1</v>
      </c>
      <c r="H20" s="32">
        <v>2.6</v>
      </c>
      <c r="I20" s="32">
        <v>6.6</v>
      </c>
      <c r="J20" s="32">
        <v>10.4</v>
      </c>
      <c r="K20" s="32">
        <v>19.8</v>
      </c>
      <c r="L20" s="32">
        <v>42</v>
      </c>
      <c r="M20" s="32">
        <v>24.8</v>
      </c>
    </row>
    <row r="21" spans="1:13">
      <c r="A21" s="11" t="s">
        <v>50</v>
      </c>
      <c r="B21" s="40">
        <v>124.6</v>
      </c>
      <c r="C21" s="32"/>
      <c r="D21" s="32">
        <v>1</v>
      </c>
      <c r="E21" s="32">
        <v>0.2</v>
      </c>
      <c r="F21" s="32">
        <v>0.8</v>
      </c>
      <c r="G21" s="32">
        <v>0.8</v>
      </c>
      <c r="H21" s="32">
        <v>3.2</v>
      </c>
      <c r="I21" s="32">
        <v>7</v>
      </c>
      <c r="J21" s="32">
        <v>13.8</v>
      </c>
      <c r="K21" s="32">
        <v>19.399999999999999</v>
      </c>
      <c r="L21" s="32">
        <v>47.4</v>
      </c>
      <c r="M21" s="32">
        <v>31</v>
      </c>
    </row>
    <row r="22" spans="1:13">
      <c r="A22" s="11" t="s">
        <v>141</v>
      </c>
      <c r="B22" s="40">
        <v>129.19999999999999</v>
      </c>
      <c r="C22" s="32"/>
      <c r="D22" s="32">
        <v>0.2</v>
      </c>
      <c r="E22" s="32">
        <v>0.8</v>
      </c>
      <c r="F22" s="32">
        <v>0.4</v>
      </c>
      <c r="G22" s="32">
        <v>1</v>
      </c>
      <c r="H22" s="32">
        <v>1.4</v>
      </c>
      <c r="I22" s="32">
        <v>6.2</v>
      </c>
      <c r="J22" s="32">
        <v>16.600000000000001</v>
      </c>
      <c r="K22" s="32">
        <v>21.2</v>
      </c>
      <c r="L22" s="32">
        <v>45.4</v>
      </c>
      <c r="M22" s="32">
        <v>36</v>
      </c>
    </row>
    <row r="23" spans="1:13">
      <c r="B23" s="17"/>
      <c r="C23" s="17"/>
      <c r="D23" s="17"/>
      <c r="E23" s="17"/>
      <c r="F23" s="17"/>
      <c r="G23" s="17"/>
      <c r="H23" s="17"/>
      <c r="I23" s="17"/>
      <c r="J23" s="17"/>
      <c r="K23" s="17"/>
      <c r="L23" s="17"/>
      <c r="M23" s="17"/>
    </row>
    <row r="24" spans="1:13">
      <c r="A24" s="29"/>
      <c r="B24" s="37" t="s">
        <v>28</v>
      </c>
      <c r="C24" s="37" t="s">
        <v>131</v>
      </c>
      <c r="D24" s="37"/>
      <c r="E24" s="37"/>
      <c r="F24" s="37"/>
      <c r="G24" s="37"/>
      <c r="H24" s="37"/>
      <c r="I24" s="37"/>
      <c r="J24" s="37"/>
      <c r="K24" s="37"/>
      <c r="L24" s="37"/>
      <c r="M24" s="37"/>
    </row>
    <row r="25" spans="1:13">
      <c r="A25" s="16" t="s">
        <v>1</v>
      </c>
      <c r="B25" s="37"/>
      <c r="C25" s="37">
        <v>0</v>
      </c>
      <c r="D25" s="37" t="s">
        <v>130</v>
      </c>
      <c r="E25" s="37" t="s">
        <v>129</v>
      </c>
      <c r="F25" s="37" t="s">
        <v>128</v>
      </c>
      <c r="G25" s="37" t="s">
        <v>127</v>
      </c>
      <c r="H25" s="37" t="s">
        <v>126</v>
      </c>
      <c r="I25" s="37" t="s">
        <v>125</v>
      </c>
      <c r="J25" s="37" t="s">
        <v>124</v>
      </c>
      <c r="K25" s="37" t="s">
        <v>123</v>
      </c>
      <c r="L25" s="37" t="s">
        <v>122</v>
      </c>
      <c r="M25" s="37" t="s">
        <v>121</v>
      </c>
    </row>
    <row r="26" spans="1:13">
      <c r="A26" s="11">
        <v>1999</v>
      </c>
      <c r="B26" s="26">
        <v>96</v>
      </c>
      <c r="C26" s="17">
        <v>2</v>
      </c>
      <c r="D26" s="17">
        <v>0</v>
      </c>
      <c r="E26" s="17">
        <v>0</v>
      </c>
      <c r="F26" s="17">
        <v>1</v>
      </c>
      <c r="G26" s="17">
        <v>0</v>
      </c>
      <c r="H26" s="17">
        <v>0</v>
      </c>
      <c r="I26" s="17">
        <v>4</v>
      </c>
      <c r="J26" s="17">
        <v>9</v>
      </c>
      <c r="K26" s="17">
        <v>24</v>
      </c>
      <c r="L26" s="17">
        <v>37</v>
      </c>
      <c r="M26" s="17">
        <v>18</v>
      </c>
    </row>
    <row r="27" spans="1:13">
      <c r="A27" s="11">
        <v>2000</v>
      </c>
      <c r="B27" s="26">
        <v>118</v>
      </c>
      <c r="C27" s="17">
        <v>1</v>
      </c>
      <c r="D27" s="17">
        <v>0</v>
      </c>
      <c r="E27" s="17">
        <v>2</v>
      </c>
      <c r="F27" s="17">
        <v>1</v>
      </c>
      <c r="G27" s="17">
        <v>2</v>
      </c>
      <c r="H27" s="17">
        <v>4</v>
      </c>
      <c r="I27" s="17">
        <v>5</v>
      </c>
      <c r="J27" s="17">
        <v>14</v>
      </c>
      <c r="K27" s="17">
        <v>22</v>
      </c>
      <c r="L27" s="17">
        <v>43</v>
      </c>
      <c r="M27" s="17">
        <v>24</v>
      </c>
    </row>
    <row r="28" spans="1:13">
      <c r="A28" s="11">
        <v>2001</v>
      </c>
      <c r="B28" s="26">
        <v>108</v>
      </c>
      <c r="C28" s="17">
        <v>0</v>
      </c>
      <c r="D28" s="17">
        <v>0</v>
      </c>
      <c r="E28" s="17">
        <v>1</v>
      </c>
      <c r="F28" s="17">
        <v>2</v>
      </c>
      <c r="G28" s="17">
        <v>0</v>
      </c>
      <c r="H28" s="17">
        <v>0</v>
      </c>
      <c r="I28" s="17">
        <v>8</v>
      </c>
      <c r="J28" s="17">
        <v>9</v>
      </c>
      <c r="K28" s="17">
        <v>22</v>
      </c>
      <c r="L28" s="17">
        <v>48</v>
      </c>
      <c r="M28" s="17">
        <v>18</v>
      </c>
    </row>
    <row r="29" spans="1:13">
      <c r="A29" s="11">
        <v>2002</v>
      </c>
      <c r="B29" s="26">
        <v>106</v>
      </c>
      <c r="C29" s="17">
        <v>1</v>
      </c>
      <c r="D29" s="17">
        <v>0</v>
      </c>
      <c r="E29" s="17">
        <v>0</v>
      </c>
      <c r="F29" s="17">
        <v>1</v>
      </c>
      <c r="G29" s="17">
        <v>3</v>
      </c>
      <c r="H29" s="17">
        <v>5</v>
      </c>
      <c r="I29" s="17">
        <v>8</v>
      </c>
      <c r="J29" s="17">
        <v>8</v>
      </c>
      <c r="K29" s="17">
        <v>23</v>
      </c>
      <c r="L29" s="17">
        <v>42</v>
      </c>
      <c r="M29" s="17">
        <v>15</v>
      </c>
    </row>
    <row r="30" spans="1:13">
      <c r="A30" s="11">
        <v>2003</v>
      </c>
      <c r="B30" s="26">
        <v>114</v>
      </c>
      <c r="C30" s="17">
        <v>1</v>
      </c>
      <c r="D30" s="17">
        <v>1</v>
      </c>
      <c r="E30" s="17">
        <v>1</v>
      </c>
      <c r="F30" s="17">
        <v>0</v>
      </c>
      <c r="G30" s="17">
        <v>1</v>
      </c>
      <c r="H30" s="17">
        <v>5</v>
      </c>
      <c r="I30" s="17">
        <v>9</v>
      </c>
      <c r="J30" s="17">
        <v>10</v>
      </c>
      <c r="K30" s="17">
        <v>24</v>
      </c>
      <c r="L30" s="17">
        <v>42</v>
      </c>
      <c r="M30" s="17">
        <v>20</v>
      </c>
    </row>
    <row r="31" spans="1:13">
      <c r="A31" s="11">
        <v>2004</v>
      </c>
      <c r="B31" s="26">
        <v>93</v>
      </c>
      <c r="C31" s="17">
        <v>1</v>
      </c>
      <c r="D31" s="17">
        <v>0</v>
      </c>
      <c r="E31" s="17">
        <v>0</v>
      </c>
      <c r="F31" s="17">
        <v>0</v>
      </c>
      <c r="G31" s="17">
        <v>0</v>
      </c>
      <c r="H31" s="17">
        <v>4</v>
      </c>
      <c r="I31" s="17">
        <v>6</v>
      </c>
      <c r="J31" s="17">
        <v>10</v>
      </c>
      <c r="K31" s="17">
        <v>19</v>
      </c>
      <c r="L31" s="17">
        <v>37</v>
      </c>
      <c r="M31" s="17">
        <v>16</v>
      </c>
    </row>
    <row r="32" spans="1:13">
      <c r="A32" s="11">
        <v>2005</v>
      </c>
      <c r="B32" s="26">
        <v>102</v>
      </c>
      <c r="C32" s="17">
        <v>0</v>
      </c>
      <c r="D32" s="17">
        <v>1</v>
      </c>
      <c r="E32" s="17">
        <v>0</v>
      </c>
      <c r="F32" s="17">
        <v>1</v>
      </c>
      <c r="G32" s="17">
        <v>1</v>
      </c>
      <c r="H32" s="17">
        <v>2</v>
      </c>
      <c r="I32" s="17">
        <v>6</v>
      </c>
      <c r="J32" s="17">
        <v>7</v>
      </c>
      <c r="K32" s="17">
        <v>22</v>
      </c>
      <c r="L32" s="17">
        <v>36</v>
      </c>
      <c r="M32" s="17">
        <v>26</v>
      </c>
    </row>
    <row r="33" spans="1:13">
      <c r="A33" s="11">
        <v>2006</v>
      </c>
      <c r="B33" s="26">
        <v>115</v>
      </c>
      <c r="C33" s="17">
        <v>1</v>
      </c>
      <c r="D33" s="17">
        <v>0</v>
      </c>
      <c r="E33" s="17">
        <v>0</v>
      </c>
      <c r="F33" s="17">
        <v>1</v>
      </c>
      <c r="G33" s="17">
        <v>1</v>
      </c>
      <c r="H33" s="17">
        <v>2</v>
      </c>
      <c r="I33" s="17">
        <v>4</v>
      </c>
      <c r="J33" s="17">
        <v>15</v>
      </c>
      <c r="K33" s="17">
        <v>15</v>
      </c>
      <c r="L33" s="17">
        <v>46</v>
      </c>
      <c r="M33" s="17">
        <v>30</v>
      </c>
    </row>
    <row r="34" spans="1:13">
      <c r="A34" s="11">
        <v>2007</v>
      </c>
      <c r="B34" s="26">
        <v>112</v>
      </c>
      <c r="C34" s="17">
        <v>0</v>
      </c>
      <c r="D34" s="17">
        <v>1</v>
      </c>
      <c r="E34" s="17">
        <v>0</v>
      </c>
      <c r="F34" s="17">
        <v>0</v>
      </c>
      <c r="G34" s="17">
        <v>1</v>
      </c>
      <c r="H34" s="17">
        <v>1</v>
      </c>
      <c r="I34" s="17">
        <v>11</v>
      </c>
      <c r="J34" s="17">
        <v>10</v>
      </c>
      <c r="K34" s="17">
        <v>21</v>
      </c>
      <c r="L34" s="17">
        <v>41</v>
      </c>
      <c r="M34" s="17">
        <v>26</v>
      </c>
    </row>
    <row r="35" spans="1:13">
      <c r="A35" s="11">
        <v>2008</v>
      </c>
      <c r="B35" s="26">
        <v>101</v>
      </c>
      <c r="C35" s="17">
        <v>0</v>
      </c>
      <c r="D35" s="17">
        <v>0</v>
      </c>
      <c r="E35" s="17">
        <v>0</v>
      </c>
      <c r="F35" s="17">
        <v>0</v>
      </c>
      <c r="G35" s="17">
        <v>1</v>
      </c>
      <c r="H35" s="17">
        <v>4</v>
      </c>
      <c r="I35" s="17">
        <v>6</v>
      </c>
      <c r="J35" s="17">
        <v>6</v>
      </c>
      <c r="K35" s="17">
        <v>19</v>
      </c>
      <c r="L35" s="17">
        <v>45</v>
      </c>
      <c r="M35" s="17">
        <v>20</v>
      </c>
    </row>
    <row r="36" spans="1:13">
      <c r="A36" s="11">
        <v>2009</v>
      </c>
      <c r="B36" s="26">
        <v>114</v>
      </c>
      <c r="C36" s="17">
        <v>1</v>
      </c>
      <c r="D36" s="17">
        <v>1</v>
      </c>
      <c r="E36" s="17">
        <v>1</v>
      </c>
      <c r="F36" s="17">
        <v>0</v>
      </c>
      <c r="G36" s="17">
        <v>1</v>
      </c>
      <c r="H36" s="17">
        <v>4</v>
      </c>
      <c r="I36" s="17">
        <v>6</v>
      </c>
      <c r="J36" s="17">
        <v>14</v>
      </c>
      <c r="K36" s="17">
        <v>22</v>
      </c>
      <c r="L36" s="17">
        <v>42</v>
      </c>
      <c r="M36" s="17">
        <v>22</v>
      </c>
    </row>
    <row r="37" spans="1:13">
      <c r="A37" s="11">
        <v>2010</v>
      </c>
      <c r="B37" s="26">
        <v>123</v>
      </c>
      <c r="C37" s="17">
        <v>0</v>
      </c>
      <c r="D37" s="17">
        <v>0</v>
      </c>
      <c r="E37" s="17">
        <v>1</v>
      </c>
      <c r="F37" s="17">
        <v>1</v>
      </c>
      <c r="G37" s="17">
        <v>0</v>
      </c>
      <c r="H37" s="17">
        <v>6</v>
      </c>
      <c r="I37" s="17">
        <v>6</v>
      </c>
      <c r="J37" s="17">
        <v>8</v>
      </c>
      <c r="K37" s="17">
        <v>15</v>
      </c>
      <c r="L37" s="17">
        <v>52</v>
      </c>
      <c r="M37" s="17">
        <v>34</v>
      </c>
    </row>
    <row r="38" spans="1:13">
      <c r="A38" s="11">
        <v>2011</v>
      </c>
      <c r="B38" s="26">
        <v>122</v>
      </c>
      <c r="C38" s="17">
        <v>1</v>
      </c>
      <c r="D38" s="17">
        <v>0</v>
      </c>
      <c r="E38" s="17">
        <v>0</v>
      </c>
      <c r="F38" s="17">
        <v>1</v>
      </c>
      <c r="G38" s="17">
        <v>0</v>
      </c>
      <c r="H38" s="17">
        <v>2</v>
      </c>
      <c r="I38" s="17">
        <v>6</v>
      </c>
      <c r="J38" s="17">
        <v>17</v>
      </c>
      <c r="K38" s="17">
        <v>13</v>
      </c>
      <c r="L38" s="17">
        <v>56</v>
      </c>
      <c r="M38" s="17">
        <v>26</v>
      </c>
    </row>
    <row r="39" spans="1:13">
      <c r="A39" s="11">
        <v>2012</v>
      </c>
      <c r="B39" s="26">
        <v>108</v>
      </c>
      <c r="C39" s="17">
        <v>1</v>
      </c>
      <c r="D39" s="17">
        <v>0</v>
      </c>
      <c r="E39" s="17">
        <v>0</v>
      </c>
      <c r="F39" s="17">
        <v>1</v>
      </c>
      <c r="G39" s="17">
        <v>1</v>
      </c>
      <c r="H39" s="17">
        <v>4</v>
      </c>
      <c r="I39" s="17">
        <v>8</v>
      </c>
      <c r="J39" s="17">
        <v>16</v>
      </c>
      <c r="K39" s="17">
        <v>13</v>
      </c>
      <c r="L39" s="17">
        <v>35</v>
      </c>
      <c r="M39" s="17">
        <v>29</v>
      </c>
    </row>
    <row r="40" spans="1:13">
      <c r="A40" s="11">
        <v>2013</v>
      </c>
      <c r="B40" s="26">
        <v>123</v>
      </c>
      <c r="C40" s="17">
        <v>2</v>
      </c>
      <c r="D40" s="17">
        <v>0</v>
      </c>
      <c r="E40" s="17">
        <v>0</v>
      </c>
      <c r="F40" s="17">
        <v>0</v>
      </c>
      <c r="G40" s="17">
        <v>2</v>
      </c>
      <c r="H40" s="17">
        <v>3</v>
      </c>
      <c r="I40" s="17">
        <v>6</v>
      </c>
      <c r="J40" s="17">
        <v>17</v>
      </c>
      <c r="K40" s="17">
        <v>25</v>
      </c>
      <c r="L40" s="17">
        <v>43</v>
      </c>
      <c r="M40" s="17">
        <v>25</v>
      </c>
    </row>
    <row r="41" spans="1:13">
      <c r="A41" s="11">
        <v>2014</v>
      </c>
      <c r="B41" s="26">
        <v>147</v>
      </c>
      <c r="C41" s="17">
        <v>1</v>
      </c>
      <c r="D41" s="17">
        <v>0</v>
      </c>
      <c r="E41" s="17">
        <v>0</v>
      </c>
      <c r="F41" s="17">
        <v>1</v>
      </c>
      <c r="G41" s="17">
        <v>1</v>
      </c>
      <c r="H41" s="17">
        <v>1</v>
      </c>
      <c r="I41" s="17">
        <v>9</v>
      </c>
      <c r="J41" s="17">
        <v>11</v>
      </c>
      <c r="K41" s="17">
        <v>31</v>
      </c>
      <c r="L41" s="17">
        <v>51</v>
      </c>
      <c r="M41" s="17">
        <v>41</v>
      </c>
    </row>
    <row r="42" spans="1:13">
      <c r="A42" s="11">
        <v>2015</v>
      </c>
      <c r="B42" s="26">
        <v>130</v>
      </c>
      <c r="C42" s="17">
        <v>0</v>
      </c>
      <c r="D42" s="17">
        <v>0</v>
      </c>
      <c r="E42" s="17">
        <v>1</v>
      </c>
      <c r="F42" s="17">
        <v>1</v>
      </c>
      <c r="G42" s="17">
        <v>1</v>
      </c>
      <c r="H42" s="17">
        <v>1</v>
      </c>
      <c r="I42" s="17">
        <v>8</v>
      </c>
      <c r="J42" s="17">
        <v>17</v>
      </c>
      <c r="K42" s="17">
        <v>13</v>
      </c>
      <c r="L42" s="17">
        <v>54</v>
      </c>
      <c r="M42" s="17">
        <v>34</v>
      </c>
    </row>
    <row r="43" spans="1:13">
      <c r="A43" s="11">
        <v>2016</v>
      </c>
      <c r="B43" s="26">
        <v>129</v>
      </c>
      <c r="C43" s="17">
        <v>1</v>
      </c>
      <c r="D43" s="17">
        <v>0</v>
      </c>
      <c r="E43" s="17">
        <v>2</v>
      </c>
      <c r="F43" s="17">
        <v>0</v>
      </c>
      <c r="G43" s="17">
        <v>3</v>
      </c>
      <c r="H43" s="17">
        <v>3</v>
      </c>
      <c r="I43" s="17">
        <v>9</v>
      </c>
      <c r="J43" s="17">
        <v>21</v>
      </c>
      <c r="K43" s="17">
        <v>21</v>
      </c>
      <c r="L43" s="17">
        <v>37</v>
      </c>
      <c r="M43" s="17">
        <v>32</v>
      </c>
    </row>
    <row r="44" spans="1:13">
      <c r="A44" s="11">
        <v>2017</v>
      </c>
      <c r="B44" s="26">
        <v>122</v>
      </c>
      <c r="C44" s="17">
        <v>0</v>
      </c>
      <c r="D44" s="17">
        <v>0</v>
      </c>
      <c r="E44" s="17">
        <v>0</v>
      </c>
      <c r="F44" s="17">
        <v>0</v>
      </c>
      <c r="G44" s="17">
        <v>1</v>
      </c>
      <c r="H44" s="17">
        <v>1</v>
      </c>
      <c r="I44" s="17">
        <v>6</v>
      </c>
      <c r="J44" s="17">
        <v>18</v>
      </c>
      <c r="K44" s="17">
        <v>18</v>
      </c>
      <c r="L44" s="17">
        <v>43</v>
      </c>
      <c r="M44" s="17">
        <v>35</v>
      </c>
    </row>
    <row r="45" spans="1:13">
      <c r="A45" s="11">
        <v>2018</v>
      </c>
      <c r="B45" s="26">
        <v>131</v>
      </c>
      <c r="C45" s="17">
        <v>0</v>
      </c>
      <c r="D45" s="17">
        <v>0</v>
      </c>
      <c r="E45" s="17">
        <v>1</v>
      </c>
      <c r="F45" s="17">
        <v>0</v>
      </c>
      <c r="G45" s="17">
        <v>0</v>
      </c>
      <c r="H45" s="17">
        <v>2</v>
      </c>
      <c r="I45" s="17">
        <v>3</v>
      </c>
      <c r="J45" s="17">
        <v>13</v>
      </c>
      <c r="K45" s="17">
        <v>22</v>
      </c>
      <c r="L45" s="17">
        <v>47</v>
      </c>
      <c r="M45" s="17">
        <v>43</v>
      </c>
    </row>
    <row r="46" spans="1:13">
      <c r="A46" s="11">
        <v>2019</v>
      </c>
      <c r="B46" s="26">
        <v>134</v>
      </c>
      <c r="C46" s="17">
        <v>0</v>
      </c>
      <c r="D46" s="17">
        <v>0</v>
      </c>
      <c r="E46" s="17">
        <v>0</v>
      </c>
      <c r="F46" s="17">
        <v>1</v>
      </c>
      <c r="G46" s="17">
        <v>0</v>
      </c>
      <c r="H46" s="17">
        <v>0</v>
      </c>
      <c r="I46" s="17">
        <v>5</v>
      </c>
      <c r="J46" s="17">
        <v>14</v>
      </c>
      <c r="K46" s="17">
        <v>32</v>
      </c>
      <c r="L46" s="17">
        <v>46</v>
      </c>
      <c r="M46" s="17">
        <v>36</v>
      </c>
    </row>
    <row r="47" spans="1:13">
      <c r="A47" s="11">
        <v>2020</v>
      </c>
      <c r="B47" s="26">
        <v>155</v>
      </c>
      <c r="C47" s="17">
        <v>1</v>
      </c>
      <c r="D47" s="17">
        <v>1</v>
      </c>
      <c r="E47" s="17">
        <v>2</v>
      </c>
      <c r="F47" s="17">
        <v>0</v>
      </c>
      <c r="G47" s="17">
        <v>0</v>
      </c>
      <c r="H47" s="17">
        <v>1</v>
      </c>
      <c r="I47" s="17">
        <v>9</v>
      </c>
      <c r="J47" s="17">
        <v>12</v>
      </c>
      <c r="K47" s="17">
        <v>33</v>
      </c>
      <c r="L47" s="17">
        <v>55</v>
      </c>
      <c r="M47" s="17">
        <v>41</v>
      </c>
    </row>
    <row r="48" spans="1:13">
      <c r="A48" s="11">
        <v>2021</v>
      </c>
      <c r="B48" s="26">
        <v>133</v>
      </c>
      <c r="C48" s="17">
        <v>0</v>
      </c>
      <c r="D48" s="17">
        <v>0</v>
      </c>
      <c r="E48" s="17">
        <v>0</v>
      </c>
      <c r="F48" s="17">
        <v>0</v>
      </c>
      <c r="G48" s="17">
        <v>0</v>
      </c>
      <c r="H48" s="17">
        <v>1</v>
      </c>
      <c r="I48" s="17">
        <v>8</v>
      </c>
      <c r="J48" s="17">
        <v>12</v>
      </c>
      <c r="K48" s="17">
        <v>21</v>
      </c>
      <c r="L48" s="17">
        <v>54</v>
      </c>
      <c r="M48" s="17">
        <v>37</v>
      </c>
    </row>
    <row r="49" spans="1:13">
      <c r="A49" s="11">
        <v>2022</v>
      </c>
      <c r="B49" s="26">
        <v>148</v>
      </c>
      <c r="C49" s="17">
        <v>0</v>
      </c>
      <c r="D49" s="17">
        <v>0</v>
      </c>
      <c r="E49" s="17">
        <v>0</v>
      </c>
      <c r="F49" s="17">
        <v>2</v>
      </c>
      <c r="G49" s="17">
        <v>0</v>
      </c>
      <c r="H49" s="17">
        <v>1</v>
      </c>
      <c r="I49" s="17">
        <v>5</v>
      </c>
      <c r="J49" s="17">
        <v>13</v>
      </c>
      <c r="K49" s="17">
        <v>34</v>
      </c>
      <c r="L49" s="17">
        <v>58</v>
      </c>
      <c r="M49" s="17">
        <v>35</v>
      </c>
    </row>
    <row r="50" spans="1:13">
      <c r="A50" s="11">
        <v>2023</v>
      </c>
      <c r="B50" s="26">
        <v>124</v>
      </c>
      <c r="C50" s="17">
        <v>0</v>
      </c>
      <c r="D50" s="17">
        <v>1</v>
      </c>
      <c r="E50" s="17">
        <v>1</v>
      </c>
      <c r="F50" s="17">
        <v>0</v>
      </c>
      <c r="G50" s="17">
        <v>0</v>
      </c>
      <c r="H50" s="17">
        <v>5</v>
      </c>
      <c r="I50" s="17">
        <v>7</v>
      </c>
      <c r="J50" s="17">
        <v>10</v>
      </c>
      <c r="K50" s="17">
        <v>22</v>
      </c>
      <c r="L50" s="17">
        <v>38</v>
      </c>
      <c r="M50" s="17">
        <v>40</v>
      </c>
    </row>
    <row r="52" spans="1:13">
      <c r="A52" s="58" t="s">
        <v>250</v>
      </c>
    </row>
  </sheetData>
  <hyperlinks>
    <hyperlink ref="A3" location="Inhalt!A1" display="&lt;&lt;&lt; Inhalt" xr:uid="{DBF03C45-E9A6-41FD-AC9D-5E04CE79027E}"/>
    <hyperlink ref="A52" location="Metadaten!A1" display="&lt;&lt;&lt; Metadaten" xr:uid="{F945A277-4B1B-4FC0-ABAD-2F540A4D5825}"/>
  </hyperlinks>
  <pageMargins left="0.7" right="0.7" top="0.78740157499999996" bottom="0.78740157499999996"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51"/>
  <sheetViews>
    <sheetView zoomScaleNormal="100" workbookViewId="0"/>
  </sheetViews>
  <sheetFormatPr baseColWidth="10" defaultRowHeight="12.75"/>
  <cols>
    <col min="1" max="1" width="13.28515625" style="11" customWidth="1"/>
    <col min="2" max="2" width="11.42578125" style="11"/>
    <col min="3" max="13" width="11.42578125" style="17"/>
    <col min="14" max="16384" width="11.42578125" style="11"/>
  </cols>
  <sheetData>
    <row r="1" spans="1:13" ht="15.75">
      <c r="A1" s="12" t="s">
        <v>224</v>
      </c>
    </row>
    <row r="3" spans="1:13">
      <c r="A3" s="58" t="s">
        <v>249</v>
      </c>
    </row>
    <row r="5" spans="1:13">
      <c r="A5" s="11" t="s">
        <v>214</v>
      </c>
    </row>
    <row r="6" spans="1:13">
      <c r="A6" s="29"/>
      <c r="B6" s="16" t="s">
        <v>28</v>
      </c>
      <c r="C6" s="37" t="s">
        <v>131</v>
      </c>
      <c r="D6" s="37"/>
      <c r="E6" s="37"/>
      <c r="F6" s="37"/>
      <c r="G6" s="37"/>
      <c r="H6" s="37"/>
      <c r="I6" s="37"/>
      <c r="J6" s="37"/>
      <c r="K6" s="37"/>
      <c r="L6" s="37"/>
      <c r="M6" s="37"/>
    </row>
    <row r="7" spans="1:13">
      <c r="A7" s="16" t="s">
        <v>113</v>
      </c>
      <c r="B7" s="16"/>
      <c r="C7" s="37"/>
      <c r="D7" s="37" t="s">
        <v>142</v>
      </c>
      <c r="E7" s="37" t="s">
        <v>129</v>
      </c>
      <c r="F7" s="37" t="s">
        <v>128</v>
      </c>
      <c r="G7" s="37" t="s">
        <v>127</v>
      </c>
      <c r="H7" s="37" t="s">
        <v>126</v>
      </c>
      <c r="I7" s="37" t="s">
        <v>125</v>
      </c>
      <c r="J7" s="37" t="s">
        <v>124</v>
      </c>
      <c r="K7" s="37" t="s">
        <v>123</v>
      </c>
      <c r="L7" s="37" t="s">
        <v>122</v>
      </c>
      <c r="M7" s="37" t="s">
        <v>121</v>
      </c>
    </row>
    <row r="8" spans="1:13">
      <c r="A8" s="11" t="s">
        <v>38</v>
      </c>
      <c r="B8" s="40">
        <v>65.8</v>
      </c>
      <c r="C8" s="32"/>
      <c r="D8" s="32">
        <v>7.2</v>
      </c>
      <c r="E8" s="32">
        <v>1</v>
      </c>
      <c r="F8" s="32">
        <v>2.6</v>
      </c>
      <c r="G8" s="32">
        <v>2</v>
      </c>
      <c r="H8" s="32">
        <v>4.5999999999999996</v>
      </c>
      <c r="I8" s="32">
        <v>8</v>
      </c>
      <c r="J8" s="32">
        <v>11.4</v>
      </c>
      <c r="K8" s="32">
        <v>16.399999999999999</v>
      </c>
      <c r="L8" s="32">
        <v>11.4</v>
      </c>
      <c r="M8" s="32">
        <v>1.2</v>
      </c>
    </row>
    <row r="9" spans="1:13">
      <c r="A9" s="11" t="s">
        <v>39</v>
      </c>
      <c r="B9" s="40">
        <v>72.199999999999989</v>
      </c>
      <c r="C9" s="32"/>
      <c r="D9" s="32">
        <v>6.6</v>
      </c>
      <c r="E9" s="32">
        <v>1</v>
      </c>
      <c r="F9" s="32">
        <v>3.2</v>
      </c>
      <c r="G9" s="32">
        <v>2.2000000000000002</v>
      </c>
      <c r="H9" s="32">
        <v>5.8</v>
      </c>
      <c r="I9" s="32">
        <v>18.8</v>
      </c>
      <c r="J9" s="32">
        <v>13.2</v>
      </c>
      <c r="K9" s="32">
        <v>10.199999999999999</v>
      </c>
      <c r="L9" s="32">
        <v>10.6</v>
      </c>
      <c r="M9" s="32">
        <v>0.6</v>
      </c>
    </row>
    <row r="10" spans="1:13">
      <c r="A10" s="11" t="s">
        <v>40</v>
      </c>
      <c r="B10" s="40">
        <v>80.2</v>
      </c>
      <c r="C10" s="32"/>
      <c r="D10" s="32">
        <v>5</v>
      </c>
      <c r="E10" s="32">
        <v>1.8</v>
      </c>
      <c r="F10" s="32">
        <v>2.4</v>
      </c>
      <c r="G10" s="32">
        <v>3.4</v>
      </c>
      <c r="H10" s="32">
        <v>5.4</v>
      </c>
      <c r="I10" s="32">
        <v>10.199999999999999</v>
      </c>
      <c r="J10" s="32">
        <v>16</v>
      </c>
      <c r="K10" s="32">
        <v>19</v>
      </c>
      <c r="L10" s="32">
        <v>15.4</v>
      </c>
      <c r="M10" s="32">
        <v>1.6</v>
      </c>
    </row>
    <row r="11" spans="1:13">
      <c r="A11" s="11" t="s">
        <v>41</v>
      </c>
      <c r="B11" s="40">
        <v>90.399999999999991</v>
      </c>
      <c r="C11" s="32"/>
      <c r="D11" s="32">
        <v>7.6</v>
      </c>
      <c r="E11" s="32">
        <v>1.4</v>
      </c>
      <c r="F11" s="32">
        <v>1.4</v>
      </c>
      <c r="G11" s="32">
        <v>1.8</v>
      </c>
      <c r="H11" s="32">
        <v>6.4</v>
      </c>
      <c r="I11" s="32">
        <v>11.4</v>
      </c>
      <c r="J11" s="32">
        <v>18.399999999999999</v>
      </c>
      <c r="K11" s="32">
        <v>23.8</v>
      </c>
      <c r="L11" s="32">
        <v>15.6</v>
      </c>
      <c r="M11" s="32">
        <v>2.6</v>
      </c>
    </row>
    <row r="12" spans="1:13">
      <c r="A12" s="11" t="s">
        <v>42</v>
      </c>
      <c r="B12" s="40">
        <v>94.8</v>
      </c>
      <c r="C12" s="32"/>
      <c r="D12" s="32">
        <v>4.8</v>
      </c>
      <c r="E12" s="32">
        <v>3.2</v>
      </c>
      <c r="F12" s="32">
        <v>4.5999999999999996</v>
      </c>
      <c r="G12" s="32">
        <v>2.8</v>
      </c>
      <c r="H12" s="32">
        <v>3.8</v>
      </c>
      <c r="I12" s="32">
        <v>14.6</v>
      </c>
      <c r="J12" s="32">
        <v>20.8</v>
      </c>
      <c r="K12" s="32">
        <v>21.4</v>
      </c>
      <c r="L12" s="32">
        <v>15.8</v>
      </c>
      <c r="M12" s="32">
        <v>3</v>
      </c>
    </row>
    <row r="13" spans="1:13">
      <c r="A13" s="11" t="s">
        <v>43</v>
      </c>
      <c r="B13" s="40">
        <v>100</v>
      </c>
      <c r="C13" s="32"/>
      <c r="D13" s="32">
        <v>4.4000000000000004</v>
      </c>
      <c r="E13" s="32">
        <v>1.2</v>
      </c>
      <c r="F13" s="32">
        <v>3.4</v>
      </c>
      <c r="G13" s="32">
        <v>3.2</v>
      </c>
      <c r="H13" s="32">
        <v>3.8</v>
      </c>
      <c r="I13" s="32">
        <v>14.2</v>
      </c>
      <c r="J13" s="32">
        <v>22.2</v>
      </c>
      <c r="K13" s="32">
        <v>29.4</v>
      </c>
      <c r="L13" s="32">
        <v>15.8</v>
      </c>
      <c r="M13" s="32">
        <v>2.4</v>
      </c>
    </row>
    <row r="14" spans="1:13">
      <c r="A14" s="11" t="s">
        <v>44</v>
      </c>
      <c r="B14" s="40">
        <v>90.2</v>
      </c>
      <c r="C14" s="32"/>
      <c r="D14" s="32">
        <v>1.6</v>
      </c>
      <c r="E14" s="32">
        <v>0.8</v>
      </c>
      <c r="F14" s="32">
        <v>2.2000000000000002</v>
      </c>
      <c r="G14" s="32">
        <v>4.5999999999999996</v>
      </c>
      <c r="H14" s="32">
        <v>6</v>
      </c>
      <c r="I14" s="32">
        <v>10.4</v>
      </c>
      <c r="J14" s="32">
        <v>19.600000000000001</v>
      </c>
      <c r="K14" s="32">
        <v>26.4</v>
      </c>
      <c r="L14" s="32">
        <v>15.2</v>
      </c>
      <c r="M14" s="32">
        <v>3.4</v>
      </c>
    </row>
    <row r="15" spans="1:13">
      <c r="A15" s="11" t="s">
        <v>45</v>
      </c>
      <c r="B15" s="40">
        <v>99.6</v>
      </c>
      <c r="C15" s="32"/>
      <c r="D15" s="32">
        <v>2.2000000000000002</v>
      </c>
      <c r="E15" s="32">
        <v>1</v>
      </c>
      <c r="F15" s="32">
        <v>2.4</v>
      </c>
      <c r="G15" s="32">
        <v>3</v>
      </c>
      <c r="H15" s="32">
        <v>3.4</v>
      </c>
      <c r="I15" s="32">
        <v>8.1999999999999993</v>
      </c>
      <c r="J15" s="32">
        <v>21</v>
      </c>
      <c r="K15" s="32">
        <v>33.4</v>
      </c>
      <c r="L15" s="32">
        <v>21.2</v>
      </c>
      <c r="M15" s="32">
        <v>3.8</v>
      </c>
    </row>
    <row r="16" spans="1:13">
      <c r="A16" s="11" t="s">
        <v>46</v>
      </c>
      <c r="B16" s="40">
        <v>100.6</v>
      </c>
      <c r="C16" s="32"/>
      <c r="D16" s="32">
        <v>1.4</v>
      </c>
      <c r="E16" s="32">
        <v>0.8</v>
      </c>
      <c r="F16" s="32">
        <v>3</v>
      </c>
      <c r="G16" s="32">
        <v>4</v>
      </c>
      <c r="H16" s="32">
        <v>3.8</v>
      </c>
      <c r="I16" s="32">
        <v>8.1999999999999993</v>
      </c>
      <c r="J16" s="32">
        <v>19.600000000000001</v>
      </c>
      <c r="K16" s="32">
        <v>30.4</v>
      </c>
      <c r="L16" s="32">
        <v>26</v>
      </c>
      <c r="M16" s="32">
        <v>3.4</v>
      </c>
    </row>
    <row r="17" spans="1:13">
      <c r="A17" s="11" t="s">
        <v>47</v>
      </c>
      <c r="B17" s="40">
        <v>117.4</v>
      </c>
      <c r="C17" s="32"/>
      <c r="D17" s="32">
        <v>3.2</v>
      </c>
      <c r="E17" s="32">
        <v>1.2</v>
      </c>
      <c r="F17" s="32">
        <v>2</v>
      </c>
      <c r="G17" s="32">
        <v>4.2</v>
      </c>
      <c r="H17" s="32">
        <v>7.4</v>
      </c>
      <c r="I17" s="32">
        <v>13.6</v>
      </c>
      <c r="J17" s="32">
        <v>19.2</v>
      </c>
      <c r="K17" s="32">
        <v>31.6</v>
      </c>
      <c r="L17" s="32">
        <v>28.6</v>
      </c>
      <c r="M17" s="32">
        <v>6.4</v>
      </c>
    </row>
    <row r="18" spans="1:13">
      <c r="A18" s="11" t="s">
        <v>48</v>
      </c>
      <c r="B18" s="40">
        <v>110</v>
      </c>
      <c r="C18" s="32"/>
      <c r="D18" s="32">
        <v>0.75</v>
      </c>
      <c r="E18" s="32">
        <v>1</v>
      </c>
      <c r="F18" s="32">
        <v>2.4</v>
      </c>
      <c r="G18" s="32">
        <v>2.8</v>
      </c>
      <c r="H18" s="32">
        <v>4.8</v>
      </c>
      <c r="I18" s="32">
        <v>14</v>
      </c>
      <c r="J18" s="32">
        <v>23</v>
      </c>
      <c r="K18" s="32">
        <v>26.4</v>
      </c>
      <c r="L18" s="32">
        <v>29.6</v>
      </c>
      <c r="M18" s="32">
        <v>5.4</v>
      </c>
    </row>
    <row r="19" spans="1:13">
      <c r="A19" s="11" t="s">
        <v>49</v>
      </c>
      <c r="B19" s="40">
        <v>110.4</v>
      </c>
      <c r="C19" s="32"/>
      <c r="D19" s="32">
        <v>0.8</v>
      </c>
      <c r="E19" s="32">
        <v>0.4</v>
      </c>
      <c r="F19" s="32">
        <v>1.8</v>
      </c>
      <c r="G19" s="32">
        <v>1.8</v>
      </c>
      <c r="H19" s="32">
        <v>5</v>
      </c>
      <c r="I19" s="32">
        <v>12</v>
      </c>
      <c r="J19" s="32">
        <v>21.8</v>
      </c>
      <c r="K19" s="32">
        <v>26.8</v>
      </c>
      <c r="L19" s="32">
        <v>30</v>
      </c>
      <c r="M19" s="32">
        <v>10</v>
      </c>
    </row>
    <row r="20" spans="1:13">
      <c r="A20" s="11" t="s">
        <v>50</v>
      </c>
      <c r="B20" s="40">
        <v>120.2</v>
      </c>
      <c r="C20" s="32"/>
      <c r="D20" s="32">
        <v>0.8</v>
      </c>
      <c r="E20" s="32">
        <v>0.6</v>
      </c>
      <c r="F20" s="32">
        <v>0.8</v>
      </c>
      <c r="G20" s="32">
        <v>2.4</v>
      </c>
      <c r="H20" s="32">
        <v>6.4</v>
      </c>
      <c r="I20" s="32">
        <v>9.8000000000000007</v>
      </c>
      <c r="J20" s="32">
        <v>24.6</v>
      </c>
      <c r="K20" s="32">
        <v>26</v>
      </c>
      <c r="L20" s="32">
        <v>34</v>
      </c>
      <c r="M20" s="32">
        <v>14.8</v>
      </c>
    </row>
    <row r="21" spans="1:13">
      <c r="A21" s="11" t="s">
        <v>141</v>
      </c>
      <c r="B21" s="40">
        <v>132.6</v>
      </c>
      <c r="C21" s="32"/>
      <c r="D21" s="32">
        <v>0.4</v>
      </c>
      <c r="E21" s="32">
        <v>0.2</v>
      </c>
      <c r="F21" s="32">
        <v>1.4</v>
      </c>
      <c r="G21" s="32">
        <v>1</v>
      </c>
      <c r="H21" s="32">
        <v>5.4</v>
      </c>
      <c r="I21" s="32">
        <v>10</v>
      </c>
      <c r="J21" s="32">
        <v>23.4</v>
      </c>
      <c r="K21" s="32">
        <v>39.200000000000003</v>
      </c>
      <c r="L21" s="32">
        <v>37</v>
      </c>
      <c r="M21" s="32">
        <v>14.6</v>
      </c>
    </row>
    <row r="23" spans="1:13">
      <c r="A23" s="29"/>
      <c r="B23" s="16" t="s">
        <v>28</v>
      </c>
      <c r="C23" s="37" t="s">
        <v>131</v>
      </c>
      <c r="D23" s="37"/>
      <c r="E23" s="37"/>
      <c r="F23" s="37"/>
      <c r="G23" s="37"/>
      <c r="H23" s="37"/>
      <c r="I23" s="37"/>
      <c r="J23" s="37"/>
      <c r="K23" s="37"/>
      <c r="L23" s="37"/>
      <c r="M23" s="37"/>
    </row>
    <row r="24" spans="1:13">
      <c r="A24" s="16" t="s">
        <v>1</v>
      </c>
      <c r="B24" s="16"/>
      <c r="C24" s="53" t="s">
        <v>244</v>
      </c>
      <c r="D24" s="37" t="s">
        <v>130</v>
      </c>
      <c r="E24" s="37" t="s">
        <v>129</v>
      </c>
      <c r="F24" s="37" t="s">
        <v>128</v>
      </c>
      <c r="G24" s="37" t="s">
        <v>127</v>
      </c>
      <c r="H24" s="37" t="s">
        <v>126</v>
      </c>
      <c r="I24" s="37" t="s">
        <v>125</v>
      </c>
      <c r="J24" s="37" t="s">
        <v>124</v>
      </c>
      <c r="K24" s="37" t="s">
        <v>123</v>
      </c>
      <c r="L24" s="37" t="s">
        <v>122</v>
      </c>
      <c r="M24" s="37" t="s">
        <v>121</v>
      </c>
    </row>
    <row r="25" spans="1:13">
      <c r="A25" s="11">
        <v>1999</v>
      </c>
      <c r="B25" s="26">
        <v>111</v>
      </c>
      <c r="C25" s="17">
        <v>2</v>
      </c>
      <c r="D25" s="17">
        <v>0</v>
      </c>
      <c r="E25" s="17">
        <v>1</v>
      </c>
      <c r="F25" s="17">
        <v>2</v>
      </c>
      <c r="G25" s="17">
        <v>3</v>
      </c>
      <c r="H25" s="17">
        <v>3</v>
      </c>
      <c r="I25" s="17">
        <v>14</v>
      </c>
      <c r="J25" s="17">
        <v>20</v>
      </c>
      <c r="K25" s="17">
        <v>26</v>
      </c>
      <c r="L25" s="17">
        <v>32</v>
      </c>
      <c r="M25" s="17">
        <v>8</v>
      </c>
    </row>
    <row r="26" spans="1:13">
      <c r="A26" s="11">
        <v>2000</v>
      </c>
      <c r="B26" s="26">
        <v>121</v>
      </c>
      <c r="C26" s="17">
        <v>3</v>
      </c>
      <c r="D26" s="17">
        <v>0</v>
      </c>
      <c r="E26" s="17">
        <v>1</v>
      </c>
      <c r="F26" s="17">
        <v>5</v>
      </c>
      <c r="G26" s="17">
        <v>1</v>
      </c>
      <c r="H26" s="17">
        <v>4</v>
      </c>
      <c r="I26" s="17">
        <v>16</v>
      </c>
      <c r="J26" s="17">
        <v>29</v>
      </c>
      <c r="K26" s="17">
        <v>29</v>
      </c>
      <c r="L26" s="17">
        <v>27</v>
      </c>
      <c r="M26" s="17">
        <v>6</v>
      </c>
    </row>
    <row r="27" spans="1:13">
      <c r="A27" s="11">
        <v>2001</v>
      </c>
      <c r="B27" s="26">
        <v>112</v>
      </c>
      <c r="C27" s="17">
        <v>0</v>
      </c>
      <c r="D27" s="17">
        <v>0</v>
      </c>
      <c r="E27" s="17">
        <v>1</v>
      </c>
      <c r="F27" s="17">
        <v>4</v>
      </c>
      <c r="G27" s="17">
        <v>3</v>
      </c>
      <c r="H27" s="17">
        <v>6</v>
      </c>
      <c r="I27" s="17">
        <v>14</v>
      </c>
      <c r="J27" s="17">
        <v>23</v>
      </c>
      <c r="K27" s="17">
        <v>25</v>
      </c>
      <c r="L27" s="17">
        <v>31</v>
      </c>
      <c r="M27" s="17">
        <v>5</v>
      </c>
    </row>
    <row r="28" spans="1:13">
      <c r="A28" s="11">
        <v>2002</v>
      </c>
      <c r="B28" s="26">
        <v>109</v>
      </c>
      <c r="C28" s="17">
        <v>0</v>
      </c>
      <c r="D28" s="17">
        <v>0</v>
      </c>
      <c r="E28" s="17">
        <v>1</v>
      </c>
      <c r="F28" s="17">
        <v>1</v>
      </c>
      <c r="G28" s="17">
        <v>3</v>
      </c>
      <c r="H28" s="17">
        <v>6</v>
      </c>
      <c r="I28" s="17">
        <v>13</v>
      </c>
      <c r="J28" s="17">
        <v>28</v>
      </c>
      <c r="K28" s="17">
        <v>27</v>
      </c>
      <c r="L28" s="17">
        <v>25</v>
      </c>
      <c r="M28" s="17">
        <v>5</v>
      </c>
    </row>
    <row r="29" spans="1:13">
      <c r="A29" s="11">
        <v>2003</v>
      </c>
      <c r="B29" s="26">
        <v>103</v>
      </c>
      <c r="C29" s="17">
        <v>0</v>
      </c>
      <c r="D29" s="17">
        <v>0</v>
      </c>
      <c r="E29" s="17">
        <v>1</v>
      </c>
      <c r="F29" s="17">
        <v>2</v>
      </c>
      <c r="G29" s="17">
        <v>3</v>
      </c>
      <c r="H29" s="17">
        <v>2</v>
      </c>
      <c r="I29" s="17">
        <v>9</v>
      </c>
      <c r="J29" s="17">
        <v>21</v>
      </c>
      <c r="K29" s="17">
        <v>29</v>
      </c>
      <c r="L29" s="17">
        <v>30</v>
      </c>
      <c r="M29" s="17">
        <v>6</v>
      </c>
    </row>
    <row r="30" spans="1:13">
      <c r="A30" s="11">
        <v>2004</v>
      </c>
      <c r="B30" s="26">
        <v>105</v>
      </c>
      <c r="C30" s="17">
        <v>0</v>
      </c>
      <c r="D30" s="17">
        <v>0</v>
      </c>
      <c r="E30" s="17">
        <v>1</v>
      </c>
      <c r="F30" s="17">
        <v>0</v>
      </c>
      <c r="G30" s="17">
        <v>4</v>
      </c>
      <c r="H30" s="17">
        <v>6</v>
      </c>
      <c r="I30" s="17">
        <v>18</v>
      </c>
      <c r="J30" s="17">
        <v>14</v>
      </c>
      <c r="K30" s="17">
        <v>22</v>
      </c>
      <c r="L30" s="17">
        <v>35</v>
      </c>
      <c r="M30" s="17">
        <v>5</v>
      </c>
    </row>
    <row r="31" spans="1:13">
      <c r="A31" s="11">
        <v>2005</v>
      </c>
      <c r="B31" s="26">
        <v>113</v>
      </c>
      <c r="C31" s="17">
        <v>1</v>
      </c>
      <c r="D31" s="17">
        <v>1</v>
      </c>
      <c r="E31" s="17">
        <v>1</v>
      </c>
      <c r="F31" s="17">
        <v>1</v>
      </c>
      <c r="G31" s="17">
        <v>2</v>
      </c>
      <c r="H31" s="17">
        <v>10</v>
      </c>
      <c r="I31" s="17">
        <v>16</v>
      </c>
      <c r="J31" s="17">
        <v>22</v>
      </c>
      <c r="K31" s="17">
        <v>22</v>
      </c>
      <c r="L31" s="17">
        <v>26</v>
      </c>
      <c r="M31" s="17">
        <v>11</v>
      </c>
    </row>
    <row r="32" spans="1:13">
      <c r="A32" s="11">
        <v>2006</v>
      </c>
      <c r="B32" s="26">
        <v>105</v>
      </c>
      <c r="C32" s="17">
        <v>1</v>
      </c>
      <c r="D32" s="17">
        <v>0</v>
      </c>
      <c r="E32" s="17">
        <v>0</v>
      </c>
      <c r="F32" s="17">
        <v>4</v>
      </c>
      <c r="G32" s="17">
        <v>2</v>
      </c>
      <c r="H32" s="17">
        <v>5</v>
      </c>
      <c r="I32" s="17">
        <v>10</v>
      </c>
      <c r="J32" s="17">
        <v>20</v>
      </c>
      <c r="K32" s="17">
        <v>26</v>
      </c>
      <c r="L32" s="17">
        <v>24</v>
      </c>
      <c r="M32" s="17">
        <v>13</v>
      </c>
    </row>
    <row r="33" spans="1:13">
      <c r="A33" s="11">
        <v>2007</v>
      </c>
      <c r="B33" s="26">
        <v>115</v>
      </c>
      <c r="C33" s="17">
        <v>0</v>
      </c>
      <c r="D33" s="17">
        <v>0</v>
      </c>
      <c r="E33" s="17">
        <v>0</v>
      </c>
      <c r="F33" s="17">
        <v>1</v>
      </c>
      <c r="G33" s="17">
        <v>2</v>
      </c>
      <c r="H33" s="17">
        <v>1</v>
      </c>
      <c r="I33" s="17">
        <v>10</v>
      </c>
      <c r="J33" s="17">
        <v>26</v>
      </c>
      <c r="K33" s="17">
        <v>34</v>
      </c>
      <c r="L33" s="17">
        <v>32</v>
      </c>
      <c r="M33" s="17">
        <v>9</v>
      </c>
    </row>
    <row r="34" spans="1:13">
      <c r="A34" s="11">
        <v>2008</v>
      </c>
      <c r="B34" s="26">
        <v>104</v>
      </c>
      <c r="C34" s="17">
        <v>0</v>
      </c>
      <c r="D34" s="17">
        <v>1</v>
      </c>
      <c r="E34" s="17">
        <v>1</v>
      </c>
      <c r="F34" s="17">
        <v>1</v>
      </c>
      <c r="G34" s="17">
        <v>1</v>
      </c>
      <c r="H34" s="17">
        <v>6</v>
      </c>
      <c r="I34" s="17">
        <v>9</v>
      </c>
      <c r="J34" s="17">
        <v>17</v>
      </c>
      <c r="K34" s="17">
        <v>28</v>
      </c>
      <c r="L34" s="17">
        <v>33</v>
      </c>
      <c r="M34" s="17">
        <v>7</v>
      </c>
    </row>
    <row r="35" spans="1:13">
      <c r="A35" s="11">
        <v>2009</v>
      </c>
      <c r="B35" s="26">
        <v>115</v>
      </c>
      <c r="C35" s="17">
        <v>0</v>
      </c>
      <c r="D35" s="17">
        <v>0</v>
      </c>
      <c r="E35" s="17">
        <v>0</v>
      </c>
      <c r="F35" s="17">
        <v>2</v>
      </c>
      <c r="G35" s="17">
        <v>2</v>
      </c>
      <c r="H35" s="17">
        <v>3</v>
      </c>
      <c r="I35" s="17">
        <v>15</v>
      </c>
      <c r="J35" s="17">
        <v>24</v>
      </c>
      <c r="K35" s="17">
        <v>24</v>
      </c>
      <c r="L35" s="17">
        <v>35</v>
      </c>
      <c r="M35" s="17">
        <v>10</v>
      </c>
    </row>
    <row r="36" spans="1:13">
      <c r="A36" s="11">
        <v>2010</v>
      </c>
      <c r="B36" s="26">
        <v>115</v>
      </c>
      <c r="C36" s="17">
        <v>1</v>
      </c>
      <c r="D36" s="17">
        <v>0</v>
      </c>
      <c r="E36" s="17">
        <v>2</v>
      </c>
      <c r="F36" s="17">
        <v>1</v>
      </c>
      <c r="G36" s="17">
        <v>4</v>
      </c>
      <c r="H36" s="17">
        <v>5</v>
      </c>
      <c r="I36" s="17">
        <v>11</v>
      </c>
      <c r="J36" s="17">
        <v>28</v>
      </c>
      <c r="K36" s="17">
        <v>19</v>
      </c>
      <c r="L36" s="17">
        <v>38</v>
      </c>
      <c r="M36" s="17">
        <v>6</v>
      </c>
    </row>
    <row r="37" spans="1:13">
      <c r="A37" s="11">
        <v>2011</v>
      </c>
      <c r="B37" s="26">
        <v>126</v>
      </c>
      <c r="C37" s="17">
        <v>0</v>
      </c>
      <c r="D37" s="17">
        <v>0</v>
      </c>
      <c r="E37" s="17">
        <v>0</v>
      </c>
      <c r="F37" s="17">
        <v>1</v>
      </c>
      <c r="G37" s="17">
        <v>2</v>
      </c>
      <c r="H37" s="17">
        <v>8</v>
      </c>
      <c r="I37" s="17">
        <v>9</v>
      </c>
      <c r="J37" s="17">
        <v>28</v>
      </c>
      <c r="K37" s="17">
        <v>32</v>
      </c>
      <c r="L37" s="17">
        <v>36</v>
      </c>
      <c r="M37" s="17">
        <v>10</v>
      </c>
    </row>
    <row r="38" spans="1:13">
      <c r="A38" s="11">
        <v>2012</v>
      </c>
      <c r="B38" s="26">
        <v>116</v>
      </c>
      <c r="C38" s="17">
        <v>2</v>
      </c>
      <c r="D38" s="17">
        <v>1</v>
      </c>
      <c r="E38" s="17">
        <v>0</v>
      </c>
      <c r="F38" s="17">
        <v>2</v>
      </c>
      <c r="G38" s="17">
        <v>3</v>
      </c>
      <c r="H38" s="17">
        <v>4</v>
      </c>
      <c r="I38" s="17">
        <v>7</v>
      </c>
      <c r="J38" s="17">
        <v>22</v>
      </c>
      <c r="K38" s="17">
        <v>27</v>
      </c>
      <c r="L38" s="17">
        <v>31</v>
      </c>
      <c r="M38" s="17">
        <v>17</v>
      </c>
    </row>
    <row r="39" spans="1:13">
      <c r="A39" s="11">
        <v>2013</v>
      </c>
      <c r="B39" s="26">
        <v>123</v>
      </c>
      <c r="C39" s="17">
        <v>0</v>
      </c>
      <c r="D39" s="17">
        <v>0</v>
      </c>
      <c r="E39" s="17">
        <v>1</v>
      </c>
      <c r="F39" s="17">
        <v>0</v>
      </c>
      <c r="G39" s="17">
        <v>0</v>
      </c>
      <c r="H39" s="17">
        <v>9</v>
      </c>
      <c r="I39" s="17">
        <v>10</v>
      </c>
      <c r="J39" s="17">
        <v>22</v>
      </c>
      <c r="K39" s="17">
        <v>25</v>
      </c>
      <c r="L39" s="17">
        <v>31</v>
      </c>
      <c r="M39" s="17">
        <v>25</v>
      </c>
    </row>
    <row r="40" spans="1:13">
      <c r="A40" s="11">
        <v>2014</v>
      </c>
      <c r="B40" s="26">
        <v>121</v>
      </c>
      <c r="C40" s="17">
        <v>0</v>
      </c>
      <c r="D40" s="17">
        <v>0</v>
      </c>
      <c r="E40" s="17">
        <v>0</v>
      </c>
      <c r="F40" s="17">
        <v>0</v>
      </c>
      <c r="G40" s="17">
        <v>3</v>
      </c>
      <c r="H40" s="17">
        <v>6</v>
      </c>
      <c r="I40" s="17">
        <v>12</v>
      </c>
      <c r="J40" s="17">
        <v>23</v>
      </c>
      <c r="K40" s="17">
        <v>27</v>
      </c>
      <c r="L40" s="17">
        <v>34</v>
      </c>
      <c r="M40" s="17">
        <v>16</v>
      </c>
    </row>
    <row r="41" spans="1:13">
      <c r="A41" s="11">
        <v>2015</v>
      </c>
      <c r="B41" s="26">
        <v>122</v>
      </c>
      <c r="C41" s="17">
        <v>2</v>
      </c>
      <c r="D41" s="17">
        <v>0</v>
      </c>
      <c r="E41" s="17">
        <v>0</v>
      </c>
      <c r="F41" s="17">
        <v>0</v>
      </c>
      <c r="G41" s="17">
        <v>0</v>
      </c>
      <c r="H41" s="17">
        <v>7</v>
      </c>
      <c r="I41" s="17">
        <v>10</v>
      </c>
      <c r="J41" s="17">
        <v>21</v>
      </c>
      <c r="K41" s="17">
        <v>28</v>
      </c>
      <c r="L41" s="17">
        <v>42</v>
      </c>
      <c r="M41" s="17">
        <v>12</v>
      </c>
    </row>
    <row r="42" spans="1:13">
      <c r="A42" s="11">
        <v>2016</v>
      </c>
      <c r="B42" s="26">
        <v>142</v>
      </c>
      <c r="C42" s="17">
        <v>0</v>
      </c>
      <c r="D42" s="17">
        <v>0</v>
      </c>
      <c r="E42" s="17">
        <v>0</v>
      </c>
      <c r="F42" s="17">
        <v>1</v>
      </c>
      <c r="G42" s="17">
        <v>1</v>
      </c>
      <c r="H42" s="17">
        <v>1</v>
      </c>
      <c r="I42" s="17">
        <v>9</v>
      </c>
      <c r="J42" s="17">
        <v>29</v>
      </c>
      <c r="K42" s="17">
        <v>45</v>
      </c>
      <c r="L42" s="17">
        <v>41</v>
      </c>
      <c r="M42" s="17">
        <v>15</v>
      </c>
    </row>
    <row r="43" spans="1:13">
      <c r="A43" s="11">
        <v>2017</v>
      </c>
      <c r="B43" s="26">
        <v>127</v>
      </c>
      <c r="C43" s="17">
        <v>0</v>
      </c>
      <c r="D43" s="17">
        <v>0</v>
      </c>
      <c r="E43" s="17">
        <v>1</v>
      </c>
      <c r="F43" s="17">
        <v>2</v>
      </c>
      <c r="G43" s="17">
        <v>0</v>
      </c>
      <c r="H43" s="17">
        <v>10</v>
      </c>
      <c r="I43" s="17">
        <v>9</v>
      </c>
      <c r="J43" s="17">
        <v>30</v>
      </c>
      <c r="K43" s="17">
        <v>36</v>
      </c>
      <c r="L43" s="17">
        <v>28</v>
      </c>
      <c r="M43" s="17">
        <v>11</v>
      </c>
    </row>
    <row r="44" spans="1:13">
      <c r="A44" s="11">
        <v>2018</v>
      </c>
      <c r="B44" s="26">
        <v>143</v>
      </c>
      <c r="C44" s="17">
        <v>0</v>
      </c>
      <c r="D44" s="17">
        <v>0</v>
      </c>
      <c r="E44" s="17">
        <v>0</v>
      </c>
      <c r="F44" s="17">
        <v>3</v>
      </c>
      <c r="G44" s="17">
        <v>3</v>
      </c>
      <c r="H44" s="17">
        <v>6</v>
      </c>
      <c r="I44" s="17">
        <v>11</v>
      </c>
      <c r="J44" s="17">
        <v>14</v>
      </c>
      <c r="K44" s="17">
        <v>53</v>
      </c>
      <c r="L44" s="17">
        <v>39</v>
      </c>
      <c r="M44" s="17">
        <v>14</v>
      </c>
    </row>
    <row r="45" spans="1:13">
      <c r="A45" s="11">
        <v>2019</v>
      </c>
      <c r="B45" s="26">
        <v>129</v>
      </c>
      <c r="C45" s="17">
        <v>0</v>
      </c>
      <c r="D45" s="17">
        <v>0</v>
      </c>
      <c r="E45" s="17">
        <v>0</v>
      </c>
      <c r="F45" s="17">
        <v>1</v>
      </c>
      <c r="G45" s="17">
        <v>1</v>
      </c>
      <c r="H45" s="17">
        <v>3</v>
      </c>
      <c r="I45" s="17">
        <v>11</v>
      </c>
      <c r="J45" s="17">
        <v>23</v>
      </c>
      <c r="K45" s="17">
        <v>34</v>
      </c>
      <c r="L45" s="17">
        <v>35</v>
      </c>
      <c r="M45" s="17">
        <v>21</v>
      </c>
    </row>
    <row r="46" spans="1:13">
      <c r="A46" s="11">
        <v>2020</v>
      </c>
      <c r="B46" s="26">
        <v>164</v>
      </c>
      <c r="C46" s="17">
        <v>1</v>
      </c>
      <c r="D46" s="17">
        <v>0</v>
      </c>
      <c r="E46" s="17">
        <v>2</v>
      </c>
      <c r="F46" s="17">
        <v>2</v>
      </c>
      <c r="G46" s="17">
        <v>1</v>
      </c>
      <c r="H46" s="17">
        <v>1</v>
      </c>
      <c r="I46" s="17">
        <v>5</v>
      </c>
      <c r="J46" s="17">
        <v>24</v>
      </c>
      <c r="K46" s="17">
        <v>49</v>
      </c>
      <c r="L46" s="17">
        <v>57</v>
      </c>
      <c r="M46" s="17">
        <v>22</v>
      </c>
    </row>
    <row r="47" spans="1:13">
      <c r="A47" s="11">
        <v>2021</v>
      </c>
      <c r="B47" s="26">
        <v>138</v>
      </c>
      <c r="C47" s="17">
        <v>2</v>
      </c>
      <c r="D47" s="17">
        <v>0</v>
      </c>
      <c r="E47" s="17">
        <v>0</v>
      </c>
      <c r="F47" s="17">
        <v>2</v>
      </c>
      <c r="G47" s="17">
        <v>0</v>
      </c>
      <c r="H47" s="17">
        <v>4</v>
      </c>
      <c r="I47" s="17">
        <v>11</v>
      </c>
      <c r="J47" s="17">
        <v>30</v>
      </c>
      <c r="K47" s="17">
        <v>36</v>
      </c>
      <c r="L47" s="17">
        <v>40</v>
      </c>
      <c r="M47" s="17">
        <v>13</v>
      </c>
    </row>
    <row r="48" spans="1:13">
      <c r="A48" s="11">
        <v>2022</v>
      </c>
      <c r="B48" s="26">
        <v>131</v>
      </c>
      <c r="C48" s="17">
        <v>0</v>
      </c>
      <c r="D48" s="17">
        <v>1</v>
      </c>
      <c r="E48" s="17">
        <v>2</v>
      </c>
      <c r="F48" s="17">
        <v>1</v>
      </c>
      <c r="G48" s="17">
        <v>0</v>
      </c>
      <c r="H48" s="17">
        <v>4</v>
      </c>
      <c r="I48" s="17">
        <v>10</v>
      </c>
      <c r="J48" s="17">
        <v>23</v>
      </c>
      <c r="K48" s="17">
        <v>35</v>
      </c>
      <c r="L48" s="17">
        <v>38</v>
      </c>
      <c r="M48" s="17">
        <v>17</v>
      </c>
    </row>
    <row r="49" spans="1:13">
      <c r="A49" s="11">
        <v>2023</v>
      </c>
      <c r="B49" s="26">
        <v>146</v>
      </c>
      <c r="C49" s="17">
        <v>2</v>
      </c>
      <c r="D49" s="17">
        <v>0</v>
      </c>
      <c r="E49" s="17">
        <v>1</v>
      </c>
      <c r="F49" s="17">
        <v>2</v>
      </c>
      <c r="G49" s="17">
        <v>3</v>
      </c>
      <c r="H49" s="17">
        <v>4</v>
      </c>
      <c r="I49" s="17">
        <v>12</v>
      </c>
      <c r="J49" s="17">
        <v>14</v>
      </c>
      <c r="K49" s="17">
        <v>42</v>
      </c>
      <c r="L49" s="17">
        <v>50</v>
      </c>
      <c r="M49" s="17">
        <v>16</v>
      </c>
    </row>
    <row r="51" spans="1:13">
      <c r="A51" s="58" t="s">
        <v>250</v>
      </c>
    </row>
  </sheetData>
  <hyperlinks>
    <hyperlink ref="A3" location="Inhalt!A1" display="&lt;&lt;&lt; Inhalt" xr:uid="{8ED7E197-6CBF-4032-9AC9-85BF7029144A}"/>
    <hyperlink ref="A51" location="Metadaten!A1" display="&lt;&lt;&lt; Metadaten" xr:uid="{61C5B5C3-6020-4A16-B176-75D6FB1FB73C}"/>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35"/>
  <sheetViews>
    <sheetView zoomScaleNormal="100" workbookViewId="0"/>
  </sheetViews>
  <sheetFormatPr baseColWidth="10" defaultRowHeight="12.75"/>
  <cols>
    <col min="1" max="16384" width="11.42578125" style="11"/>
  </cols>
  <sheetData>
    <row r="1" spans="1:13" ht="15.75">
      <c r="A1" s="12" t="s">
        <v>190</v>
      </c>
    </row>
    <row r="3" spans="1:13">
      <c r="A3" s="58" t="s">
        <v>249</v>
      </c>
    </row>
    <row r="5" spans="1:13">
      <c r="A5" s="11" t="s">
        <v>215</v>
      </c>
    </row>
    <row r="7" spans="1:13">
      <c r="A7" s="29"/>
      <c r="B7" s="16" t="s">
        <v>28</v>
      </c>
      <c r="C7" s="16" t="s">
        <v>137</v>
      </c>
      <c r="D7" s="16"/>
      <c r="E7" s="16"/>
      <c r="F7" s="16"/>
      <c r="G7" s="16"/>
      <c r="H7" s="16"/>
      <c r="I7" s="16"/>
      <c r="J7" s="16"/>
      <c r="K7" s="16"/>
      <c r="L7" s="16"/>
      <c r="M7" s="16"/>
    </row>
    <row r="8" spans="1:13">
      <c r="A8" s="16"/>
      <c r="B8" s="16"/>
      <c r="C8" s="16" t="s">
        <v>29</v>
      </c>
      <c r="D8" s="16" t="s">
        <v>30</v>
      </c>
      <c r="E8" s="16" t="s">
        <v>31</v>
      </c>
      <c r="F8" s="16" t="s">
        <v>136</v>
      </c>
      <c r="G8" s="16" t="s">
        <v>32</v>
      </c>
      <c r="H8" s="16" t="s">
        <v>33</v>
      </c>
      <c r="I8" s="16" t="s">
        <v>34</v>
      </c>
      <c r="J8" s="16" t="s">
        <v>35</v>
      </c>
      <c r="K8" s="16" t="s">
        <v>36</v>
      </c>
      <c r="L8" s="16" t="s">
        <v>37</v>
      </c>
      <c r="M8" s="16" t="s">
        <v>135</v>
      </c>
    </row>
    <row r="9" spans="1:13">
      <c r="A9" s="11">
        <v>1999</v>
      </c>
      <c r="B9" s="26">
        <v>206</v>
      </c>
      <c r="C9" s="17">
        <v>37</v>
      </c>
      <c r="D9" s="17">
        <v>32</v>
      </c>
      <c r="E9" s="17">
        <v>27</v>
      </c>
      <c r="F9" s="17">
        <v>10</v>
      </c>
      <c r="G9" s="17">
        <v>33</v>
      </c>
      <c r="H9" s="17">
        <v>1</v>
      </c>
      <c r="I9" s="17">
        <v>30</v>
      </c>
      <c r="J9" s="17">
        <v>21</v>
      </c>
      <c r="K9" s="17">
        <v>6</v>
      </c>
      <c r="L9" s="17">
        <v>4</v>
      </c>
      <c r="M9" s="17">
        <v>5</v>
      </c>
    </row>
    <row r="10" spans="1:13">
      <c r="A10" s="11">
        <v>2000</v>
      </c>
      <c r="B10" s="26">
        <v>239</v>
      </c>
      <c r="C10" s="17">
        <v>37</v>
      </c>
      <c r="D10" s="17">
        <v>41</v>
      </c>
      <c r="E10" s="17">
        <v>29</v>
      </c>
      <c r="F10" s="17">
        <v>13</v>
      </c>
      <c r="G10" s="17">
        <v>28</v>
      </c>
      <c r="H10" s="17">
        <v>3</v>
      </c>
      <c r="I10" s="17">
        <v>41</v>
      </c>
      <c r="J10" s="17">
        <v>19</v>
      </c>
      <c r="K10" s="17">
        <v>8</v>
      </c>
      <c r="L10" s="17">
        <v>15</v>
      </c>
      <c r="M10" s="17">
        <v>5</v>
      </c>
    </row>
    <row r="11" spans="1:13">
      <c r="A11" s="11">
        <v>2001</v>
      </c>
      <c r="B11" s="26">
        <v>220</v>
      </c>
      <c r="C11" s="17">
        <v>43</v>
      </c>
      <c r="D11" s="17">
        <v>39</v>
      </c>
      <c r="E11" s="17">
        <v>28</v>
      </c>
      <c r="F11" s="17">
        <v>19</v>
      </c>
      <c r="G11" s="17">
        <v>28</v>
      </c>
      <c r="H11" s="17">
        <v>3</v>
      </c>
      <c r="I11" s="17">
        <v>24</v>
      </c>
      <c r="J11" s="17">
        <v>14</v>
      </c>
      <c r="K11" s="17">
        <v>6</v>
      </c>
      <c r="L11" s="17">
        <v>4</v>
      </c>
      <c r="M11" s="17">
        <v>12</v>
      </c>
    </row>
    <row r="12" spans="1:13">
      <c r="A12" s="11">
        <v>2002</v>
      </c>
      <c r="B12" s="26">
        <v>215</v>
      </c>
      <c r="C12" s="17">
        <v>49</v>
      </c>
      <c r="D12" s="17">
        <v>31</v>
      </c>
      <c r="E12" s="17">
        <v>32</v>
      </c>
      <c r="F12" s="17">
        <v>20</v>
      </c>
      <c r="G12" s="17">
        <v>26</v>
      </c>
      <c r="H12" s="17">
        <v>1</v>
      </c>
      <c r="I12" s="17">
        <v>28</v>
      </c>
      <c r="J12" s="17">
        <v>10</v>
      </c>
      <c r="K12" s="17">
        <v>3</v>
      </c>
      <c r="L12" s="17">
        <v>7</v>
      </c>
      <c r="M12" s="17">
        <v>8</v>
      </c>
    </row>
    <row r="13" spans="1:13">
      <c r="A13" s="11">
        <v>2003</v>
      </c>
      <c r="B13" s="26">
        <v>217</v>
      </c>
      <c r="C13" s="17">
        <v>45</v>
      </c>
      <c r="D13" s="17">
        <v>35</v>
      </c>
      <c r="E13" s="17">
        <v>30</v>
      </c>
      <c r="F13" s="17">
        <v>15</v>
      </c>
      <c r="G13" s="17">
        <v>36</v>
      </c>
      <c r="H13" s="17">
        <v>2</v>
      </c>
      <c r="I13" s="17">
        <v>25</v>
      </c>
      <c r="J13" s="17">
        <v>13</v>
      </c>
      <c r="K13" s="17">
        <v>5</v>
      </c>
      <c r="L13" s="17">
        <v>5</v>
      </c>
      <c r="M13" s="17">
        <v>6</v>
      </c>
    </row>
    <row r="14" spans="1:13">
      <c r="A14" s="11">
        <v>2004</v>
      </c>
      <c r="B14" s="26">
        <v>198</v>
      </c>
      <c r="C14" s="17">
        <v>35</v>
      </c>
      <c r="D14" s="17">
        <v>26</v>
      </c>
      <c r="E14" s="17">
        <v>27</v>
      </c>
      <c r="F14" s="17">
        <v>20</v>
      </c>
      <c r="G14" s="17">
        <v>21</v>
      </c>
      <c r="H14" s="17">
        <v>1</v>
      </c>
      <c r="I14" s="17">
        <v>27</v>
      </c>
      <c r="J14" s="17">
        <v>19</v>
      </c>
      <c r="K14" s="17">
        <v>4</v>
      </c>
      <c r="L14" s="17">
        <v>12</v>
      </c>
      <c r="M14" s="17">
        <v>6</v>
      </c>
    </row>
    <row r="15" spans="1:13">
      <c r="A15" s="11">
        <v>2005</v>
      </c>
      <c r="B15" s="26">
        <v>215</v>
      </c>
      <c r="C15" s="17">
        <v>35</v>
      </c>
      <c r="D15" s="17">
        <v>23</v>
      </c>
      <c r="E15" s="17">
        <v>26</v>
      </c>
      <c r="F15" s="17">
        <v>17</v>
      </c>
      <c r="G15" s="17">
        <v>37</v>
      </c>
      <c r="H15" s="17">
        <v>2</v>
      </c>
      <c r="I15" s="17">
        <v>37</v>
      </c>
      <c r="J15" s="17">
        <v>12</v>
      </c>
      <c r="K15" s="17">
        <v>11</v>
      </c>
      <c r="L15" s="17">
        <v>5</v>
      </c>
      <c r="M15" s="17">
        <v>10</v>
      </c>
    </row>
    <row r="16" spans="1:13">
      <c r="A16" s="11">
        <v>2006</v>
      </c>
      <c r="B16" s="26">
        <v>220</v>
      </c>
      <c r="C16" s="17">
        <v>36</v>
      </c>
      <c r="D16" s="17">
        <v>30</v>
      </c>
      <c r="E16" s="17">
        <v>40</v>
      </c>
      <c r="F16" s="17">
        <v>9</v>
      </c>
      <c r="G16" s="17">
        <v>37</v>
      </c>
      <c r="H16" s="17">
        <v>1</v>
      </c>
      <c r="I16" s="17">
        <v>27</v>
      </c>
      <c r="J16" s="17">
        <v>15</v>
      </c>
      <c r="K16" s="17">
        <v>5</v>
      </c>
      <c r="L16" s="17">
        <v>15</v>
      </c>
      <c r="M16" s="17">
        <v>5</v>
      </c>
    </row>
    <row r="17" spans="1:13">
      <c r="A17" s="11">
        <v>2007</v>
      </c>
      <c r="B17" s="26">
        <v>227</v>
      </c>
      <c r="C17" s="17">
        <v>33</v>
      </c>
      <c r="D17" s="17">
        <v>29</v>
      </c>
      <c r="E17" s="17">
        <v>31</v>
      </c>
      <c r="F17" s="17">
        <v>16</v>
      </c>
      <c r="G17" s="17">
        <v>48</v>
      </c>
      <c r="H17" s="17">
        <v>2</v>
      </c>
      <c r="I17" s="17">
        <v>39</v>
      </c>
      <c r="J17" s="17">
        <v>13</v>
      </c>
      <c r="K17" s="17">
        <v>5</v>
      </c>
      <c r="L17" s="17">
        <v>5</v>
      </c>
      <c r="M17" s="17">
        <v>6</v>
      </c>
    </row>
    <row r="18" spans="1:13">
      <c r="A18" s="11">
        <v>2008</v>
      </c>
      <c r="B18" s="26">
        <v>205</v>
      </c>
      <c r="C18" s="17">
        <v>36</v>
      </c>
      <c r="D18" s="17">
        <v>34</v>
      </c>
      <c r="E18" s="17">
        <v>25</v>
      </c>
      <c r="F18" s="17">
        <v>17</v>
      </c>
      <c r="G18" s="17">
        <v>42</v>
      </c>
      <c r="H18" s="17">
        <v>1</v>
      </c>
      <c r="I18" s="17">
        <v>24</v>
      </c>
      <c r="J18" s="17">
        <v>19</v>
      </c>
      <c r="K18" s="17">
        <v>2</v>
      </c>
      <c r="L18" s="17">
        <v>4</v>
      </c>
      <c r="M18" s="17">
        <v>1</v>
      </c>
    </row>
    <row r="19" spans="1:13">
      <c r="A19" s="11">
        <v>2009</v>
      </c>
      <c r="B19" s="26">
        <v>229</v>
      </c>
      <c r="C19" s="17">
        <v>53</v>
      </c>
      <c r="D19" s="17">
        <v>15</v>
      </c>
      <c r="E19" s="17">
        <v>25</v>
      </c>
      <c r="F19" s="17">
        <v>11</v>
      </c>
      <c r="G19" s="17">
        <v>47</v>
      </c>
      <c r="H19" s="17">
        <v>0</v>
      </c>
      <c r="I19" s="17">
        <v>40</v>
      </c>
      <c r="J19" s="17">
        <v>22</v>
      </c>
      <c r="K19" s="17">
        <v>3</v>
      </c>
      <c r="L19" s="17">
        <v>8</v>
      </c>
      <c r="M19" s="17">
        <v>5</v>
      </c>
    </row>
    <row r="20" spans="1:13">
      <c r="A20" s="11">
        <v>2010</v>
      </c>
      <c r="B20" s="26">
        <v>238</v>
      </c>
      <c r="C20" s="17">
        <v>52</v>
      </c>
      <c r="D20" s="17">
        <v>29</v>
      </c>
      <c r="E20" s="17">
        <v>26</v>
      </c>
      <c r="F20" s="17">
        <v>17</v>
      </c>
      <c r="G20" s="17">
        <v>46</v>
      </c>
      <c r="H20" s="17">
        <v>1</v>
      </c>
      <c r="I20" s="17">
        <v>34</v>
      </c>
      <c r="J20" s="17">
        <v>13</v>
      </c>
      <c r="K20" s="17">
        <v>6</v>
      </c>
      <c r="L20" s="17">
        <v>9</v>
      </c>
      <c r="M20" s="17">
        <v>5</v>
      </c>
    </row>
    <row r="21" spans="1:13">
      <c r="A21" s="11">
        <v>2011</v>
      </c>
      <c r="B21" s="26">
        <v>248</v>
      </c>
      <c r="C21" s="17">
        <v>44</v>
      </c>
      <c r="D21" s="17">
        <v>31</v>
      </c>
      <c r="E21" s="17">
        <v>35</v>
      </c>
      <c r="F21" s="17">
        <v>14</v>
      </c>
      <c r="G21" s="17">
        <v>45</v>
      </c>
      <c r="H21" s="17">
        <v>3</v>
      </c>
      <c r="I21" s="17">
        <v>37</v>
      </c>
      <c r="J21" s="17">
        <v>15</v>
      </c>
      <c r="K21" s="17">
        <v>8</v>
      </c>
      <c r="L21" s="17">
        <v>7</v>
      </c>
      <c r="M21" s="17">
        <v>9</v>
      </c>
    </row>
    <row r="22" spans="1:13">
      <c r="A22" s="11">
        <v>2012</v>
      </c>
      <c r="B22" s="26">
        <v>224</v>
      </c>
      <c r="C22" s="17">
        <v>46</v>
      </c>
      <c r="D22" s="17">
        <v>25</v>
      </c>
      <c r="E22" s="17">
        <v>26</v>
      </c>
      <c r="F22" s="17">
        <v>25</v>
      </c>
      <c r="G22" s="17">
        <v>32</v>
      </c>
      <c r="H22" s="17">
        <v>1</v>
      </c>
      <c r="I22" s="17">
        <v>38</v>
      </c>
      <c r="J22" s="17">
        <v>11</v>
      </c>
      <c r="K22" s="17">
        <v>7</v>
      </c>
      <c r="L22" s="17">
        <v>8</v>
      </c>
      <c r="M22" s="17">
        <v>5</v>
      </c>
    </row>
    <row r="23" spans="1:13">
      <c r="A23" s="11">
        <v>2013</v>
      </c>
      <c r="B23" s="26">
        <v>246</v>
      </c>
      <c r="C23" s="17">
        <v>45</v>
      </c>
      <c r="D23" s="17">
        <v>35</v>
      </c>
      <c r="E23" s="17">
        <v>24</v>
      </c>
      <c r="F23" s="17">
        <v>12</v>
      </c>
      <c r="G23" s="17">
        <v>42</v>
      </c>
      <c r="H23" s="17">
        <v>3</v>
      </c>
      <c r="I23" s="17">
        <v>48</v>
      </c>
      <c r="J23" s="17">
        <v>12</v>
      </c>
      <c r="K23" s="17">
        <v>12</v>
      </c>
      <c r="L23" s="17">
        <v>9</v>
      </c>
      <c r="M23" s="17">
        <v>4</v>
      </c>
    </row>
    <row r="24" spans="1:13">
      <c r="A24" s="11">
        <v>2014</v>
      </c>
      <c r="B24" s="26">
        <v>268</v>
      </c>
      <c r="C24" s="17">
        <v>51</v>
      </c>
      <c r="D24" s="17">
        <v>40</v>
      </c>
      <c r="E24" s="17">
        <v>38</v>
      </c>
      <c r="F24" s="17">
        <v>22</v>
      </c>
      <c r="G24" s="17">
        <v>49</v>
      </c>
      <c r="H24" s="17">
        <v>1</v>
      </c>
      <c r="I24" s="17">
        <v>32</v>
      </c>
      <c r="J24" s="17">
        <v>17</v>
      </c>
      <c r="K24" s="17">
        <v>6</v>
      </c>
      <c r="L24" s="17">
        <v>7</v>
      </c>
      <c r="M24" s="17">
        <v>5</v>
      </c>
    </row>
    <row r="25" spans="1:13">
      <c r="A25" s="11">
        <v>2015</v>
      </c>
      <c r="B25" s="26">
        <v>252</v>
      </c>
      <c r="C25" s="17">
        <v>36</v>
      </c>
      <c r="D25" s="17">
        <v>34</v>
      </c>
      <c r="E25" s="17">
        <v>36</v>
      </c>
      <c r="F25" s="17">
        <v>15</v>
      </c>
      <c r="G25" s="17">
        <v>48</v>
      </c>
      <c r="H25" s="17">
        <v>5</v>
      </c>
      <c r="I25" s="17">
        <v>28</v>
      </c>
      <c r="J25" s="17">
        <v>28</v>
      </c>
      <c r="K25" s="17">
        <v>9</v>
      </c>
      <c r="L25" s="17">
        <v>9</v>
      </c>
      <c r="M25" s="17">
        <v>4</v>
      </c>
    </row>
    <row r="26" spans="1:13">
      <c r="A26" s="11">
        <v>2016</v>
      </c>
      <c r="B26" s="26">
        <v>271</v>
      </c>
      <c r="C26" s="17">
        <v>46</v>
      </c>
      <c r="D26" s="17">
        <v>39</v>
      </c>
      <c r="E26" s="17">
        <v>33</v>
      </c>
      <c r="F26" s="17">
        <v>21</v>
      </c>
      <c r="G26" s="17">
        <v>36</v>
      </c>
      <c r="H26" s="17">
        <v>4</v>
      </c>
      <c r="I26" s="17">
        <v>37</v>
      </c>
      <c r="J26" s="17">
        <v>32</v>
      </c>
      <c r="K26" s="17">
        <v>8</v>
      </c>
      <c r="L26" s="17">
        <v>8</v>
      </c>
      <c r="M26" s="17">
        <v>7</v>
      </c>
    </row>
    <row r="27" spans="1:13">
      <c r="A27" s="11">
        <v>2017</v>
      </c>
      <c r="B27" s="26">
        <v>249</v>
      </c>
      <c r="C27" s="17">
        <v>47</v>
      </c>
      <c r="D27" s="17">
        <v>34</v>
      </c>
      <c r="E27" s="17">
        <v>40</v>
      </c>
      <c r="F27" s="17">
        <v>13</v>
      </c>
      <c r="G27" s="17">
        <v>45</v>
      </c>
      <c r="H27" s="17">
        <v>0</v>
      </c>
      <c r="I27" s="17">
        <v>32</v>
      </c>
      <c r="J27" s="17">
        <v>19</v>
      </c>
      <c r="K27" s="17">
        <v>6</v>
      </c>
      <c r="L27" s="17">
        <v>6</v>
      </c>
      <c r="M27" s="17">
        <v>7</v>
      </c>
    </row>
    <row r="28" spans="1:13">
      <c r="A28" s="11">
        <v>2018</v>
      </c>
      <c r="B28" s="26">
        <v>274</v>
      </c>
      <c r="C28" s="17">
        <v>48</v>
      </c>
      <c r="D28" s="17">
        <v>42</v>
      </c>
      <c r="E28" s="17">
        <v>33</v>
      </c>
      <c r="F28" s="17">
        <v>17</v>
      </c>
      <c r="G28" s="17">
        <v>50</v>
      </c>
      <c r="H28" s="17">
        <v>1</v>
      </c>
      <c r="I28" s="17">
        <v>42</v>
      </c>
      <c r="J28" s="17">
        <v>20</v>
      </c>
      <c r="K28" s="17">
        <v>6</v>
      </c>
      <c r="L28" s="17">
        <v>8</v>
      </c>
      <c r="M28" s="17">
        <v>7</v>
      </c>
    </row>
    <row r="29" spans="1:13">
      <c r="A29" s="11">
        <v>2019</v>
      </c>
      <c r="B29" s="26">
        <v>263</v>
      </c>
      <c r="C29" s="17">
        <v>45</v>
      </c>
      <c r="D29" s="17">
        <v>42</v>
      </c>
      <c r="E29" s="17">
        <v>34</v>
      </c>
      <c r="F29" s="17">
        <v>15</v>
      </c>
      <c r="G29" s="17">
        <v>48</v>
      </c>
      <c r="H29" s="17">
        <v>1</v>
      </c>
      <c r="I29" s="17">
        <v>30</v>
      </c>
      <c r="J29" s="17">
        <v>22</v>
      </c>
      <c r="K29" s="17">
        <v>12</v>
      </c>
      <c r="L29" s="17">
        <v>6</v>
      </c>
      <c r="M29" s="17">
        <v>8</v>
      </c>
    </row>
    <row r="30" spans="1:13">
      <c r="A30" s="11">
        <v>2020</v>
      </c>
      <c r="B30" s="26">
        <v>319</v>
      </c>
      <c r="C30" s="17">
        <v>62</v>
      </c>
      <c r="D30" s="17">
        <v>54</v>
      </c>
      <c r="E30" s="17">
        <v>39</v>
      </c>
      <c r="F30" s="17">
        <v>18</v>
      </c>
      <c r="G30" s="17">
        <v>50</v>
      </c>
      <c r="H30" s="17">
        <v>6</v>
      </c>
      <c r="I30" s="17">
        <v>44</v>
      </c>
      <c r="J30" s="17">
        <v>18</v>
      </c>
      <c r="K30" s="17">
        <v>10</v>
      </c>
      <c r="L30" s="17">
        <v>11</v>
      </c>
      <c r="M30" s="17">
        <v>7</v>
      </c>
    </row>
    <row r="31" spans="1:13">
      <c r="A31" s="11">
        <v>2021</v>
      </c>
      <c r="B31" s="26">
        <v>271</v>
      </c>
      <c r="C31" s="17">
        <v>48</v>
      </c>
      <c r="D31" s="17">
        <v>31</v>
      </c>
      <c r="E31" s="17">
        <v>29</v>
      </c>
      <c r="F31" s="17">
        <v>22</v>
      </c>
      <c r="G31" s="17">
        <v>45</v>
      </c>
      <c r="H31" s="17">
        <v>3</v>
      </c>
      <c r="I31" s="17">
        <v>38</v>
      </c>
      <c r="J31" s="17">
        <v>27</v>
      </c>
      <c r="K31" s="17">
        <v>10</v>
      </c>
      <c r="L31" s="17">
        <v>7</v>
      </c>
      <c r="M31" s="17">
        <v>11</v>
      </c>
    </row>
    <row r="32" spans="1:13">
      <c r="A32" s="11">
        <v>2022</v>
      </c>
      <c r="B32" s="26">
        <v>279</v>
      </c>
      <c r="C32" s="17">
        <v>57</v>
      </c>
      <c r="D32" s="17">
        <v>37</v>
      </c>
      <c r="E32" s="17">
        <v>32</v>
      </c>
      <c r="F32" s="17">
        <v>21</v>
      </c>
      <c r="G32" s="17">
        <v>52</v>
      </c>
      <c r="H32" s="17">
        <v>4</v>
      </c>
      <c r="I32" s="17">
        <v>44</v>
      </c>
      <c r="J32" s="17">
        <v>20</v>
      </c>
      <c r="K32" s="17">
        <v>3</v>
      </c>
      <c r="L32" s="17">
        <v>6</v>
      </c>
      <c r="M32" s="17">
        <v>3</v>
      </c>
    </row>
    <row r="33" spans="1:13">
      <c r="A33" s="11">
        <v>2023</v>
      </c>
      <c r="B33" s="26">
        <v>270</v>
      </c>
      <c r="C33" s="17">
        <v>45</v>
      </c>
      <c r="D33" s="17">
        <v>28</v>
      </c>
      <c r="E33" s="17">
        <v>34</v>
      </c>
      <c r="F33" s="17">
        <v>23</v>
      </c>
      <c r="G33" s="17">
        <v>48</v>
      </c>
      <c r="H33" s="17">
        <v>4</v>
      </c>
      <c r="I33" s="17">
        <v>42</v>
      </c>
      <c r="J33" s="17">
        <v>24</v>
      </c>
      <c r="K33" s="17">
        <v>12</v>
      </c>
      <c r="L33" s="17">
        <v>6</v>
      </c>
      <c r="M33" s="17">
        <v>4</v>
      </c>
    </row>
    <row r="35" spans="1:13">
      <c r="A35" s="58" t="s">
        <v>250</v>
      </c>
    </row>
  </sheetData>
  <hyperlinks>
    <hyperlink ref="A3" location="Inhalt!A1" display="&lt;&lt;&lt; Inhalt" xr:uid="{E72EC518-D13A-43B2-990B-1321B07732B1}"/>
    <hyperlink ref="A35" location="Metadaten!A1" display="&lt;&lt;&lt; Metadaten" xr:uid="{F44C49C3-F03B-4870-924A-BBE2051A5A88}"/>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3"/>
  <sheetViews>
    <sheetView zoomScaleNormal="100" workbookViewId="0"/>
  </sheetViews>
  <sheetFormatPr baseColWidth="10" defaultRowHeight="12.75"/>
  <cols>
    <col min="1" max="16384" width="11.42578125" style="11"/>
  </cols>
  <sheetData>
    <row r="1" spans="1:1" ht="15.75">
      <c r="A1" s="12" t="s">
        <v>294</v>
      </c>
    </row>
    <row r="3" spans="1:1" ht="15.75">
      <c r="A3" s="15" t="s">
        <v>243</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35"/>
  <sheetViews>
    <sheetView zoomScaleNormal="100" workbookViewId="0"/>
  </sheetViews>
  <sheetFormatPr baseColWidth="10" defaultRowHeight="12.75"/>
  <cols>
    <col min="1" max="1" width="11.42578125" style="11"/>
    <col min="2" max="9" width="12.85546875" style="11" customWidth="1"/>
    <col min="10" max="16384" width="11.42578125" style="11"/>
  </cols>
  <sheetData>
    <row r="1" spans="1:9" ht="15.75">
      <c r="A1" s="12" t="s">
        <v>191</v>
      </c>
    </row>
    <row r="3" spans="1:9">
      <c r="A3" s="58" t="s">
        <v>249</v>
      </c>
    </row>
    <row r="5" spans="1:9">
      <c r="A5" s="11" t="s">
        <v>216</v>
      </c>
    </row>
    <row r="7" spans="1:9">
      <c r="A7" s="29"/>
      <c r="B7" s="16" t="s">
        <v>28</v>
      </c>
      <c r="C7" s="16" t="s">
        <v>119</v>
      </c>
      <c r="D7" s="16"/>
      <c r="E7" s="16"/>
      <c r="F7" s="16"/>
      <c r="G7" s="16"/>
      <c r="H7" s="16"/>
      <c r="I7" s="16"/>
    </row>
    <row r="8" spans="1:9" ht="25.5">
      <c r="A8" s="16"/>
      <c r="B8" s="34"/>
      <c r="C8" s="34" t="s">
        <v>54</v>
      </c>
      <c r="D8" s="34" t="s">
        <v>55</v>
      </c>
      <c r="E8" s="34" t="s">
        <v>56</v>
      </c>
      <c r="F8" s="34" t="s">
        <v>57</v>
      </c>
      <c r="G8" s="34" t="s">
        <v>61</v>
      </c>
      <c r="H8" s="34" t="s">
        <v>111</v>
      </c>
      <c r="I8" s="34" t="s">
        <v>112</v>
      </c>
    </row>
    <row r="9" spans="1:9">
      <c r="A9" s="11">
        <v>1999</v>
      </c>
      <c r="B9" s="4">
        <v>206</v>
      </c>
      <c r="C9" s="54">
        <v>144</v>
      </c>
      <c r="D9" s="54">
        <v>46</v>
      </c>
      <c r="E9" s="54">
        <v>12</v>
      </c>
      <c r="F9" s="54">
        <v>1</v>
      </c>
      <c r="G9" s="54">
        <v>1</v>
      </c>
      <c r="H9" s="54">
        <v>1</v>
      </c>
      <c r="I9" s="54">
        <v>1</v>
      </c>
    </row>
    <row r="10" spans="1:9">
      <c r="A10" s="11">
        <v>2000</v>
      </c>
      <c r="B10" s="4">
        <v>239</v>
      </c>
      <c r="C10" s="54">
        <v>164</v>
      </c>
      <c r="D10" s="54">
        <v>59</v>
      </c>
      <c r="E10" s="54">
        <v>13</v>
      </c>
      <c r="F10" s="54">
        <v>1</v>
      </c>
      <c r="G10" s="54">
        <v>0</v>
      </c>
      <c r="H10" s="54">
        <v>1</v>
      </c>
      <c r="I10" s="54">
        <v>1</v>
      </c>
    </row>
    <row r="11" spans="1:9">
      <c r="A11" s="11">
        <v>2001</v>
      </c>
      <c r="B11" s="4">
        <v>220</v>
      </c>
      <c r="C11" s="54">
        <v>153</v>
      </c>
      <c r="D11" s="54">
        <v>50</v>
      </c>
      <c r="E11" s="54">
        <v>11</v>
      </c>
      <c r="F11" s="54">
        <v>2</v>
      </c>
      <c r="G11" s="54">
        <v>2</v>
      </c>
      <c r="H11" s="54">
        <v>2</v>
      </c>
      <c r="I11" s="54">
        <v>0</v>
      </c>
    </row>
    <row r="12" spans="1:9">
      <c r="A12" s="11">
        <v>2002</v>
      </c>
      <c r="B12" s="4">
        <v>215</v>
      </c>
      <c r="C12" s="54">
        <v>152</v>
      </c>
      <c r="D12" s="54">
        <v>45</v>
      </c>
      <c r="E12" s="54">
        <v>14</v>
      </c>
      <c r="F12" s="54">
        <v>2</v>
      </c>
      <c r="G12" s="54">
        <v>1</v>
      </c>
      <c r="H12" s="54">
        <v>1</v>
      </c>
      <c r="I12" s="54">
        <v>0</v>
      </c>
    </row>
    <row r="13" spans="1:9">
      <c r="A13" s="11">
        <v>2003</v>
      </c>
      <c r="B13" s="4">
        <v>217</v>
      </c>
      <c r="C13" s="54">
        <v>154</v>
      </c>
      <c r="D13" s="54">
        <v>52</v>
      </c>
      <c r="E13" s="54">
        <v>8</v>
      </c>
      <c r="F13" s="54">
        <v>1</v>
      </c>
      <c r="G13" s="54">
        <v>0</v>
      </c>
      <c r="H13" s="54">
        <v>1</v>
      </c>
      <c r="I13" s="54">
        <v>1</v>
      </c>
    </row>
    <row r="14" spans="1:9">
      <c r="A14" s="11">
        <v>2004</v>
      </c>
      <c r="B14" s="4">
        <v>198</v>
      </c>
      <c r="C14" s="54">
        <v>112</v>
      </c>
      <c r="D14" s="54">
        <v>44</v>
      </c>
      <c r="E14" s="54">
        <v>34</v>
      </c>
      <c r="F14" s="54">
        <v>4</v>
      </c>
      <c r="G14" s="54">
        <v>1</v>
      </c>
      <c r="H14" s="54">
        <v>2</v>
      </c>
      <c r="I14" s="54">
        <v>1</v>
      </c>
    </row>
    <row r="15" spans="1:9">
      <c r="A15" s="11">
        <v>2005</v>
      </c>
      <c r="B15" s="4">
        <v>215</v>
      </c>
      <c r="C15" s="54">
        <v>140</v>
      </c>
      <c r="D15" s="54">
        <v>57</v>
      </c>
      <c r="E15" s="54">
        <v>15</v>
      </c>
      <c r="F15" s="54">
        <v>1</v>
      </c>
      <c r="G15" s="54">
        <v>0</v>
      </c>
      <c r="H15" s="54">
        <v>2</v>
      </c>
      <c r="I15" s="54">
        <v>0</v>
      </c>
    </row>
    <row r="16" spans="1:9">
      <c r="A16" s="11">
        <v>2006</v>
      </c>
      <c r="B16" s="4">
        <v>220</v>
      </c>
      <c r="C16" s="54">
        <v>144</v>
      </c>
      <c r="D16" s="54">
        <v>61</v>
      </c>
      <c r="E16" s="54">
        <v>13</v>
      </c>
      <c r="F16" s="54">
        <v>1</v>
      </c>
      <c r="G16" s="54">
        <v>1</v>
      </c>
      <c r="H16" s="54">
        <v>0</v>
      </c>
      <c r="I16" s="54">
        <v>0</v>
      </c>
    </row>
    <row r="17" spans="1:9">
      <c r="A17" s="11">
        <v>2007</v>
      </c>
      <c r="B17" s="4">
        <v>227</v>
      </c>
      <c r="C17" s="54">
        <v>152</v>
      </c>
      <c r="D17" s="54">
        <v>60</v>
      </c>
      <c r="E17" s="54">
        <v>11</v>
      </c>
      <c r="F17" s="54">
        <v>1</v>
      </c>
      <c r="G17" s="54">
        <v>1</v>
      </c>
      <c r="H17" s="54">
        <v>1</v>
      </c>
      <c r="I17" s="54">
        <v>1</v>
      </c>
    </row>
    <row r="18" spans="1:9">
      <c r="A18" s="11">
        <v>2008</v>
      </c>
      <c r="B18" s="4">
        <v>205</v>
      </c>
      <c r="C18" s="54">
        <v>133</v>
      </c>
      <c r="D18" s="54">
        <v>57</v>
      </c>
      <c r="E18" s="54">
        <v>10</v>
      </c>
      <c r="F18" s="54">
        <v>1</v>
      </c>
      <c r="G18" s="54">
        <v>1</v>
      </c>
      <c r="H18" s="54">
        <v>2</v>
      </c>
      <c r="I18" s="54">
        <v>1</v>
      </c>
    </row>
    <row r="19" spans="1:9">
      <c r="A19" s="11">
        <v>2009</v>
      </c>
      <c r="B19" s="4">
        <v>229</v>
      </c>
      <c r="C19" s="54">
        <v>146</v>
      </c>
      <c r="D19" s="54">
        <v>58</v>
      </c>
      <c r="E19" s="54">
        <v>19</v>
      </c>
      <c r="F19" s="54">
        <v>5</v>
      </c>
      <c r="G19" s="54">
        <v>0</v>
      </c>
      <c r="H19" s="54">
        <v>1</v>
      </c>
      <c r="I19" s="54">
        <v>0</v>
      </c>
    </row>
    <row r="20" spans="1:9">
      <c r="A20" s="11">
        <v>2010</v>
      </c>
      <c r="B20" s="4">
        <v>238</v>
      </c>
      <c r="C20" s="54">
        <v>147</v>
      </c>
      <c r="D20" s="54">
        <v>74</v>
      </c>
      <c r="E20" s="54">
        <v>16</v>
      </c>
      <c r="F20" s="54">
        <v>1</v>
      </c>
      <c r="G20" s="54">
        <v>0</v>
      </c>
      <c r="H20" s="54">
        <v>0</v>
      </c>
      <c r="I20" s="54">
        <v>0</v>
      </c>
    </row>
    <row r="21" spans="1:9">
      <c r="A21" s="11">
        <v>2011</v>
      </c>
      <c r="B21" s="4">
        <v>248</v>
      </c>
      <c r="C21" s="54">
        <v>145</v>
      </c>
      <c r="D21" s="54">
        <v>78</v>
      </c>
      <c r="E21" s="54">
        <v>21</v>
      </c>
      <c r="F21" s="54">
        <v>1</v>
      </c>
      <c r="G21" s="54">
        <v>0</v>
      </c>
      <c r="H21" s="54">
        <v>3</v>
      </c>
      <c r="I21" s="54">
        <v>0</v>
      </c>
    </row>
    <row r="22" spans="1:9">
      <c r="A22" s="11">
        <v>2012</v>
      </c>
      <c r="B22" s="4">
        <v>224</v>
      </c>
      <c r="C22" s="54">
        <v>141</v>
      </c>
      <c r="D22" s="54">
        <v>54</v>
      </c>
      <c r="E22" s="54">
        <v>20</v>
      </c>
      <c r="F22" s="54">
        <v>1</v>
      </c>
      <c r="G22" s="54">
        <v>0</v>
      </c>
      <c r="H22" s="54">
        <v>6</v>
      </c>
      <c r="I22" s="54">
        <v>2</v>
      </c>
    </row>
    <row r="23" spans="1:9">
      <c r="A23" s="11">
        <v>2013</v>
      </c>
      <c r="B23" s="4">
        <v>246</v>
      </c>
      <c r="C23" s="54">
        <v>153</v>
      </c>
      <c r="D23" s="54">
        <v>77</v>
      </c>
      <c r="E23" s="54">
        <v>11</v>
      </c>
      <c r="F23" s="54">
        <v>1</v>
      </c>
      <c r="G23" s="54">
        <v>1</v>
      </c>
      <c r="H23" s="54">
        <v>1</v>
      </c>
      <c r="I23" s="54">
        <v>2</v>
      </c>
    </row>
    <row r="24" spans="1:9">
      <c r="A24" s="11">
        <v>2014</v>
      </c>
      <c r="B24" s="4">
        <v>268</v>
      </c>
      <c r="C24" s="54">
        <v>168</v>
      </c>
      <c r="D24" s="54">
        <v>82</v>
      </c>
      <c r="E24" s="54">
        <v>10</v>
      </c>
      <c r="F24" s="54">
        <v>4</v>
      </c>
      <c r="G24" s="54">
        <v>1</v>
      </c>
      <c r="H24" s="54">
        <v>2</v>
      </c>
      <c r="I24" s="54">
        <v>1</v>
      </c>
    </row>
    <row r="25" spans="1:9">
      <c r="A25" s="11">
        <v>2015</v>
      </c>
      <c r="B25" s="4">
        <v>252</v>
      </c>
      <c r="C25" s="54">
        <v>165</v>
      </c>
      <c r="D25" s="54">
        <v>76</v>
      </c>
      <c r="E25" s="54">
        <v>4</v>
      </c>
      <c r="F25" s="54">
        <v>0</v>
      </c>
      <c r="G25" s="54">
        <v>2</v>
      </c>
      <c r="H25" s="54">
        <v>4</v>
      </c>
      <c r="I25" s="54">
        <v>1</v>
      </c>
    </row>
    <row r="26" spans="1:9">
      <c r="A26" s="11">
        <v>2016</v>
      </c>
      <c r="B26" s="4">
        <v>271</v>
      </c>
      <c r="C26" s="54">
        <v>188</v>
      </c>
      <c r="D26" s="54">
        <v>68</v>
      </c>
      <c r="E26" s="54">
        <v>4</v>
      </c>
      <c r="F26" s="54">
        <v>3</v>
      </c>
      <c r="G26" s="54">
        <v>3</v>
      </c>
      <c r="H26" s="54">
        <v>2</v>
      </c>
      <c r="I26" s="54">
        <v>3</v>
      </c>
    </row>
    <row r="27" spans="1:9">
      <c r="A27" s="11">
        <v>2017</v>
      </c>
      <c r="B27" s="4">
        <v>249</v>
      </c>
      <c r="C27" s="54">
        <v>170</v>
      </c>
      <c r="D27" s="54">
        <v>68</v>
      </c>
      <c r="E27" s="54">
        <v>6</v>
      </c>
      <c r="F27" s="54">
        <v>0</v>
      </c>
      <c r="G27" s="54">
        <v>0</v>
      </c>
      <c r="H27" s="54">
        <v>2</v>
      </c>
      <c r="I27" s="54">
        <v>3</v>
      </c>
    </row>
    <row r="28" spans="1:9">
      <c r="A28" s="11">
        <v>2018</v>
      </c>
      <c r="B28" s="4">
        <v>274</v>
      </c>
      <c r="C28" s="54">
        <v>169</v>
      </c>
      <c r="D28" s="54">
        <v>92</v>
      </c>
      <c r="E28" s="54">
        <v>5</v>
      </c>
      <c r="F28" s="54">
        <v>2</v>
      </c>
      <c r="G28" s="54">
        <v>1</v>
      </c>
      <c r="H28" s="54">
        <v>5</v>
      </c>
      <c r="I28" s="54">
        <v>0</v>
      </c>
    </row>
    <row r="29" spans="1:9">
      <c r="A29" s="11">
        <v>2019</v>
      </c>
      <c r="B29" s="4">
        <v>263</v>
      </c>
      <c r="C29" s="54">
        <v>166</v>
      </c>
      <c r="D29" s="54">
        <v>78</v>
      </c>
      <c r="E29" s="54">
        <v>12</v>
      </c>
      <c r="F29" s="54">
        <v>2</v>
      </c>
      <c r="G29" s="54">
        <v>1</v>
      </c>
      <c r="H29" s="54">
        <v>2</v>
      </c>
      <c r="I29" s="54">
        <v>2</v>
      </c>
    </row>
    <row r="30" spans="1:9">
      <c r="A30" s="11">
        <v>2020</v>
      </c>
      <c r="B30" s="4">
        <v>319</v>
      </c>
      <c r="C30" s="54">
        <v>203</v>
      </c>
      <c r="D30" s="54">
        <v>104</v>
      </c>
      <c r="E30" s="54">
        <v>3</v>
      </c>
      <c r="F30" s="54">
        <v>0</v>
      </c>
      <c r="G30" s="54">
        <v>0</v>
      </c>
      <c r="H30" s="54">
        <v>8</v>
      </c>
      <c r="I30" s="54">
        <v>1</v>
      </c>
    </row>
    <row r="31" spans="1:9">
      <c r="A31" s="11">
        <v>2021</v>
      </c>
      <c r="B31" s="4">
        <v>271</v>
      </c>
      <c r="C31" s="54">
        <v>161</v>
      </c>
      <c r="D31" s="54">
        <v>99</v>
      </c>
      <c r="E31" s="54">
        <v>4</v>
      </c>
      <c r="F31" s="54">
        <v>0</v>
      </c>
      <c r="G31" s="54">
        <v>1</v>
      </c>
      <c r="H31" s="54">
        <v>5</v>
      </c>
      <c r="I31" s="54">
        <v>1</v>
      </c>
    </row>
    <row r="32" spans="1:9">
      <c r="A32" s="11">
        <v>2022</v>
      </c>
      <c r="B32" s="4">
        <v>279</v>
      </c>
      <c r="C32" s="54">
        <v>174</v>
      </c>
      <c r="D32" s="54">
        <v>94</v>
      </c>
      <c r="E32" s="54">
        <v>2</v>
      </c>
      <c r="F32" s="54">
        <v>2</v>
      </c>
      <c r="G32" s="54">
        <v>2</v>
      </c>
      <c r="H32" s="54">
        <v>4</v>
      </c>
      <c r="I32" s="54">
        <v>1</v>
      </c>
    </row>
    <row r="33" spans="1:9">
      <c r="A33" s="11">
        <v>2023</v>
      </c>
      <c r="B33" s="4">
        <v>270</v>
      </c>
      <c r="C33" s="54">
        <v>144</v>
      </c>
      <c r="D33" s="54">
        <v>116</v>
      </c>
      <c r="E33" s="54">
        <v>7</v>
      </c>
      <c r="F33" s="54">
        <v>1</v>
      </c>
      <c r="G33" s="54">
        <v>1</v>
      </c>
      <c r="H33" s="54">
        <v>1</v>
      </c>
      <c r="I33" s="54">
        <v>0</v>
      </c>
    </row>
    <row r="35" spans="1:9">
      <c r="A35" s="58" t="s">
        <v>250</v>
      </c>
    </row>
  </sheetData>
  <hyperlinks>
    <hyperlink ref="A3" location="Inhalt!A1" display="&lt;&lt;&lt; Inhalt" xr:uid="{50C0F524-51B9-4A71-A626-9C2C5473A724}"/>
    <hyperlink ref="A35" location="Metadaten!A1" display="&lt;&lt;&lt; Metadaten" xr:uid="{8DD7C48E-204B-420D-8238-ADD3648751D0}"/>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50"/>
  <sheetViews>
    <sheetView zoomScaleNormal="100" workbookViewId="0"/>
  </sheetViews>
  <sheetFormatPr baseColWidth="10" defaultRowHeight="12.75"/>
  <cols>
    <col min="1" max="1" width="17.28515625" style="11" customWidth="1"/>
    <col min="2" max="7" width="15.7109375" style="11" customWidth="1"/>
    <col min="8" max="16384" width="11.42578125" style="11"/>
  </cols>
  <sheetData>
    <row r="1" spans="1:7" ht="15.75">
      <c r="A1" s="12" t="s">
        <v>192</v>
      </c>
    </row>
    <row r="3" spans="1:7">
      <c r="A3" s="58" t="s">
        <v>249</v>
      </c>
    </row>
    <row r="5" spans="1:7">
      <c r="A5" s="11" t="s">
        <v>217</v>
      </c>
    </row>
    <row r="7" spans="1:7" ht="38.25">
      <c r="A7" s="44"/>
      <c r="B7" s="34" t="s">
        <v>28</v>
      </c>
      <c r="C7" s="34" t="s">
        <v>133</v>
      </c>
      <c r="D7" s="34"/>
      <c r="E7" s="34"/>
      <c r="F7" s="34"/>
      <c r="G7" s="34" t="s">
        <v>247</v>
      </c>
    </row>
    <row r="8" spans="1:7" ht="38.25">
      <c r="A8" s="34" t="s">
        <v>113</v>
      </c>
      <c r="B8" s="34"/>
      <c r="C8" s="34" t="s">
        <v>149</v>
      </c>
      <c r="D8" s="34" t="s">
        <v>148</v>
      </c>
      <c r="E8" s="34" t="s">
        <v>147</v>
      </c>
      <c r="F8" s="34" t="s">
        <v>146</v>
      </c>
      <c r="G8" s="34"/>
    </row>
    <row r="9" spans="1:7">
      <c r="A9" s="11" t="s">
        <v>40</v>
      </c>
      <c r="B9" s="5">
        <v>62.6</v>
      </c>
      <c r="C9" s="1">
        <v>18.399999999999999</v>
      </c>
      <c r="D9" s="1">
        <v>17.600000000000001</v>
      </c>
      <c r="E9" s="1">
        <v>26.4</v>
      </c>
      <c r="F9" s="1">
        <v>0.2</v>
      </c>
      <c r="G9" s="6" t="s">
        <v>106</v>
      </c>
    </row>
    <row r="10" spans="1:7">
      <c r="A10" s="11" t="s">
        <v>41</v>
      </c>
      <c r="B10" s="55">
        <v>65.400000000000006</v>
      </c>
      <c r="C10" s="6">
        <v>18.8</v>
      </c>
      <c r="D10" s="6">
        <v>15.6</v>
      </c>
      <c r="E10" s="6">
        <v>30.4</v>
      </c>
      <c r="F10" s="6">
        <v>0.6</v>
      </c>
      <c r="G10" s="6" t="s">
        <v>106</v>
      </c>
    </row>
    <row r="11" spans="1:7">
      <c r="A11" s="11" t="s">
        <v>42</v>
      </c>
      <c r="B11" s="55">
        <v>69.2</v>
      </c>
      <c r="C11" s="6">
        <v>16.399999999999999</v>
      </c>
      <c r="D11" s="6">
        <v>18.2</v>
      </c>
      <c r="E11" s="6">
        <v>32.4</v>
      </c>
      <c r="F11" s="6">
        <v>2.2000000000000002</v>
      </c>
      <c r="G11" s="6" t="s">
        <v>106</v>
      </c>
    </row>
    <row r="12" spans="1:7">
      <c r="A12" s="11" t="s">
        <v>43</v>
      </c>
      <c r="B12" s="55">
        <v>68</v>
      </c>
      <c r="C12" s="6">
        <v>16.8</v>
      </c>
      <c r="D12" s="6">
        <v>16.2</v>
      </c>
      <c r="E12" s="6">
        <v>34</v>
      </c>
      <c r="F12" s="6">
        <v>1</v>
      </c>
      <c r="G12" s="6" t="s">
        <v>106</v>
      </c>
    </row>
    <row r="13" spans="1:7">
      <c r="A13" s="11" t="s">
        <v>44</v>
      </c>
      <c r="B13" s="55">
        <v>76</v>
      </c>
      <c r="C13" s="6">
        <v>14.4</v>
      </c>
      <c r="D13" s="6">
        <v>21.4</v>
      </c>
      <c r="E13" s="6">
        <v>38.799999999999997</v>
      </c>
      <c r="F13" s="6">
        <v>1.4</v>
      </c>
      <c r="G13" s="6" t="s">
        <v>106</v>
      </c>
    </row>
    <row r="14" spans="1:7">
      <c r="A14" s="11" t="s">
        <v>45</v>
      </c>
      <c r="B14" s="55">
        <v>81.599999999999994</v>
      </c>
      <c r="C14" s="6">
        <v>16.399999999999999</v>
      </c>
      <c r="D14" s="6">
        <v>18.8</v>
      </c>
      <c r="E14" s="6">
        <v>44.8</v>
      </c>
      <c r="F14" s="6">
        <v>1.6</v>
      </c>
      <c r="G14" s="6" t="s">
        <v>106</v>
      </c>
    </row>
    <row r="15" spans="1:7">
      <c r="A15" s="11" t="s">
        <v>46</v>
      </c>
      <c r="B15" s="55">
        <v>88.6</v>
      </c>
      <c r="C15" s="6">
        <v>16.600000000000001</v>
      </c>
      <c r="D15" s="6">
        <v>21.6</v>
      </c>
      <c r="E15" s="6">
        <v>48.6</v>
      </c>
      <c r="F15" s="6">
        <v>1.8</v>
      </c>
      <c r="G15" s="6" t="s">
        <v>106</v>
      </c>
    </row>
    <row r="16" spans="1:7">
      <c r="A16" s="11" t="s">
        <v>47</v>
      </c>
      <c r="B16" s="55">
        <v>102.8</v>
      </c>
      <c r="C16" s="6">
        <v>17.399999999999999</v>
      </c>
      <c r="D16" s="6">
        <v>24.2</v>
      </c>
      <c r="E16" s="6">
        <v>55.8</v>
      </c>
      <c r="F16" s="6">
        <v>5</v>
      </c>
      <c r="G16" s="6" t="s">
        <v>106</v>
      </c>
    </row>
    <row r="17" spans="1:7">
      <c r="A17" s="11" t="s">
        <v>48</v>
      </c>
      <c r="B17" s="55">
        <v>107.8</v>
      </c>
      <c r="C17" s="6">
        <v>19.8</v>
      </c>
      <c r="D17" s="6">
        <v>22.6</v>
      </c>
      <c r="E17" s="6">
        <v>59.8</v>
      </c>
      <c r="F17" s="6">
        <v>5.6</v>
      </c>
      <c r="G17" s="6">
        <v>2</v>
      </c>
    </row>
    <row r="18" spans="1:7">
      <c r="A18" s="11" t="s">
        <v>49</v>
      </c>
      <c r="B18" s="55">
        <v>108.8</v>
      </c>
      <c r="C18" s="6">
        <v>14.4</v>
      </c>
      <c r="D18" s="6">
        <v>25.6</v>
      </c>
      <c r="E18" s="6">
        <v>61.6</v>
      </c>
      <c r="F18" s="6">
        <v>7.2</v>
      </c>
      <c r="G18" s="6">
        <v>4.4000000000000004</v>
      </c>
    </row>
    <row r="19" spans="1:7">
      <c r="A19" s="11" t="s">
        <v>50</v>
      </c>
      <c r="B19" s="55">
        <v>124.6</v>
      </c>
      <c r="C19" s="6">
        <v>19</v>
      </c>
      <c r="D19" s="6">
        <v>27.2</v>
      </c>
      <c r="E19" s="6">
        <v>66.8</v>
      </c>
      <c r="F19" s="6">
        <v>11.6</v>
      </c>
      <c r="G19" s="6">
        <v>5.6</v>
      </c>
    </row>
    <row r="20" spans="1:7">
      <c r="A20" s="11" t="s">
        <v>141</v>
      </c>
      <c r="B20" s="55">
        <v>129.19999999999999</v>
      </c>
      <c r="C20" s="6">
        <v>17.399999999999999</v>
      </c>
      <c r="D20" s="6">
        <v>29.6</v>
      </c>
      <c r="E20" s="6">
        <v>70.400000000000006</v>
      </c>
      <c r="F20" s="6">
        <v>11.8</v>
      </c>
      <c r="G20" s="6">
        <v>1.8</v>
      </c>
    </row>
    <row r="22" spans="1:7" ht="48.75" customHeight="1">
      <c r="A22" s="44"/>
      <c r="B22" s="34" t="s">
        <v>28</v>
      </c>
      <c r="C22" s="34" t="s">
        <v>133</v>
      </c>
      <c r="D22" s="34"/>
      <c r="E22" s="34"/>
      <c r="F22" s="34"/>
      <c r="G22" s="34" t="s">
        <v>150</v>
      </c>
    </row>
    <row r="23" spans="1:7" ht="38.25">
      <c r="A23" s="34" t="s">
        <v>1</v>
      </c>
      <c r="B23" s="34"/>
      <c r="C23" s="34" t="s">
        <v>149</v>
      </c>
      <c r="D23" s="34" t="s">
        <v>148</v>
      </c>
      <c r="E23" s="34" t="s">
        <v>147</v>
      </c>
      <c r="F23" s="34" t="s">
        <v>146</v>
      </c>
      <c r="G23" s="34"/>
    </row>
    <row r="24" spans="1:7">
      <c r="A24" s="11">
        <v>1999</v>
      </c>
      <c r="B24" s="56">
        <v>95</v>
      </c>
      <c r="C24" s="54">
        <v>15</v>
      </c>
      <c r="D24" s="54">
        <v>16</v>
      </c>
      <c r="E24" s="54">
        <v>58</v>
      </c>
      <c r="F24" s="54">
        <v>6</v>
      </c>
      <c r="G24" s="54">
        <v>0</v>
      </c>
    </row>
    <row r="25" spans="1:7">
      <c r="A25" s="11">
        <v>2000</v>
      </c>
      <c r="B25" s="56">
        <v>118</v>
      </c>
      <c r="C25" s="54">
        <v>28</v>
      </c>
      <c r="D25" s="54">
        <v>27</v>
      </c>
      <c r="E25" s="54">
        <v>60</v>
      </c>
      <c r="F25" s="54">
        <v>3</v>
      </c>
      <c r="G25" s="54">
        <v>0</v>
      </c>
    </row>
    <row r="26" spans="1:7">
      <c r="A26" s="11">
        <v>2001</v>
      </c>
      <c r="B26" s="56">
        <v>108</v>
      </c>
      <c r="C26" s="54">
        <v>16</v>
      </c>
      <c r="D26" s="54">
        <v>22</v>
      </c>
      <c r="E26" s="54">
        <v>64</v>
      </c>
      <c r="F26" s="54">
        <v>6</v>
      </c>
      <c r="G26" s="54">
        <v>0</v>
      </c>
    </row>
    <row r="27" spans="1:7">
      <c r="A27" s="11">
        <v>2002</v>
      </c>
      <c r="B27" s="56">
        <v>106</v>
      </c>
      <c r="C27" s="54">
        <v>22</v>
      </c>
      <c r="D27" s="54">
        <v>22</v>
      </c>
      <c r="E27" s="54">
        <v>57</v>
      </c>
      <c r="F27" s="54">
        <v>5</v>
      </c>
      <c r="G27" s="54">
        <v>3</v>
      </c>
    </row>
    <row r="28" spans="1:7">
      <c r="A28" s="11">
        <v>2003</v>
      </c>
      <c r="B28" s="56">
        <v>114</v>
      </c>
      <c r="C28" s="54">
        <v>19</v>
      </c>
      <c r="D28" s="54">
        <v>23</v>
      </c>
      <c r="E28" s="54">
        <v>64</v>
      </c>
      <c r="F28" s="54">
        <v>8</v>
      </c>
      <c r="G28" s="54">
        <v>3</v>
      </c>
    </row>
    <row r="29" spans="1:7">
      <c r="A29" s="11">
        <v>2004</v>
      </c>
      <c r="B29" s="56">
        <v>93</v>
      </c>
      <c r="C29" s="54">
        <v>14</v>
      </c>
      <c r="D29" s="54">
        <v>19</v>
      </c>
      <c r="E29" s="54">
        <v>54</v>
      </c>
      <c r="F29" s="54">
        <v>6</v>
      </c>
      <c r="G29" s="54">
        <v>4</v>
      </c>
    </row>
    <row r="30" spans="1:7">
      <c r="A30" s="11">
        <v>2005</v>
      </c>
      <c r="B30" s="56">
        <v>102</v>
      </c>
      <c r="C30" s="54">
        <v>15</v>
      </c>
      <c r="D30" s="54">
        <v>21</v>
      </c>
      <c r="E30" s="54">
        <v>60</v>
      </c>
      <c r="F30" s="54">
        <v>6</v>
      </c>
      <c r="G30" s="54">
        <v>3</v>
      </c>
    </row>
    <row r="31" spans="1:7">
      <c r="A31" s="11">
        <v>2006</v>
      </c>
      <c r="B31" s="56">
        <v>115</v>
      </c>
      <c r="C31" s="54">
        <v>18</v>
      </c>
      <c r="D31" s="54">
        <v>20</v>
      </c>
      <c r="E31" s="54">
        <v>72</v>
      </c>
      <c r="F31" s="54">
        <v>5</v>
      </c>
      <c r="G31" s="54">
        <v>4</v>
      </c>
    </row>
    <row r="32" spans="1:7">
      <c r="A32" s="11">
        <v>2007</v>
      </c>
      <c r="B32" s="56">
        <v>112</v>
      </c>
      <c r="C32" s="54">
        <v>12</v>
      </c>
      <c r="D32" s="54">
        <v>33</v>
      </c>
      <c r="E32" s="54">
        <v>59</v>
      </c>
      <c r="F32" s="54">
        <v>8</v>
      </c>
      <c r="G32" s="54">
        <v>2</v>
      </c>
    </row>
    <row r="33" spans="1:7">
      <c r="A33" s="11">
        <v>2008</v>
      </c>
      <c r="B33" s="56">
        <v>101</v>
      </c>
      <c r="C33" s="54">
        <v>8</v>
      </c>
      <c r="D33" s="54">
        <v>28</v>
      </c>
      <c r="E33" s="54">
        <v>54</v>
      </c>
      <c r="F33" s="54">
        <v>11</v>
      </c>
      <c r="G33" s="54">
        <v>5</v>
      </c>
    </row>
    <row r="34" spans="1:7">
      <c r="A34" s="11">
        <v>2009</v>
      </c>
      <c r="B34" s="56">
        <v>114</v>
      </c>
      <c r="C34" s="54">
        <v>19</v>
      </c>
      <c r="D34" s="54">
        <v>26</v>
      </c>
      <c r="E34" s="54">
        <v>63</v>
      </c>
      <c r="F34" s="54">
        <v>6</v>
      </c>
      <c r="G34" s="54">
        <v>8</v>
      </c>
    </row>
    <row r="35" spans="1:7">
      <c r="A35" s="11">
        <v>2010</v>
      </c>
      <c r="B35" s="56">
        <v>123</v>
      </c>
      <c r="C35" s="54">
        <v>21</v>
      </c>
      <c r="D35" s="54">
        <v>20</v>
      </c>
      <c r="E35" s="54">
        <v>71</v>
      </c>
      <c r="F35" s="54">
        <v>11</v>
      </c>
      <c r="G35" s="54">
        <v>2</v>
      </c>
    </row>
    <row r="36" spans="1:7">
      <c r="A36" s="11">
        <v>2011</v>
      </c>
      <c r="B36" s="56">
        <v>122</v>
      </c>
      <c r="C36" s="54">
        <v>20</v>
      </c>
      <c r="D36" s="54">
        <v>29</v>
      </c>
      <c r="E36" s="54">
        <v>66</v>
      </c>
      <c r="F36" s="54">
        <v>7</v>
      </c>
      <c r="G36" s="54">
        <v>2</v>
      </c>
    </row>
    <row r="37" spans="1:7">
      <c r="A37" s="11">
        <v>2012</v>
      </c>
      <c r="B37" s="56">
        <v>108</v>
      </c>
      <c r="C37" s="54">
        <v>12</v>
      </c>
      <c r="D37" s="54">
        <v>26</v>
      </c>
      <c r="E37" s="54">
        <v>59</v>
      </c>
      <c r="F37" s="54">
        <v>11</v>
      </c>
      <c r="G37" s="54">
        <v>15</v>
      </c>
    </row>
    <row r="38" spans="1:7">
      <c r="A38" s="11">
        <v>2013</v>
      </c>
      <c r="B38" s="56">
        <v>123</v>
      </c>
      <c r="C38" s="54">
        <v>21</v>
      </c>
      <c r="D38" s="54">
        <v>31</v>
      </c>
      <c r="E38" s="54">
        <v>54</v>
      </c>
      <c r="F38" s="54">
        <v>17</v>
      </c>
      <c r="G38" s="54">
        <v>5</v>
      </c>
    </row>
    <row r="39" spans="1:7">
      <c r="A39" s="11">
        <v>2014</v>
      </c>
      <c r="B39" s="56">
        <v>147</v>
      </c>
      <c r="C39" s="54">
        <v>21</v>
      </c>
      <c r="D39" s="54">
        <v>30</v>
      </c>
      <c r="E39" s="54">
        <v>84</v>
      </c>
      <c r="F39" s="54">
        <v>12</v>
      </c>
      <c r="G39" s="54">
        <v>4</v>
      </c>
    </row>
    <row r="40" spans="1:7">
      <c r="A40" s="11">
        <v>2015</v>
      </c>
      <c r="B40" s="56">
        <v>130</v>
      </c>
      <c r="C40" s="54">
        <v>12</v>
      </c>
      <c r="D40" s="54">
        <v>35</v>
      </c>
      <c r="E40" s="54">
        <v>74</v>
      </c>
      <c r="F40" s="54">
        <v>9</v>
      </c>
      <c r="G40" s="54">
        <v>2</v>
      </c>
    </row>
    <row r="41" spans="1:7">
      <c r="A41" s="11">
        <v>2016</v>
      </c>
      <c r="B41" s="56">
        <v>129</v>
      </c>
      <c r="C41" s="54">
        <v>17</v>
      </c>
      <c r="D41" s="54">
        <v>32</v>
      </c>
      <c r="E41" s="54">
        <v>66</v>
      </c>
      <c r="F41" s="54">
        <v>14</v>
      </c>
      <c r="G41" s="54">
        <v>5</v>
      </c>
    </row>
    <row r="42" spans="1:7">
      <c r="A42" s="11">
        <v>2017</v>
      </c>
      <c r="B42" s="56">
        <v>122</v>
      </c>
      <c r="C42" s="54">
        <v>16</v>
      </c>
      <c r="D42" s="54">
        <v>30</v>
      </c>
      <c r="E42" s="54">
        <v>63</v>
      </c>
      <c r="F42" s="54">
        <v>13</v>
      </c>
      <c r="G42" s="54">
        <v>0</v>
      </c>
    </row>
    <row r="43" spans="1:7">
      <c r="A43" s="11">
        <v>2018</v>
      </c>
      <c r="B43" s="56">
        <v>131</v>
      </c>
      <c r="C43" s="54">
        <v>23</v>
      </c>
      <c r="D43" s="54">
        <v>22</v>
      </c>
      <c r="E43" s="54">
        <v>75</v>
      </c>
      <c r="F43" s="54">
        <v>11</v>
      </c>
      <c r="G43" s="54">
        <v>0</v>
      </c>
    </row>
    <row r="44" spans="1:7">
      <c r="A44" s="11">
        <v>2019</v>
      </c>
      <c r="B44" s="56">
        <v>134</v>
      </c>
      <c r="C44" s="54">
        <v>19</v>
      </c>
      <c r="D44" s="54">
        <v>29</v>
      </c>
      <c r="E44" s="54">
        <v>74</v>
      </c>
      <c r="F44" s="54">
        <v>12</v>
      </c>
      <c r="G44" s="54">
        <v>2</v>
      </c>
    </row>
    <row r="45" spans="1:7">
      <c r="A45" s="11">
        <v>2020</v>
      </c>
      <c r="B45" s="56">
        <v>155</v>
      </c>
      <c r="C45" s="54">
        <v>25</v>
      </c>
      <c r="D45" s="54">
        <v>41</v>
      </c>
      <c r="E45" s="54">
        <v>76</v>
      </c>
      <c r="F45" s="54">
        <v>13</v>
      </c>
      <c r="G45" s="54">
        <v>3</v>
      </c>
    </row>
    <row r="46" spans="1:7">
      <c r="A46" s="11">
        <v>2021</v>
      </c>
      <c r="B46" s="56">
        <v>133</v>
      </c>
      <c r="C46" s="54">
        <v>14</v>
      </c>
      <c r="D46" s="54">
        <v>32</v>
      </c>
      <c r="E46" s="54">
        <v>70</v>
      </c>
      <c r="F46" s="54">
        <v>17</v>
      </c>
      <c r="G46" s="54">
        <v>2</v>
      </c>
    </row>
    <row r="47" spans="1:7">
      <c r="A47" s="11">
        <v>2022</v>
      </c>
      <c r="B47" s="56">
        <v>148</v>
      </c>
      <c r="C47" s="54">
        <v>16</v>
      </c>
      <c r="D47" s="54">
        <v>36</v>
      </c>
      <c r="E47" s="54">
        <v>79</v>
      </c>
      <c r="F47" s="54">
        <v>17</v>
      </c>
      <c r="G47" s="54">
        <v>4</v>
      </c>
    </row>
    <row r="48" spans="1:7">
      <c r="A48" s="11">
        <v>2023</v>
      </c>
      <c r="B48" s="56">
        <v>124</v>
      </c>
      <c r="C48" s="54">
        <v>15</v>
      </c>
      <c r="D48" s="54">
        <v>32</v>
      </c>
      <c r="E48" s="54">
        <v>61</v>
      </c>
      <c r="F48" s="54">
        <v>16</v>
      </c>
      <c r="G48" s="54">
        <v>7</v>
      </c>
    </row>
    <row r="50" spans="1:1">
      <c r="A50" s="58" t="s">
        <v>250</v>
      </c>
    </row>
  </sheetData>
  <hyperlinks>
    <hyperlink ref="A3" location="Inhalt!A1" display="&lt;&lt;&lt; Inhalt" xr:uid="{03A03A57-0011-4BF2-918D-F4FF6A4676CF}"/>
    <hyperlink ref="A50" location="Metadaten!A1" display="&lt;&lt;&lt; Metadaten" xr:uid="{30F960A9-67FB-464B-9821-FD04D0E27631}"/>
  </hyperlink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48"/>
  <sheetViews>
    <sheetView zoomScaleNormal="100" workbookViewId="0"/>
  </sheetViews>
  <sheetFormatPr baseColWidth="10" defaultColWidth="17.85546875" defaultRowHeight="12.75"/>
  <cols>
    <col min="1" max="16384" width="17.85546875" style="11"/>
  </cols>
  <sheetData>
    <row r="1" spans="1:7" ht="15.75">
      <c r="A1" s="12" t="s">
        <v>193</v>
      </c>
    </row>
    <row r="3" spans="1:7">
      <c r="A3" s="58" t="s">
        <v>249</v>
      </c>
    </row>
    <row r="5" spans="1:7">
      <c r="A5" s="11" t="s">
        <v>218</v>
      </c>
    </row>
    <row r="6" spans="1:7" ht="25.5">
      <c r="A6" s="44"/>
      <c r="B6" s="34" t="s">
        <v>28</v>
      </c>
      <c r="C6" s="34" t="s">
        <v>133</v>
      </c>
      <c r="D6" s="34"/>
      <c r="E6" s="34"/>
      <c r="F6" s="34"/>
      <c r="G6" s="34" t="s">
        <v>247</v>
      </c>
    </row>
    <row r="7" spans="1:7" ht="38.25">
      <c r="A7" s="34" t="s">
        <v>113</v>
      </c>
      <c r="B7" s="34"/>
      <c r="C7" s="34" t="s">
        <v>149</v>
      </c>
      <c r="D7" s="34" t="s">
        <v>148</v>
      </c>
      <c r="E7" s="34" t="s">
        <v>147</v>
      </c>
      <c r="F7" s="34" t="s">
        <v>146</v>
      </c>
      <c r="G7" s="34"/>
    </row>
    <row r="8" spans="1:7">
      <c r="A8" s="11" t="s">
        <v>40</v>
      </c>
      <c r="B8" s="55">
        <v>79.8</v>
      </c>
      <c r="C8" s="6">
        <v>23</v>
      </c>
      <c r="D8" s="6">
        <v>40.4</v>
      </c>
      <c r="E8" s="6">
        <v>16.2</v>
      </c>
      <c r="F8" s="6">
        <v>0.2</v>
      </c>
      <c r="G8" s="6" t="s">
        <v>106</v>
      </c>
    </row>
    <row r="9" spans="1:7">
      <c r="A9" s="11" t="s">
        <v>41</v>
      </c>
      <c r="B9" s="55">
        <v>90</v>
      </c>
      <c r="C9" s="6">
        <v>22.4</v>
      </c>
      <c r="D9" s="6">
        <v>49</v>
      </c>
      <c r="E9" s="6">
        <v>16.8</v>
      </c>
      <c r="F9" s="6">
        <v>1.8</v>
      </c>
      <c r="G9" s="6" t="s">
        <v>106</v>
      </c>
    </row>
    <row r="10" spans="1:7">
      <c r="A10" s="11" t="s">
        <v>42</v>
      </c>
      <c r="B10" s="55">
        <v>94</v>
      </c>
      <c r="C10" s="6">
        <v>23.4</v>
      </c>
      <c r="D10" s="6">
        <v>52.6</v>
      </c>
      <c r="E10" s="6">
        <v>15.8</v>
      </c>
      <c r="F10" s="6">
        <v>2.2000000000000002</v>
      </c>
      <c r="G10" s="6" t="s">
        <v>106</v>
      </c>
    </row>
    <row r="11" spans="1:7">
      <c r="A11" s="11" t="s">
        <v>43</v>
      </c>
      <c r="B11" s="55">
        <v>99.4</v>
      </c>
      <c r="C11" s="6">
        <v>21.2</v>
      </c>
      <c r="D11" s="6">
        <v>60</v>
      </c>
      <c r="E11" s="6">
        <v>16</v>
      </c>
      <c r="F11" s="6">
        <v>2.2000000000000002</v>
      </c>
      <c r="G11" s="6" t="s">
        <v>106</v>
      </c>
    </row>
    <row r="12" spans="1:7">
      <c r="A12" s="11" t="s">
        <v>44</v>
      </c>
      <c r="B12" s="55">
        <v>90.2</v>
      </c>
      <c r="C12" s="6">
        <v>18.2</v>
      </c>
      <c r="D12" s="6">
        <v>55.8</v>
      </c>
      <c r="E12" s="6">
        <v>14.6</v>
      </c>
      <c r="F12" s="6">
        <v>1.6</v>
      </c>
      <c r="G12" s="6" t="s">
        <v>106</v>
      </c>
    </row>
    <row r="13" spans="1:7">
      <c r="A13" s="11" t="s">
        <v>45</v>
      </c>
      <c r="B13" s="55">
        <v>99.6</v>
      </c>
      <c r="C13" s="6">
        <v>19.399999999999999</v>
      </c>
      <c r="D13" s="6">
        <v>64.2</v>
      </c>
      <c r="E13" s="6">
        <v>13.4</v>
      </c>
      <c r="F13" s="6">
        <v>2.6</v>
      </c>
      <c r="G13" s="6" t="s">
        <v>106</v>
      </c>
    </row>
    <row r="14" spans="1:7">
      <c r="A14" s="11" t="s">
        <v>46</v>
      </c>
      <c r="B14" s="55">
        <v>100.6</v>
      </c>
      <c r="C14" s="6">
        <v>17</v>
      </c>
      <c r="D14" s="6">
        <v>65.8</v>
      </c>
      <c r="E14" s="6">
        <v>13.2</v>
      </c>
      <c r="F14" s="6">
        <v>4.5999999999999996</v>
      </c>
      <c r="G14" s="6" t="s">
        <v>106</v>
      </c>
    </row>
    <row r="15" spans="1:7">
      <c r="A15" s="11" t="s">
        <v>47</v>
      </c>
      <c r="B15" s="55">
        <v>117.4</v>
      </c>
      <c r="C15" s="6">
        <v>22.8</v>
      </c>
      <c r="D15" s="6">
        <v>67.599999999999994</v>
      </c>
      <c r="E15" s="6">
        <v>19.2</v>
      </c>
      <c r="F15" s="6">
        <v>7.8</v>
      </c>
      <c r="G15" s="6" t="s">
        <v>106</v>
      </c>
    </row>
    <row r="16" spans="1:7">
      <c r="A16" s="11" t="s">
        <v>48</v>
      </c>
      <c r="B16" s="55">
        <v>110</v>
      </c>
      <c r="C16" s="6">
        <v>17.8</v>
      </c>
      <c r="D16" s="6">
        <v>68.599999999999994</v>
      </c>
      <c r="E16" s="6">
        <v>15.6</v>
      </c>
      <c r="F16" s="6">
        <v>8</v>
      </c>
      <c r="G16" s="6">
        <v>8</v>
      </c>
    </row>
    <row r="17" spans="1:7">
      <c r="A17" s="11" t="s">
        <v>49</v>
      </c>
      <c r="B17" s="55">
        <v>110.4</v>
      </c>
      <c r="C17" s="6">
        <v>12.8</v>
      </c>
      <c r="D17" s="6">
        <v>73.400000000000006</v>
      </c>
      <c r="E17" s="6">
        <v>16.2</v>
      </c>
      <c r="F17" s="6">
        <v>8.1999999999999993</v>
      </c>
      <c r="G17" s="6">
        <v>8.8000000000000007</v>
      </c>
    </row>
    <row r="18" spans="1:7">
      <c r="A18" s="11" t="s">
        <v>50</v>
      </c>
      <c r="B18" s="55">
        <v>120.2</v>
      </c>
      <c r="C18" s="6">
        <v>17.8</v>
      </c>
      <c r="D18" s="6">
        <v>72.400000000000006</v>
      </c>
      <c r="E18" s="6">
        <v>18.600000000000001</v>
      </c>
      <c r="F18" s="6">
        <v>11.4</v>
      </c>
      <c r="G18" s="6">
        <v>8.8000000000000007</v>
      </c>
    </row>
    <row r="20" spans="1:7" ht="25.5">
      <c r="A20" s="3"/>
      <c r="B20" s="34" t="s">
        <v>28</v>
      </c>
      <c r="C20" s="34" t="s">
        <v>133</v>
      </c>
      <c r="D20" s="34"/>
      <c r="E20" s="34"/>
      <c r="F20" s="34"/>
      <c r="G20" s="34" t="s">
        <v>247</v>
      </c>
    </row>
    <row r="21" spans="1:7" ht="38.25">
      <c r="A21" s="34" t="s">
        <v>1</v>
      </c>
      <c r="B21" s="34"/>
      <c r="C21" s="34" t="s">
        <v>149</v>
      </c>
      <c r="D21" s="34" t="s">
        <v>148</v>
      </c>
      <c r="E21" s="34" t="s">
        <v>147</v>
      </c>
      <c r="F21" s="34" t="s">
        <v>146</v>
      </c>
      <c r="G21" s="34"/>
    </row>
    <row r="22" spans="1:7">
      <c r="A22" s="11">
        <v>1999</v>
      </c>
      <c r="B22" s="57">
        <v>111</v>
      </c>
      <c r="C22" s="2">
        <v>17</v>
      </c>
      <c r="D22" s="2">
        <v>63</v>
      </c>
      <c r="E22" s="2">
        <v>24</v>
      </c>
      <c r="F22" s="2">
        <v>7</v>
      </c>
      <c r="G22" s="2">
        <v>4</v>
      </c>
    </row>
    <row r="23" spans="1:7">
      <c r="A23" s="11">
        <v>2000</v>
      </c>
      <c r="B23" s="57">
        <v>121</v>
      </c>
      <c r="C23" s="2">
        <v>21</v>
      </c>
      <c r="D23" s="2">
        <v>76</v>
      </c>
      <c r="E23" s="2">
        <v>17</v>
      </c>
      <c r="F23" s="2">
        <v>7</v>
      </c>
      <c r="G23" s="2">
        <v>9</v>
      </c>
    </row>
    <row r="24" spans="1:7">
      <c r="A24" s="11">
        <v>2001</v>
      </c>
      <c r="B24" s="57">
        <v>112</v>
      </c>
      <c r="C24" s="2">
        <v>23</v>
      </c>
      <c r="D24" s="2">
        <v>61</v>
      </c>
      <c r="E24" s="2">
        <v>19</v>
      </c>
      <c r="F24" s="2">
        <v>9</v>
      </c>
      <c r="G24" s="2">
        <v>9</v>
      </c>
    </row>
    <row r="25" spans="1:7">
      <c r="A25" s="11">
        <v>2002</v>
      </c>
      <c r="B25" s="57">
        <v>109</v>
      </c>
      <c r="C25" s="2">
        <v>15</v>
      </c>
      <c r="D25" s="2">
        <v>69</v>
      </c>
      <c r="E25" s="2">
        <v>17</v>
      </c>
      <c r="F25" s="2">
        <v>8</v>
      </c>
      <c r="G25" s="2">
        <v>6</v>
      </c>
    </row>
    <row r="26" spans="1:7">
      <c r="A26" s="11">
        <v>2003</v>
      </c>
      <c r="B26" s="57">
        <v>103</v>
      </c>
      <c r="C26" s="2">
        <v>15</v>
      </c>
      <c r="D26" s="2">
        <v>68</v>
      </c>
      <c r="E26" s="2">
        <v>11</v>
      </c>
      <c r="F26" s="2">
        <v>9</v>
      </c>
      <c r="G26" s="2">
        <v>2</v>
      </c>
    </row>
    <row r="27" spans="1:7">
      <c r="A27" s="11">
        <v>2004</v>
      </c>
      <c r="B27" s="57">
        <v>105</v>
      </c>
      <c r="C27" s="2">
        <v>15</v>
      </c>
      <c r="D27" s="2">
        <v>69</v>
      </c>
      <c r="E27" s="2">
        <v>14</v>
      </c>
      <c r="F27" s="2">
        <v>7</v>
      </c>
      <c r="G27" s="2">
        <v>14</v>
      </c>
    </row>
    <row r="28" spans="1:7">
      <c r="A28" s="11">
        <v>2005</v>
      </c>
      <c r="B28" s="57">
        <v>113</v>
      </c>
      <c r="C28" s="2">
        <v>19</v>
      </c>
      <c r="D28" s="2">
        <v>77</v>
      </c>
      <c r="E28" s="2">
        <v>12</v>
      </c>
      <c r="F28" s="2">
        <v>5</v>
      </c>
      <c r="G28" s="2">
        <v>15</v>
      </c>
    </row>
    <row r="29" spans="1:7">
      <c r="A29" s="11">
        <v>2006</v>
      </c>
      <c r="B29" s="57">
        <v>105</v>
      </c>
      <c r="C29" s="2">
        <v>13</v>
      </c>
      <c r="D29" s="2">
        <v>68</v>
      </c>
      <c r="E29" s="2">
        <v>16</v>
      </c>
      <c r="F29" s="2">
        <v>9</v>
      </c>
      <c r="G29" s="2">
        <v>9</v>
      </c>
    </row>
    <row r="30" spans="1:7">
      <c r="A30" s="11">
        <v>2007</v>
      </c>
      <c r="B30" s="57">
        <v>115</v>
      </c>
      <c r="C30" s="2">
        <v>10</v>
      </c>
      <c r="D30" s="2">
        <v>82</v>
      </c>
      <c r="E30" s="2">
        <v>16</v>
      </c>
      <c r="F30" s="2">
        <v>7</v>
      </c>
      <c r="G30" s="2">
        <v>8</v>
      </c>
    </row>
    <row r="31" spans="1:7">
      <c r="A31" s="11">
        <v>2008</v>
      </c>
      <c r="B31" s="57">
        <v>104</v>
      </c>
      <c r="C31" s="2">
        <v>13</v>
      </c>
      <c r="D31" s="2">
        <v>71</v>
      </c>
      <c r="E31" s="2">
        <v>13</v>
      </c>
      <c r="F31" s="2">
        <v>7</v>
      </c>
      <c r="G31" s="2">
        <v>7</v>
      </c>
    </row>
    <row r="32" spans="1:7">
      <c r="A32" s="11">
        <v>2009</v>
      </c>
      <c r="B32" s="57">
        <v>115</v>
      </c>
      <c r="C32" s="2">
        <v>9</v>
      </c>
      <c r="D32" s="2">
        <v>69</v>
      </c>
      <c r="E32" s="2">
        <v>24</v>
      </c>
      <c r="F32" s="2">
        <v>13</v>
      </c>
      <c r="G32" s="2">
        <v>5</v>
      </c>
    </row>
    <row r="33" spans="1:7">
      <c r="A33" s="11">
        <v>2010</v>
      </c>
      <c r="B33" s="57">
        <v>115</v>
      </c>
      <c r="C33" s="2">
        <v>20</v>
      </c>
      <c r="D33" s="2">
        <v>63</v>
      </c>
      <c r="E33" s="2">
        <v>20</v>
      </c>
      <c r="F33" s="2">
        <v>12</v>
      </c>
      <c r="G33" s="2">
        <v>11</v>
      </c>
    </row>
    <row r="34" spans="1:7">
      <c r="A34" s="11">
        <v>2011</v>
      </c>
      <c r="B34" s="57">
        <v>126</v>
      </c>
      <c r="C34" s="2">
        <v>17</v>
      </c>
      <c r="D34" s="2">
        <v>85</v>
      </c>
      <c r="E34" s="2">
        <v>12</v>
      </c>
      <c r="F34" s="2">
        <v>12</v>
      </c>
      <c r="G34" s="2">
        <v>12</v>
      </c>
    </row>
    <row r="35" spans="1:7">
      <c r="A35" s="11">
        <v>2012</v>
      </c>
      <c r="B35" s="57">
        <v>116</v>
      </c>
      <c r="C35" s="2">
        <v>18</v>
      </c>
      <c r="D35" s="2">
        <v>72</v>
      </c>
      <c r="E35" s="2">
        <v>15</v>
      </c>
      <c r="F35" s="2">
        <v>11</v>
      </c>
      <c r="G35" s="2">
        <v>7</v>
      </c>
    </row>
    <row r="36" spans="1:7">
      <c r="A36" s="11">
        <v>2013</v>
      </c>
      <c r="B36" s="57">
        <v>123</v>
      </c>
      <c r="C36" s="2">
        <v>17</v>
      </c>
      <c r="D36" s="2">
        <v>71</v>
      </c>
      <c r="E36" s="2">
        <v>22</v>
      </c>
      <c r="F36" s="2">
        <v>13</v>
      </c>
      <c r="G36" s="2">
        <v>5</v>
      </c>
    </row>
    <row r="37" spans="1:7">
      <c r="A37" s="11">
        <v>2014</v>
      </c>
      <c r="B37" s="57">
        <v>121</v>
      </c>
      <c r="C37" s="2">
        <v>17</v>
      </c>
      <c r="D37" s="2">
        <v>71</v>
      </c>
      <c r="E37" s="2">
        <v>24</v>
      </c>
      <c r="F37" s="2">
        <v>9</v>
      </c>
      <c r="G37" s="2">
        <v>9</v>
      </c>
    </row>
    <row r="38" spans="1:7">
      <c r="A38" s="11">
        <v>2015</v>
      </c>
      <c r="B38" s="57">
        <v>122</v>
      </c>
      <c r="C38" s="2">
        <v>20</v>
      </c>
      <c r="D38" s="2">
        <v>74</v>
      </c>
      <c r="E38" s="2">
        <v>21</v>
      </c>
      <c r="F38" s="2">
        <v>7</v>
      </c>
      <c r="G38" s="2">
        <v>10</v>
      </c>
    </row>
    <row r="39" spans="1:7">
      <c r="A39" s="11">
        <v>2016</v>
      </c>
      <c r="B39" s="57">
        <v>142</v>
      </c>
      <c r="C39" s="2">
        <v>16</v>
      </c>
      <c r="D39" s="2">
        <v>80</v>
      </c>
      <c r="E39" s="2">
        <v>32</v>
      </c>
      <c r="F39" s="2">
        <v>14</v>
      </c>
      <c r="G39" s="2">
        <v>3</v>
      </c>
    </row>
    <row r="40" spans="1:7">
      <c r="A40" s="11">
        <v>2017</v>
      </c>
      <c r="B40" s="57">
        <v>127</v>
      </c>
      <c r="C40" s="2">
        <v>17</v>
      </c>
      <c r="D40" s="2">
        <v>73</v>
      </c>
      <c r="E40" s="2">
        <v>25</v>
      </c>
      <c r="F40" s="2">
        <v>12</v>
      </c>
      <c r="G40" s="2">
        <v>9</v>
      </c>
    </row>
    <row r="41" spans="1:7">
      <c r="A41" s="11">
        <v>2018</v>
      </c>
      <c r="B41" s="57">
        <v>143</v>
      </c>
      <c r="C41" s="2">
        <v>20</v>
      </c>
      <c r="D41" s="2">
        <v>86</v>
      </c>
      <c r="E41" s="2">
        <v>19</v>
      </c>
      <c r="F41" s="2">
        <v>18</v>
      </c>
      <c r="G41" s="2">
        <v>13</v>
      </c>
    </row>
    <row r="42" spans="1:7">
      <c r="A42" s="11">
        <v>2019</v>
      </c>
      <c r="B42" s="57">
        <v>129</v>
      </c>
      <c r="C42" s="2">
        <v>15</v>
      </c>
      <c r="D42" s="2">
        <v>76</v>
      </c>
      <c r="E42" s="2">
        <v>22</v>
      </c>
      <c r="F42" s="2">
        <v>16</v>
      </c>
      <c r="G42" s="2">
        <v>9</v>
      </c>
    </row>
    <row r="43" spans="1:7">
      <c r="A43" s="11">
        <v>2020</v>
      </c>
      <c r="B43" s="57">
        <v>164</v>
      </c>
      <c r="C43" s="2">
        <v>20</v>
      </c>
      <c r="D43" s="2">
        <v>100</v>
      </c>
      <c r="E43" s="2">
        <v>29</v>
      </c>
      <c r="F43" s="2">
        <v>15</v>
      </c>
      <c r="G43" s="2">
        <v>6</v>
      </c>
    </row>
    <row r="44" spans="1:7">
      <c r="A44" s="11">
        <v>2021</v>
      </c>
      <c r="B44" s="57">
        <v>138</v>
      </c>
      <c r="C44" s="2">
        <v>19</v>
      </c>
      <c r="D44" s="2">
        <v>86</v>
      </c>
      <c r="E44" s="2">
        <v>15</v>
      </c>
      <c r="F44" s="2">
        <v>18</v>
      </c>
      <c r="G44" s="2">
        <v>8</v>
      </c>
    </row>
    <row r="45" spans="1:7">
      <c r="A45" s="11">
        <v>2022</v>
      </c>
      <c r="B45" s="57">
        <v>131</v>
      </c>
      <c r="C45" s="2">
        <v>18</v>
      </c>
      <c r="D45" s="2">
        <v>70</v>
      </c>
      <c r="E45" s="2">
        <v>16</v>
      </c>
      <c r="F45" s="2">
        <v>27</v>
      </c>
      <c r="G45" s="2">
        <v>9</v>
      </c>
    </row>
    <row r="46" spans="1:7">
      <c r="A46" s="11">
        <v>2023</v>
      </c>
      <c r="B46" s="57">
        <v>146</v>
      </c>
      <c r="C46" s="2">
        <v>19</v>
      </c>
      <c r="D46" s="2">
        <v>82</v>
      </c>
      <c r="E46" s="2">
        <v>24</v>
      </c>
      <c r="F46" s="2">
        <v>21</v>
      </c>
      <c r="G46" s="2">
        <v>13</v>
      </c>
    </row>
    <row r="48" spans="1:7">
      <c r="A48" s="58" t="s">
        <v>250</v>
      </c>
    </row>
  </sheetData>
  <hyperlinks>
    <hyperlink ref="A3" location="Inhalt!A1" display="&lt;&lt;&lt; Inhalt" xr:uid="{2E19FA12-611B-4FC0-8D4B-1F15696BA647}"/>
    <hyperlink ref="A48" location="Metadaten!A1" display="&lt;&lt;&lt; Metadaten" xr:uid="{CA97929C-1FC2-479B-B619-8D0E20145F5C}"/>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57"/>
  <sheetViews>
    <sheetView zoomScaleNormal="100" workbookViewId="0"/>
  </sheetViews>
  <sheetFormatPr baseColWidth="10" defaultRowHeight="12.75"/>
  <cols>
    <col min="1" max="16384" width="11.42578125" style="11"/>
  </cols>
  <sheetData>
    <row r="1" spans="1:9" ht="15.75">
      <c r="A1" s="12" t="s">
        <v>194</v>
      </c>
    </row>
    <row r="3" spans="1:9">
      <c r="A3" s="58" t="s">
        <v>249</v>
      </c>
    </row>
    <row r="5" spans="1:9">
      <c r="A5" s="11" t="s">
        <v>219</v>
      </c>
      <c r="B5" s="42"/>
      <c r="C5" s="42"/>
      <c r="D5" s="42"/>
      <c r="E5" s="42"/>
      <c r="F5" s="42"/>
      <c r="G5" s="42"/>
      <c r="H5" s="42"/>
      <c r="I5" s="42"/>
    </row>
    <row r="6" spans="1:9">
      <c r="B6" s="42"/>
      <c r="C6" s="42"/>
      <c r="D6" s="42"/>
      <c r="E6" s="42"/>
      <c r="F6" s="42"/>
      <c r="G6" s="42"/>
      <c r="H6" s="42"/>
      <c r="I6" s="42"/>
    </row>
    <row r="7" spans="1:9">
      <c r="A7" s="44"/>
      <c r="B7" s="34" t="s">
        <v>28</v>
      </c>
      <c r="C7" s="38" t="s">
        <v>248</v>
      </c>
      <c r="D7" s="34"/>
      <c r="E7" s="34"/>
      <c r="F7" s="34"/>
      <c r="G7" s="34"/>
      <c r="H7" s="34"/>
      <c r="I7" s="34"/>
    </row>
    <row r="8" spans="1:9" ht="25.5">
      <c r="A8" s="34"/>
      <c r="B8" s="34"/>
      <c r="C8" s="34" t="s">
        <v>54</v>
      </c>
      <c r="D8" s="34" t="s">
        <v>55</v>
      </c>
      <c r="E8" s="34" t="s">
        <v>56</v>
      </c>
      <c r="F8" s="34" t="s">
        <v>57</v>
      </c>
      <c r="G8" s="34" t="s">
        <v>61</v>
      </c>
      <c r="H8" s="34" t="s">
        <v>111</v>
      </c>
      <c r="I8" s="34" t="s">
        <v>112</v>
      </c>
    </row>
    <row r="9" spans="1:9">
      <c r="A9" s="11">
        <v>1999</v>
      </c>
      <c r="B9" s="56">
        <v>206</v>
      </c>
      <c r="C9" s="54">
        <v>144</v>
      </c>
      <c r="D9" s="54">
        <v>29</v>
      </c>
      <c r="E9" s="54">
        <v>11</v>
      </c>
      <c r="F9" s="54">
        <v>14</v>
      </c>
      <c r="G9" s="54">
        <v>2</v>
      </c>
      <c r="H9" s="54">
        <v>6</v>
      </c>
      <c r="I9" s="54">
        <v>0</v>
      </c>
    </row>
    <row r="10" spans="1:9">
      <c r="A10" s="11">
        <v>2000</v>
      </c>
      <c r="B10" s="56">
        <v>239</v>
      </c>
      <c r="C10" s="54">
        <v>189</v>
      </c>
      <c r="D10" s="54">
        <v>30</v>
      </c>
      <c r="E10" s="54">
        <v>8</v>
      </c>
      <c r="F10" s="54">
        <v>7</v>
      </c>
      <c r="G10" s="54">
        <v>2</v>
      </c>
      <c r="H10" s="54">
        <v>2</v>
      </c>
      <c r="I10" s="54">
        <v>1</v>
      </c>
    </row>
    <row r="11" spans="1:9">
      <c r="A11" s="11">
        <v>2001</v>
      </c>
      <c r="B11" s="56">
        <v>220</v>
      </c>
      <c r="C11" s="54">
        <v>164</v>
      </c>
      <c r="D11" s="54">
        <v>30</v>
      </c>
      <c r="E11" s="54">
        <v>8</v>
      </c>
      <c r="F11" s="54">
        <v>11</v>
      </c>
      <c r="G11" s="54">
        <v>3</v>
      </c>
      <c r="H11" s="54">
        <v>4</v>
      </c>
      <c r="I11" s="54">
        <v>0</v>
      </c>
    </row>
    <row r="12" spans="1:9">
      <c r="A12" s="11">
        <v>2002</v>
      </c>
      <c r="B12" s="56">
        <v>215</v>
      </c>
      <c r="C12" s="54">
        <v>160</v>
      </c>
      <c r="D12" s="54">
        <v>31</v>
      </c>
      <c r="E12" s="54">
        <v>6</v>
      </c>
      <c r="F12" s="54">
        <v>9</v>
      </c>
      <c r="G12" s="54">
        <v>2</v>
      </c>
      <c r="H12" s="54">
        <v>6</v>
      </c>
      <c r="I12" s="54">
        <v>1</v>
      </c>
    </row>
    <row r="13" spans="1:9">
      <c r="A13" s="11">
        <v>2003</v>
      </c>
      <c r="B13" s="56">
        <v>217</v>
      </c>
      <c r="C13" s="54">
        <v>162</v>
      </c>
      <c r="D13" s="54">
        <v>28</v>
      </c>
      <c r="E13" s="54">
        <v>9</v>
      </c>
      <c r="F13" s="54">
        <v>9</v>
      </c>
      <c r="G13" s="54">
        <v>4</v>
      </c>
      <c r="H13" s="54">
        <v>4</v>
      </c>
      <c r="I13" s="54">
        <v>1</v>
      </c>
    </row>
    <row r="14" spans="1:9">
      <c r="A14" s="11">
        <v>2004</v>
      </c>
      <c r="B14" s="56">
        <v>198</v>
      </c>
      <c r="C14" s="54">
        <v>146</v>
      </c>
      <c r="D14" s="54">
        <v>29</v>
      </c>
      <c r="E14" s="54">
        <v>9</v>
      </c>
      <c r="F14" s="54">
        <v>7</v>
      </c>
      <c r="G14" s="54">
        <v>1</v>
      </c>
      <c r="H14" s="54">
        <v>6</v>
      </c>
      <c r="I14" s="54">
        <v>0</v>
      </c>
    </row>
    <row r="15" spans="1:9">
      <c r="A15" s="11">
        <v>2005</v>
      </c>
      <c r="B15" s="56">
        <v>215</v>
      </c>
      <c r="C15" s="54">
        <v>168</v>
      </c>
      <c r="D15" s="54">
        <v>24</v>
      </c>
      <c r="E15" s="54">
        <v>6</v>
      </c>
      <c r="F15" s="54">
        <v>8</v>
      </c>
      <c r="G15" s="54">
        <v>2</v>
      </c>
      <c r="H15" s="54">
        <v>6</v>
      </c>
      <c r="I15" s="54">
        <v>1</v>
      </c>
    </row>
    <row r="16" spans="1:9">
      <c r="A16" s="11">
        <v>2006</v>
      </c>
      <c r="B16" s="56">
        <v>220</v>
      </c>
      <c r="C16" s="54">
        <v>157</v>
      </c>
      <c r="D16" s="54">
        <v>36</v>
      </c>
      <c r="E16" s="54">
        <v>14</v>
      </c>
      <c r="F16" s="54">
        <v>10</v>
      </c>
      <c r="G16" s="54">
        <v>0</v>
      </c>
      <c r="H16" s="54">
        <v>1</v>
      </c>
      <c r="I16" s="54">
        <v>2</v>
      </c>
    </row>
    <row r="17" spans="1:9">
      <c r="A17" s="11">
        <v>2007</v>
      </c>
      <c r="B17" s="56">
        <v>227</v>
      </c>
      <c r="C17" s="54">
        <v>172</v>
      </c>
      <c r="D17" s="54">
        <v>32</v>
      </c>
      <c r="E17" s="54">
        <v>8</v>
      </c>
      <c r="F17" s="54">
        <v>8</v>
      </c>
      <c r="G17" s="54">
        <v>2</v>
      </c>
      <c r="H17" s="54">
        <v>4</v>
      </c>
      <c r="I17" s="54">
        <v>1</v>
      </c>
    </row>
    <row r="18" spans="1:9">
      <c r="A18" s="11">
        <v>2008</v>
      </c>
      <c r="B18" s="56">
        <v>205</v>
      </c>
      <c r="C18" s="54">
        <v>141</v>
      </c>
      <c r="D18" s="54">
        <v>35</v>
      </c>
      <c r="E18" s="54">
        <v>6</v>
      </c>
      <c r="F18" s="54">
        <v>10</v>
      </c>
      <c r="G18" s="54">
        <v>2</v>
      </c>
      <c r="H18" s="54">
        <v>11</v>
      </c>
      <c r="I18" s="54">
        <v>0</v>
      </c>
    </row>
    <row r="19" spans="1:9">
      <c r="A19" s="11">
        <v>2009</v>
      </c>
      <c r="B19" s="56">
        <v>229</v>
      </c>
      <c r="C19" s="54">
        <v>163</v>
      </c>
      <c r="D19" s="54">
        <v>28</v>
      </c>
      <c r="E19" s="54">
        <v>14</v>
      </c>
      <c r="F19" s="54">
        <v>13</v>
      </c>
      <c r="G19" s="54">
        <v>5</v>
      </c>
      <c r="H19" s="54">
        <v>4</v>
      </c>
      <c r="I19" s="54">
        <v>2</v>
      </c>
    </row>
    <row r="20" spans="1:9">
      <c r="A20" s="11">
        <v>2010</v>
      </c>
      <c r="B20" s="56">
        <v>238</v>
      </c>
      <c r="C20" s="54">
        <v>175</v>
      </c>
      <c r="D20" s="54">
        <v>36</v>
      </c>
      <c r="E20" s="54">
        <v>9</v>
      </c>
      <c r="F20" s="54">
        <v>8</v>
      </c>
      <c r="G20" s="54">
        <v>3</v>
      </c>
      <c r="H20" s="54">
        <v>7</v>
      </c>
      <c r="I20" s="54">
        <v>0</v>
      </c>
    </row>
    <row r="21" spans="1:9">
      <c r="A21" s="11">
        <v>2011</v>
      </c>
      <c r="B21" s="56">
        <v>248</v>
      </c>
      <c r="C21" s="54">
        <v>180</v>
      </c>
      <c r="D21" s="54">
        <v>32</v>
      </c>
      <c r="E21" s="54">
        <v>10</v>
      </c>
      <c r="F21" s="54">
        <v>13</v>
      </c>
      <c r="G21" s="54">
        <v>2</v>
      </c>
      <c r="H21" s="54">
        <v>11</v>
      </c>
      <c r="I21" s="54">
        <v>0</v>
      </c>
    </row>
    <row r="22" spans="1:9">
      <c r="A22" s="11">
        <v>2012</v>
      </c>
      <c r="B22" s="56">
        <v>224</v>
      </c>
      <c r="C22" s="54">
        <v>163</v>
      </c>
      <c r="D22" s="54">
        <v>27</v>
      </c>
      <c r="E22" s="54">
        <v>14</v>
      </c>
      <c r="F22" s="54">
        <v>6</v>
      </c>
      <c r="G22" s="54">
        <v>4</v>
      </c>
      <c r="H22" s="54">
        <v>8</v>
      </c>
      <c r="I22" s="54">
        <v>2</v>
      </c>
    </row>
    <row r="23" spans="1:9">
      <c r="A23" s="11">
        <v>2013</v>
      </c>
      <c r="B23" s="56">
        <v>246</v>
      </c>
      <c r="C23" s="54">
        <v>182</v>
      </c>
      <c r="D23" s="54">
        <v>29</v>
      </c>
      <c r="E23" s="54">
        <v>16</v>
      </c>
      <c r="F23" s="54">
        <v>7</v>
      </c>
      <c r="G23" s="54">
        <v>3</v>
      </c>
      <c r="H23" s="54">
        <v>9</v>
      </c>
      <c r="I23" s="54">
        <v>0</v>
      </c>
    </row>
    <row r="24" spans="1:9">
      <c r="A24" s="11">
        <v>2014</v>
      </c>
      <c r="B24" s="56">
        <v>268</v>
      </c>
      <c r="C24" s="54">
        <v>196</v>
      </c>
      <c r="D24" s="54">
        <v>33</v>
      </c>
      <c r="E24" s="54">
        <v>12</v>
      </c>
      <c r="F24" s="54">
        <v>10</v>
      </c>
      <c r="G24" s="54">
        <v>3</v>
      </c>
      <c r="H24" s="54">
        <v>13</v>
      </c>
      <c r="I24" s="54">
        <v>1</v>
      </c>
    </row>
    <row r="25" spans="1:9">
      <c r="A25" s="11">
        <v>2015</v>
      </c>
      <c r="B25" s="56">
        <v>252</v>
      </c>
      <c r="C25" s="54">
        <v>192</v>
      </c>
      <c r="D25" s="54">
        <v>27</v>
      </c>
      <c r="E25" s="54">
        <v>14</v>
      </c>
      <c r="F25" s="54">
        <v>5</v>
      </c>
      <c r="G25" s="54">
        <v>5</v>
      </c>
      <c r="H25" s="54">
        <v>9</v>
      </c>
      <c r="I25" s="54">
        <v>0</v>
      </c>
    </row>
    <row r="26" spans="1:9">
      <c r="A26" s="11">
        <v>2016</v>
      </c>
      <c r="B26" s="56">
        <v>271</v>
      </c>
      <c r="C26" s="54">
        <v>212</v>
      </c>
      <c r="D26" s="54">
        <v>25</v>
      </c>
      <c r="E26" s="54">
        <v>13</v>
      </c>
      <c r="F26" s="54">
        <v>10</v>
      </c>
      <c r="G26" s="54">
        <v>4</v>
      </c>
      <c r="H26" s="54">
        <v>7</v>
      </c>
      <c r="I26" s="54">
        <v>0</v>
      </c>
    </row>
    <row r="27" spans="1:9">
      <c r="A27" s="11">
        <v>2017</v>
      </c>
      <c r="B27" s="56">
        <v>249</v>
      </c>
      <c r="C27" s="54">
        <v>198</v>
      </c>
      <c r="D27" s="54">
        <v>20</v>
      </c>
      <c r="E27" s="54">
        <v>11</v>
      </c>
      <c r="F27" s="54">
        <v>7</v>
      </c>
      <c r="G27" s="54">
        <v>3</v>
      </c>
      <c r="H27" s="54">
        <v>9</v>
      </c>
      <c r="I27" s="54">
        <v>1</v>
      </c>
    </row>
    <row r="28" spans="1:9">
      <c r="A28" s="11">
        <v>2018</v>
      </c>
      <c r="B28" s="56">
        <v>274</v>
      </c>
      <c r="C28" s="54">
        <v>205</v>
      </c>
      <c r="D28" s="54">
        <v>36</v>
      </c>
      <c r="E28" s="54">
        <v>7</v>
      </c>
      <c r="F28" s="54">
        <v>8</v>
      </c>
      <c r="G28" s="54">
        <v>5</v>
      </c>
      <c r="H28" s="54">
        <v>11</v>
      </c>
      <c r="I28" s="54">
        <v>2</v>
      </c>
    </row>
    <row r="29" spans="1:9">
      <c r="A29" s="11">
        <v>2019</v>
      </c>
      <c r="B29" s="56">
        <v>263</v>
      </c>
      <c r="C29" s="54">
        <v>199</v>
      </c>
      <c r="D29" s="54">
        <v>27</v>
      </c>
      <c r="E29" s="54">
        <v>15</v>
      </c>
      <c r="F29" s="54">
        <v>10</v>
      </c>
      <c r="G29" s="54">
        <v>4</v>
      </c>
      <c r="H29" s="54">
        <v>7</v>
      </c>
      <c r="I29" s="54">
        <v>1</v>
      </c>
    </row>
    <row r="30" spans="1:9">
      <c r="A30" s="11">
        <v>2020</v>
      </c>
      <c r="B30" s="56">
        <v>319</v>
      </c>
      <c r="C30" s="54">
        <v>232</v>
      </c>
      <c r="D30" s="54">
        <v>41</v>
      </c>
      <c r="E30" s="54">
        <v>16</v>
      </c>
      <c r="F30" s="54">
        <v>19</v>
      </c>
      <c r="G30" s="54">
        <v>1</v>
      </c>
      <c r="H30" s="54">
        <v>10</v>
      </c>
      <c r="I30" s="54">
        <v>0</v>
      </c>
    </row>
    <row r="31" spans="1:9">
      <c r="A31" s="11">
        <v>2021</v>
      </c>
      <c r="B31" s="56">
        <v>271</v>
      </c>
      <c r="C31" s="54">
        <v>206</v>
      </c>
      <c r="D31" s="54">
        <v>28</v>
      </c>
      <c r="E31" s="54">
        <v>18</v>
      </c>
      <c r="F31" s="54">
        <v>7</v>
      </c>
      <c r="G31" s="54">
        <v>3</v>
      </c>
      <c r="H31" s="54">
        <v>8</v>
      </c>
      <c r="I31" s="54">
        <v>1</v>
      </c>
    </row>
    <row r="32" spans="1:9">
      <c r="A32" s="11">
        <v>2022</v>
      </c>
      <c r="B32" s="56">
        <v>279</v>
      </c>
      <c r="C32" s="54">
        <v>204</v>
      </c>
      <c r="D32" s="54">
        <v>36</v>
      </c>
      <c r="E32" s="54">
        <v>11</v>
      </c>
      <c r="F32" s="54">
        <v>13</v>
      </c>
      <c r="G32" s="54">
        <v>4</v>
      </c>
      <c r="H32" s="54">
        <v>11</v>
      </c>
      <c r="I32" s="54">
        <v>0</v>
      </c>
    </row>
    <row r="33" spans="1:9">
      <c r="A33" s="11">
        <v>2023</v>
      </c>
      <c r="B33" s="56">
        <v>270</v>
      </c>
      <c r="C33" s="54">
        <v>196</v>
      </c>
      <c r="D33" s="54">
        <v>29</v>
      </c>
      <c r="E33" s="54">
        <v>15</v>
      </c>
      <c r="F33" s="54">
        <v>14</v>
      </c>
      <c r="G33" s="54">
        <v>5</v>
      </c>
      <c r="H33" s="54">
        <v>11</v>
      </c>
      <c r="I33" s="54">
        <v>0</v>
      </c>
    </row>
    <row r="34" spans="1:9">
      <c r="B34" s="54"/>
      <c r="C34" s="54"/>
      <c r="D34" s="54"/>
      <c r="E34" s="54"/>
      <c r="F34" s="54"/>
      <c r="G34" s="54"/>
      <c r="H34" s="54"/>
      <c r="I34" s="54"/>
    </row>
    <row r="35" spans="1:9">
      <c r="A35" s="58" t="s">
        <v>250</v>
      </c>
      <c r="B35" s="54"/>
      <c r="C35" s="54"/>
      <c r="D35" s="54"/>
      <c r="E35" s="54"/>
      <c r="F35" s="54"/>
      <c r="G35" s="54"/>
      <c r="H35" s="54"/>
      <c r="I35" s="54"/>
    </row>
    <row r="36" spans="1:9">
      <c r="B36" s="54"/>
      <c r="C36" s="54"/>
      <c r="D36" s="54"/>
      <c r="E36" s="54"/>
      <c r="F36" s="54"/>
      <c r="G36" s="54"/>
      <c r="H36" s="54"/>
      <c r="I36" s="54"/>
    </row>
    <row r="37" spans="1:9">
      <c r="B37" s="54"/>
      <c r="C37" s="54"/>
      <c r="D37" s="54"/>
      <c r="E37" s="54"/>
      <c r="F37" s="54"/>
      <c r="G37" s="54"/>
      <c r="H37" s="54"/>
      <c r="I37" s="54"/>
    </row>
    <row r="38" spans="1:9">
      <c r="B38" s="54"/>
      <c r="C38" s="54"/>
      <c r="D38" s="54"/>
      <c r="E38" s="54"/>
      <c r="F38" s="54"/>
      <c r="G38" s="54"/>
      <c r="H38" s="54"/>
      <c r="I38" s="54"/>
    </row>
    <row r="39" spans="1:9">
      <c r="B39" s="54"/>
      <c r="C39" s="54"/>
      <c r="D39" s="54"/>
      <c r="E39" s="54"/>
      <c r="F39" s="54"/>
      <c r="G39" s="54"/>
      <c r="H39" s="54"/>
      <c r="I39" s="54"/>
    </row>
    <row r="40" spans="1:9">
      <c r="B40" s="54"/>
      <c r="C40" s="54"/>
      <c r="D40" s="54"/>
      <c r="E40" s="54"/>
      <c r="F40" s="54"/>
      <c r="G40" s="54"/>
      <c r="H40" s="54"/>
      <c r="I40" s="54"/>
    </row>
    <row r="41" spans="1:9">
      <c r="B41" s="54"/>
      <c r="C41" s="54"/>
      <c r="D41" s="54"/>
      <c r="E41" s="54"/>
      <c r="F41" s="54"/>
      <c r="G41" s="54"/>
      <c r="H41" s="54"/>
      <c r="I41" s="54"/>
    </row>
    <row r="42" spans="1:9">
      <c r="B42" s="54"/>
      <c r="C42" s="54"/>
      <c r="D42" s="54"/>
      <c r="E42" s="54"/>
      <c r="F42" s="54"/>
      <c r="G42" s="54"/>
      <c r="H42" s="54"/>
      <c r="I42" s="54"/>
    </row>
    <row r="43" spans="1:9">
      <c r="B43" s="54"/>
      <c r="C43" s="54"/>
      <c r="D43" s="54"/>
      <c r="E43" s="54"/>
      <c r="F43" s="54"/>
      <c r="G43" s="54"/>
      <c r="H43" s="54"/>
      <c r="I43" s="54"/>
    </row>
    <row r="44" spans="1:9">
      <c r="B44" s="54"/>
      <c r="C44" s="54"/>
      <c r="D44" s="54"/>
      <c r="E44" s="54"/>
      <c r="F44" s="54"/>
      <c r="G44" s="54"/>
      <c r="H44" s="54"/>
      <c r="I44" s="54"/>
    </row>
    <row r="45" spans="1:9">
      <c r="B45" s="54"/>
      <c r="C45" s="54"/>
      <c r="D45" s="54"/>
      <c r="E45" s="54"/>
      <c r="F45" s="54"/>
      <c r="G45" s="54"/>
      <c r="H45" s="54"/>
      <c r="I45" s="54"/>
    </row>
    <row r="46" spans="1:9">
      <c r="B46" s="54"/>
      <c r="C46" s="54"/>
      <c r="D46" s="54"/>
      <c r="E46" s="54"/>
      <c r="F46" s="54"/>
      <c r="G46" s="54"/>
      <c r="H46" s="54"/>
      <c r="I46" s="54"/>
    </row>
    <row r="47" spans="1:9">
      <c r="B47" s="54"/>
      <c r="C47" s="54"/>
      <c r="D47" s="54"/>
      <c r="E47" s="54"/>
      <c r="F47" s="54"/>
      <c r="G47" s="54"/>
      <c r="H47" s="54"/>
      <c r="I47" s="54"/>
    </row>
    <row r="48" spans="1:9">
      <c r="B48" s="54"/>
      <c r="C48" s="54"/>
      <c r="D48" s="54"/>
      <c r="E48" s="54"/>
      <c r="F48" s="54"/>
      <c r="G48" s="54"/>
      <c r="H48" s="54"/>
      <c r="I48" s="54"/>
    </row>
    <row r="49" spans="2:9">
      <c r="B49" s="54"/>
      <c r="C49" s="54"/>
      <c r="D49" s="54"/>
      <c r="E49" s="54"/>
      <c r="F49" s="54"/>
      <c r="G49" s="54"/>
      <c r="H49" s="54"/>
      <c r="I49" s="54"/>
    </row>
    <row r="50" spans="2:9">
      <c r="B50" s="54"/>
      <c r="C50" s="54"/>
      <c r="D50" s="54"/>
      <c r="E50" s="54"/>
      <c r="F50" s="54"/>
      <c r="G50" s="54"/>
      <c r="H50" s="54"/>
      <c r="I50" s="54"/>
    </row>
    <row r="51" spans="2:9">
      <c r="B51" s="54"/>
      <c r="C51" s="54"/>
      <c r="D51" s="54"/>
      <c r="E51" s="54"/>
      <c r="F51" s="54"/>
      <c r="G51" s="54"/>
      <c r="H51" s="54"/>
      <c r="I51" s="54"/>
    </row>
    <row r="52" spans="2:9">
      <c r="B52" s="54"/>
      <c r="C52" s="54"/>
      <c r="D52" s="54"/>
      <c r="E52" s="54"/>
      <c r="F52" s="54"/>
      <c r="G52" s="54"/>
      <c r="H52" s="54"/>
      <c r="I52" s="54"/>
    </row>
    <row r="53" spans="2:9">
      <c r="B53" s="54"/>
      <c r="C53" s="54"/>
      <c r="D53" s="54"/>
      <c r="E53" s="54"/>
      <c r="F53" s="54"/>
      <c r="G53" s="54"/>
      <c r="H53" s="54"/>
      <c r="I53" s="54"/>
    </row>
    <row r="54" spans="2:9">
      <c r="B54" s="54"/>
      <c r="C54" s="54"/>
      <c r="D54" s="54"/>
      <c r="E54" s="54"/>
      <c r="F54" s="54"/>
      <c r="G54" s="54"/>
      <c r="H54" s="54"/>
      <c r="I54" s="54"/>
    </row>
    <row r="55" spans="2:9">
      <c r="B55" s="54"/>
      <c r="C55" s="54"/>
      <c r="D55" s="54"/>
      <c r="E55" s="54"/>
      <c r="F55" s="54"/>
      <c r="G55" s="54"/>
      <c r="H55" s="54"/>
      <c r="I55" s="54"/>
    </row>
    <row r="56" spans="2:9">
      <c r="B56" s="54"/>
      <c r="C56" s="54"/>
      <c r="D56" s="54"/>
      <c r="E56" s="54"/>
      <c r="F56" s="54"/>
      <c r="G56" s="54"/>
      <c r="H56" s="54"/>
      <c r="I56" s="54"/>
    </row>
    <row r="57" spans="2:9">
      <c r="B57" s="54"/>
      <c r="C57" s="54"/>
      <c r="D57" s="54"/>
      <c r="E57" s="54"/>
      <c r="F57" s="54"/>
      <c r="G57" s="54"/>
      <c r="H57" s="54"/>
      <c r="I57" s="54"/>
    </row>
  </sheetData>
  <hyperlinks>
    <hyperlink ref="A3" location="Inhalt!A1" display="&lt;&lt;&lt; Inhalt" xr:uid="{489FB702-3784-4A4D-8C09-BAD5149DA66A}"/>
    <hyperlink ref="A35" location="Metadaten!A1" display="&lt;&lt;&lt; Metadaten" xr:uid="{775A7B95-13E0-4F17-A161-EC8123F458E5}"/>
  </hyperlink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5"/>
  <sheetViews>
    <sheetView zoomScaleNormal="100" workbookViewId="0"/>
  </sheetViews>
  <sheetFormatPr baseColWidth="10" defaultRowHeight="12.75"/>
  <cols>
    <col min="1" max="1" width="11.42578125" style="11"/>
    <col min="2" max="2" width="12.85546875" style="11" customWidth="1"/>
    <col min="3" max="14" width="8.7109375" style="11" customWidth="1"/>
    <col min="15" max="16384" width="11.42578125" style="11"/>
  </cols>
  <sheetData>
    <row r="1" spans="1:14" ht="15.75">
      <c r="A1" s="12" t="s">
        <v>195</v>
      </c>
    </row>
    <row r="3" spans="1:14">
      <c r="A3" s="58" t="s">
        <v>249</v>
      </c>
    </row>
    <row r="5" spans="1:14">
      <c r="A5" s="11" t="s">
        <v>220</v>
      </c>
    </row>
    <row r="7" spans="1:14">
      <c r="A7" s="29"/>
      <c r="B7" s="16" t="s">
        <v>28</v>
      </c>
      <c r="C7" s="16" t="s">
        <v>151</v>
      </c>
      <c r="D7" s="16"/>
      <c r="E7" s="16"/>
      <c r="F7" s="16"/>
      <c r="G7" s="16"/>
      <c r="H7" s="16"/>
      <c r="I7" s="16"/>
      <c r="J7" s="16"/>
      <c r="K7" s="16"/>
      <c r="L7" s="16"/>
      <c r="M7" s="16"/>
      <c r="N7" s="16"/>
    </row>
    <row r="8" spans="1:14">
      <c r="A8" s="16"/>
      <c r="B8" s="16"/>
      <c r="C8" s="16" t="s">
        <v>16</v>
      </c>
      <c r="D8" s="16" t="s">
        <v>17</v>
      </c>
      <c r="E8" s="16" t="s">
        <v>18</v>
      </c>
      <c r="F8" s="16" t="s">
        <v>19</v>
      </c>
      <c r="G8" s="16" t="s">
        <v>20</v>
      </c>
      <c r="H8" s="16" t="s">
        <v>21</v>
      </c>
      <c r="I8" s="16" t="s">
        <v>22</v>
      </c>
      <c r="J8" s="16" t="s">
        <v>23</v>
      </c>
      <c r="K8" s="16" t="s">
        <v>24</v>
      </c>
      <c r="L8" s="16" t="s">
        <v>25</v>
      </c>
      <c r="M8" s="16" t="s">
        <v>26</v>
      </c>
      <c r="N8" s="16" t="s">
        <v>27</v>
      </c>
    </row>
    <row r="9" spans="1:14">
      <c r="A9" s="11">
        <v>1999</v>
      </c>
      <c r="B9" s="21">
        <v>206</v>
      </c>
      <c r="C9" s="11">
        <v>28</v>
      </c>
      <c r="D9" s="11">
        <v>13</v>
      </c>
      <c r="E9" s="11">
        <v>20</v>
      </c>
      <c r="F9" s="11">
        <v>19</v>
      </c>
      <c r="G9" s="11">
        <v>16</v>
      </c>
      <c r="H9" s="11">
        <v>11</v>
      </c>
      <c r="I9" s="11">
        <v>14</v>
      </c>
      <c r="J9" s="11">
        <v>13</v>
      </c>
      <c r="K9" s="11">
        <v>10</v>
      </c>
      <c r="L9" s="11">
        <v>17</v>
      </c>
      <c r="M9" s="11">
        <v>25</v>
      </c>
      <c r="N9" s="11">
        <v>20</v>
      </c>
    </row>
    <row r="10" spans="1:14">
      <c r="A10" s="11">
        <v>2000</v>
      </c>
      <c r="B10" s="21">
        <v>239</v>
      </c>
      <c r="C10" s="11">
        <v>34</v>
      </c>
      <c r="D10" s="11">
        <v>18</v>
      </c>
      <c r="E10" s="11">
        <v>23</v>
      </c>
      <c r="F10" s="11">
        <v>20</v>
      </c>
      <c r="G10" s="11">
        <v>16</v>
      </c>
      <c r="H10" s="11">
        <v>21</v>
      </c>
      <c r="I10" s="11">
        <v>15</v>
      </c>
      <c r="J10" s="11">
        <v>15</v>
      </c>
      <c r="K10" s="11">
        <v>16</v>
      </c>
      <c r="L10" s="11">
        <v>19</v>
      </c>
      <c r="M10" s="11">
        <v>17</v>
      </c>
      <c r="N10" s="11">
        <v>25</v>
      </c>
    </row>
    <row r="11" spans="1:14">
      <c r="A11" s="11">
        <v>2001</v>
      </c>
      <c r="B11" s="21">
        <v>220</v>
      </c>
      <c r="C11" s="11">
        <v>16</v>
      </c>
      <c r="D11" s="11">
        <v>12</v>
      </c>
      <c r="E11" s="11">
        <v>18</v>
      </c>
      <c r="F11" s="11">
        <v>31</v>
      </c>
      <c r="G11" s="11">
        <v>19</v>
      </c>
      <c r="H11" s="11">
        <v>12</v>
      </c>
      <c r="I11" s="11">
        <v>18</v>
      </c>
      <c r="J11" s="11">
        <v>19</v>
      </c>
      <c r="K11" s="11">
        <v>27</v>
      </c>
      <c r="L11" s="11">
        <v>17</v>
      </c>
      <c r="M11" s="11">
        <v>13</v>
      </c>
      <c r="N11" s="11">
        <v>18</v>
      </c>
    </row>
    <row r="12" spans="1:14">
      <c r="A12" s="11">
        <v>2002</v>
      </c>
      <c r="B12" s="21">
        <v>215</v>
      </c>
      <c r="C12" s="11">
        <v>18</v>
      </c>
      <c r="D12" s="11">
        <v>15</v>
      </c>
      <c r="E12" s="11">
        <v>24</v>
      </c>
      <c r="F12" s="11">
        <v>24</v>
      </c>
      <c r="G12" s="11">
        <v>17</v>
      </c>
      <c r="H12" s="11">
        <v>16</v>
      </c>
      <c r="I12" s="11">
        <v>16</v>
      </c>
      <c r="J12" s="11">
        <v>18</v>
      </c>
      <c r="K12" s="11">
        <v>14</v>
      </c>
      <c r="L12" s="11">
        <v>17</v>
      </c>
      <c r="M12" s="11">
        <v>20</v>
      </c>
      <c r="N12" s="11">
        <v>16</v>
      </c>
    </row>
    <row r="13" spans="1:14">
      <c r="A13" s="11">
        <v>2003</v>
      </c>
      <c r="B13" s="21">
        <v>217</v>
      </c>
      <c r="C13" s="11">
        <v>22</v>
      </c>
      <c r="D13" s="11">
        <v>16</v>
      </c>
      <c r="E13" s="11">
        <v>23</v>
      </c>
      <c r="F13" s="11">
        <v>16</v>
      </c>
      <c r="G13" s="11">
        <v>21</v>
      </c>
      <c r="H13" s="11">
        <v>20</v>
      </c>
      <c r="I13" s="11">
        <v>18</v>
      </c>
      <c r="J13" s="11">
        <v>19</v>
      </c>
      <c r="K13" s="11">
        <v>19</v>
      </c>
      <c r="L13" s="11">
        <v>12</v>
      </c>
      <c r="M13" s="11">
        <v>17</v>
      </c>
      <c r="N13" s="11">
        <v>14</v>
      </c>
    </row>
    <row r="14" spans="1:14">
      <c r="A14" s="11">
        <v>2004</v>
      </c>
      <c r="B14" s="21">
        <v>198</v>
      </c>
      <c r="C14" s="11">
        <v>20</v>
      </c>
      <c r="D14" s="11">
        <v>13</v>
      </c>
      <c r="E14" s="11">
        <v>18</v>
      </c>
      <c r="F14" s="11">
        <v>11</v>
      </c>
      <c r="G14" s="11">
        <v>8</v>
      </c>
      <c r="H14" s="11">
        <v>19</v>
      </c>
      <c r="I14" s="11">
        <v>22</v>
      </c>
      <c r="J14" s="11">
        <v>15</v>
      </c>
      <c r="K14" s="11">
        <v>13</v>
      </c>
      <c r="L14" s="11">
        <v>16</v>
      </c>
      <c r="M14" s="11">
        <v>15</v>
      </c>
      <c r="N14" s="11">
        <v>28</v>
      </c>
    </row>
    <row r="15" spans="1:14">
      <c r="A15" s="11">
        <v>2005</v>
      </c>
      <c r="B15" s="21">
        <v>215</v>
      </c>
      <c r="C15" s="11">
        <v>20</v>
      </c>
      <c r="D15" s="11">
        <v>24</v>
      </c>
      <c r="E15" s="11">
        <v>12</v>
      </c>
      <c r="F15" s="11">
        <v>24</v>
      </c>
      <c r="G15" s="11">
        <v>23</v>
      </c>
      <c r="H15" s="11">
        <v>24</v>
      </c>
      <c r="I15" s="11">
        <v>15</v>
      </c>
      <c r="J15" s="11">
        <v>11</v>
      </c>
      <c r="K15" s="11">
        <v>14</v>
      </c>
      <c r="L15" s="11">
        <v>18</v>
      </c>
      <c r="M15" s="11">
        <v>14</v>
      </c>
      <c r="N15" s="11">
        <v>16</v>
      </c>
    </row>
    <row r="16" spans="1:14">
      <c r="A16" s="11">
        <v>2006</v>
      </c>
      <c r="B16" s="21">
        <v>220</v>
      </c>
      <c r="C16" s="11">
        <v>30</v>
      </c>
      <c r="D16" s="11">
        <v>17</v>
      </c>
      <c r="E16" s="11">
        <v>27</v>
      </c>
      <c r="F16" s="11">
        <v>16</v>
      </c>
      <c r="G16" s="11">
        <v>26</v>
      </c>
      <c r="H16" s="11">
        <v>11</v>
      </c>
      <c r="I16" s="11">
        <v>17</v>
      </c>
      <c r="J16" s="11">
        <v>18</v>
      </c>
      <c r="K16" s="11">
        <v>13</v>
      </c>
      <c r="L16" s="11">
        <v>15</v>
      </c>
      <c r="M16" s="11">
        <v>14</v>
      </c>
      <c r="N16" s="11">
        <v>16</v>
      </c>
    </row>
    <row r="17" spans="1:14">
      <c r="A17" s="11">
        <v>2007</v>
      </c>
      <c r="B17" s="21">
        <v>227</v>
      </c>
      <c r="C17" s="11">
        <v>15</v>
      </c>
      <c r="D17" s="11">
        <v>26</v>
      </c>
      <c r="E17" s="11">
        <v>18</v>
      </c>
      <c r="F17" s="11">
        <v>13</v>
      </c>
      <c r="G17" s="11">
        <v>22</v>
      </c>
      <c r="H17" s="11">
        <v>11</v>
      </c>
      <c r="I17" s="11">
        <v>19</v>
      </c>
      <c r="J17" s="11">
        <v>15</v>
      </c>
      <c r="K17" s="11">
        <v>24</v>
      </c>
      <c r="L17" s="11">
        <v>19</v>
      </c>
      <c r="M17" s="11">
        <v>20</v>
      </c>
      <c r="N17" s="11">
        <v>25</v>
      </c>
    </row>
    <row r="18" spans="1:14">
      <c r="A18" s="11">
        <v>2008</v>
      </c>
      <c r="B18" s="21">
        <v>205</v>
      </c>
      <c r="C18" s="11">
        <v>23</v>
      </c>
      <c r="D18" s="11">
        <v>24</v>
      </c>
      <c r="E18" s="11">
        <v>19</v>
      </c>
      <c r="F18" s="11">
        <v>15</v>
      </c>
      <c r="G18" s="11">
        <v>22</v>
      </c>
      <c r="H18" s="11">
        <v>15</v>
      </c>
      <c r="I18" s="11">
        <v>12</v>
      </c>
      <c r="J18" s="11">
        <v>17</v>
      </c>
      <c r="K18" s="11">
        <v>16</v>
      </c>
      <c r="L18" s="11">
        <v>13</v>
      </c>
      <c r="M18" s="11">
        <v>20</v>
      </c>
      <c r="N18" s="11">
        <v>9</v>
      </c>
    </row>
    <row r="19" spans="1:14">
      <c r="A19" s="11">
        <v>2009</v>
      </c>
      <c r="B19" s="21">
        <v>229</v>
      </c>
      <c r="C19" s="11">
        <v>24</v>
      </c>
      <c r="D19" s="11">
        <v>17</v>
      </c>
      <c r="E19" s="11">
        <v>16</v>
      </c>
      <c r="F19" s="11">
        <v>21</v>
      </c>
      <c r="G19" s="11">
        <v>14</v>
      </c>
      <c r="H19" s="11">
        <v>15</v>
      </c>
      <c r="I19" s="11">
        <v>16</v>
      </c>
      <c r="J19" s="11">
        <v>19</v>
      </c>
      <c r="K19" s="11">
        <v>16</v>
      </c>
      <c r="L19" s="11">
        <v>26</v>
      </c>
      <c r="M19" s="11">
        <v>22</v>
      </c>
      <c r="N19" s="11">
        <v>23</v>
      </c>
    </row>
    <row r="20" spans="1:14">
      <c r="A20" s="11">
        <v>2010</v>
      </c>
      <c r="B20" s="21">
        <v>238</v>
      </c>
      <c r="C20" s="11">
        <v>16</v>
      </c>
      <c r="D20" s="11">
        <v>13</v>
      </c>
      <c r="E20" s="11">
        <v>23</v>
      </c>
      <c r="F20" s="11">
        <v>18</v>
      </c>
      <c r="G20" s="11">
        <v>22</v>
      </c>
      <c r="H20" s="11">
        <v>14</v>
      </c>
      <c r="I20" s="11">
        <v>25</v>
      </c>
      <c r="J20" s="11">
        <v>18</v>
      </c>
      <c r="K20" s="11">
        <v>17</v>
      </c>
      <c r="L20" s="11">
        <v>27</v>
      </c>
      <c r="M20" s="11">
        <v>23</v>
      </c>
      <c r="N20" s="11">
        <v>22</v>
      </c>
    </row>
    <row r="21" spans="1:14">
      <c r="A21" s="11">
        <v>2011</v>
      </c>
      <c r="B21" s="21">
        <v>248</v>
      </c>
      <c r="C21" s="11">
        <v>22</v>
      </c>
      <c r="D21" s="11">
        <v>18</v>
      </c>
      <c r="E21" s="11">
        <v>31</v>
      </c>
      <c r="F21" s="11">
        <v>25</v>
      </c>
      <c r="G21" s="11">
        <v>15</v>
      </c>
      <c r="H21" s="11">
        <v>14</v>
      </c>
      <c r="I21" s="11">
        <v>26</v>
      </c>
      <c r="J21" s="11">
        <v>15</v>
      </c>
      <c r="K21" s="11">
        <v>26</v>
      </c>
      <c r="L21" s="11">
        <v>18</v>
      </c>
      <c r="M21" s="11">
        <v>19</v>
      </c>
      <c r="N21" s="11">
        <v>19</v>
      </c>
    </row>
    <row r="22" spans="1:14">
      <c r="A22" s="11">
        <v>2012</v>
      </c>
      <c r="B22" s="21">
        <v>224</v>
      </c>
      <c r="C22" s="11">
        <v>18</v>
      </c>
      <c r="D22" s="11">
        <v>21</v>
      </c>
      <c r="E22" s="11">
        <v>22</v>
      </c>
      <c r="F22" s="11">
        <v>22</v>
      </c>
      <c r="G22" s="11">
        <v>21</v>
      </c>
      <c r="H22" s="11">
        <v>22</v>
      </c>
      <c r="I22" s="11">
        <v>13</v>
      </c>
      <c r="J22" s="11">
        <v>16</v>
      </c>
      <c r="K22" s="11">
        <v>19</v>
      </c>
      <c r="L22" s="11">
        <v>19</v>
      </c>
      <c r="M22" s="11">
        <v>19</v>
      </c>
      <c r="N22" s="11">
        <v>12</v>
      </c>
    </row>
    <row r="23" spans="1:14">
      <c r="A23" s="11">
        <v>2013</v>
      </c>
      <c r="B23" s="21">
        <v>246</v>
      </c>
      <c r="C23" s="11">
        <v>19</v>
      </c>
      <c r="D23" s="11">
        <v>32</v>
      </c>
      <c r="E23" s="11">
        <v>18</v>
      </c>
      <c r="F23" s="11">
        <v>16</v>
      </c>
      <c r="G23" s="11">
        <v>28</v>
      </c>
      <c r="H23" s="11">
        <v>23</v>
      </c>
      <c r="I23" s="11">
        <v>19</v>
      </c>
      <c r="J23" s="11">
        <v>20</v>
      </c>
      <c r="K23" s="11">
        <v>17</v>
      </c>
      <c r="L23" s="11">
        <v>17</v>
      </c>
      <c r="M23" s="11">
        <v>20</v>
      </c>
      <c r="N23" s="11">
        <v>17</v>
      </c>
    </row>
    <row r="24" spans="1:14">
      <c r="A24" s="11">
        <v>2014</v>
      </c>
      <c r="B24" s="21">
        <v>268</v>
      </c>
      <c r="C24" s="11">
        <v>17</v>
      </c>
      <c r="D24" s="11">
        <v>14</v>
      </c>
      <c r="E24" s="11">
        <v>36</v>
      </c>
      <c r="F24" s="11">
        <v>17</v>
      </c>
      <c r="G24" s="11">
        <v>20</v>
      </c>
      <c r="H24" s="11">
        <v>20</v>
      </c>
      <c r="I24" s="11">
        <v>25</v>
      </c>
      <c r="J24" s="11">
        <v>23</v>
      </c>
      <c r="K24" s="11">
        <v>25</v>
      </c>
      <c r="L24" s="11">
        <v>20</v>
      </c>
      <c r="M24" s="11">
        <v>23</v>
      </c>
      <c r="N24" s="11">
        <v>28</v>
      </c>
    </row>
    <row r="25" spans="1:14">
      <c r="A25" s="11">
        <v>2015</v>
      </c>
      <c r="B25" s="21">
        <v>252</v>
      </c>
      <c r="C25" s="11">
        <v>25</v>
      </c>
      <c r="D25" s="11">
        <v>22</v>
      </c>
      <c r="E25" s="11">
        <v>30</v>
      </c>
      <c r="F25" s="11">
        <v>17</v>
      </c>
      <c r="G25" s="11">
        <v>14</v>
      </c>
      <c r="H25" s="11">
        <v>19</v>
      </c>
      <c r="I25" s="11">
        <v>25</v>
      </c>
      <c r="J25" s="11">
        <v>22</v>
      </c>
      <c r="K25" s="11">
        <v>24</v>
      </c>
      <c r="L25" s="11">
        <v>18</v>
      </c>
      <c r="M25" s="11">
        <v>21</v>
      </c>
      <c r="N25" s="11">
        <v>15</v>
      </c>
    </row>
    <row r="26" spans="1:14">
      <c r="A26" s="11">
        <v>2016</v>
      </c>
      <c r="B26" s="21">
        <v>271</v>
      </c>
      <c r="C26" s="11">
        <v>33</v>
      </c>
      <c r="D26" s="11">
        <v>19</v>
      </c>
      <c r="E26" s="11">
        <v>23</v>
      </c>
      <c r="F26" s="11">
        <v>20</v>
      </c>
      <c r="G26" s="11">
        <v>22</v>
      </c>
      <c r="H26" s="11">
        <v>12</v>
      </c>
      <c r="I26" s="11">
        <v>27</v>
      </c>
      <c r="J26" s="11">
        <v>23</v>
      </c>
      <c r="K26" s="11">
        <v>24</v>
      </c>
      <c r="L26" s="11">
        <v>25</v>
      </c>
      <c r="M26" s="11">
        <v>17</v>
      </c>
      <c r="N26" s="11">
        <v>26</v>
      </c>
    </row>
    <row r="27" spans="1:14">
      <c r="A27" s="11">
        <v>2017</v>
      </c>
      <c r="B27" s="21">
        <v>249</v>
      </c>
      <c r="C27" s="11">
        <v>27</v>
      </c>
      <c r="D27" s="11">
        <v>15</v>
      </c>
      <c r="E27" s="11">
        <v>26</v>
      </c>
      <c r="F27" s="11">
        <v>15</v>
      </c>
      <c r="G27" s="11">
        <v>19</v>
      </c>
      <c r="H27" s="11">
        <v>22</v>
      </c>
      <c r="I27" s="11">
        <v>16</v>
      </c>
      <c r="J27" s="11">
        <v>17</v>
      </c>
      <c r="K27" s="11">
        <v>15</v>
      </c>
      <c r="L27" s="11">
        <v>29</v>
      </c>
      <c r="M27" s="11">
        <v>19</v>
      </c>
      <c r="N27" s="11">
        <v>29</v>
      </c>
    </row>
    <row r="28" spans="1:14">
      <c r="A28" s="11">
        <v>2018</v>
      </c>
      <c r="B28" s="21">
        <v>274</v>
      </c>
      <c r="C28" s="11">
        <v>25</v>
      </c>
      <c r="D28" s="11">
        <v>20</v>
      </c>
      <c r="E28" s="11">
        <v>36</v>
      </c>
      <c r="F28" s="11">
        <v>22</v>
      </c>
      <c r="G28" s="11">
        <v>17</v>
      </c>
      <c r="H28" s="11">
        <v>23</v>
      </c>
      <c r="I28" s="11">
        <v>20</v>
      </c>
      <c r="J28" s="11">
        <v>28</v>
      </c>
      <c r="K28" s="11">
        <v>22</v>
      </c>
      <c r="L28" s="11">
        <v>17</v>
      </c>
      <c r="M28" s="11">
        <v>25</v>
      </c>
      <c r="N28" s="11">
        <v>19</v>
      </c>
    </row>
    <row r="29" spans="1:14">
      <c r="A29" s="11">
        <v>2019</v>
      </c>
      <c r="B29" s="21">
        <v>263</v>
      </c>
      <c r="C29" s="11">
        <v>15</v>
      </c>
      <c r="D29" s="11">
        <v>25</v>
      </c>
      <c r="E29" s="11">
        <v>22</v>
      </c>
      <c r="F29" s="11">
        <v>27</v>
      </c>
      <c r="G29" s="11">
        <v>20</v>
      </c>
      <c r="H29" s="11">
        <v>21</v>
      </c>
      <c r="I29" s="11">
        <v>20</v>
      </c>
      <c r="J29" s="11">
        <v>23</v>
      </c>
      <c r="K29" s="11">
        <v>19</v>
      </c>
      <c r="L29" s="11">
        <v>23</v>
      </c>
      <c r="M29" s="11">
        <v>28</v>
      </c>
      <c r="N29" s="11">
        <v>20</v>
      </c>
    </row>
    <row r="30" spans="1:14">
      <c r="A30" s="11">
        <v>2020</v>
      </c>
      <c r="B30" s="21">
        <v>319</v>
      </c>
      <c r="C30" s="11">
        <v>19</v>
      </c>
      <c r="D30" s="11">
        <v>30</v>
      </c>
      <c r="E30" s="11">
        <v>23</v>
      </c>
      <c r="F30" s="11">
        <v>22</v>
      </c>
      <c r="G30" s="11">
        <v>21</v>
      </c>
      <c r="H30" s="11">
        <v>18</v>
      </c>
      <c r="I30" s="11">
        <v>19</v>
      </c>
      <c r="J30" s="11">
        <v>23</v>
      </c>
      <c r="K30" s="11">
        <v>30</v>
      </c>
      <c r="L30" s="11">
        <v>23</v>
      </c>
      <c r="M30" s="11">
        <v>39</v>
      </c>
      <c r="N30" s="11">
        <v>52</v>
      </c>
    </row>
    <row r="31" spans="1:14">
      <c r="A31" s="11">
        <v>2021</v>
      </c>
      <c r="B31" s="21">
        <v>271</v>
      </c>
      <c r="C31" s="11">
        <v>31</v>
      </c>
      <c r="D31" s="11">
        <v>23</v>
      </c>
      <c r="E31" s="11">
        <v>16</v>
      </c>
      <c r="F31" s="11">
        <v>29</v>
      </c>
      <c r="G31" s="11">
        <v>24</v>
      </c>
      <c r="H31" s="11">
        <v>11</v>
      </c>
      <c r="I31" s="11">
        <v>26</v>
      </c>
      <c r="J31" s="11">
        <v>20</v>
      </c>
      <c r="K31" s="11">
        <v>18</v>
      </c>
      <c r="L31" s="11">
        <v>20</v>
      </c>
      <c r="M31" s="11">
        <v>25</v>
      </c>
      <c r="N31" s="11">
        <v>28</v>
      </c>
    </row>
    <row r="32" spans="1:14">
      <c r="A32" s="11">
        <v>2022</v>
      </c>
      <c r="B32" s="21">
        <v>279</v>
      </c>
      <c r="C32" s="11">
        <v>35</v>
      </c>
      <c r="D32" s="11">
        <v>28</v>
      </c>
      <c r="E32" s="11">
        <v>28</v>
      </c>
      <c r="F32" s="11">
        <v>19</v>
      </c>
      <c r="G32" s="11">
        <v>19</v>
      </c>
      <c r="H32" s="11">
        <v>19</v>
      </c>
      <c r="I32" s="11">
        <v>28</v>
      </c>
      <c r="J32" s="11">
        <v>17</v>
      </c>
      <c r="K32" s="11">
        <v>23</v>
      </c>
      <c r="L32" s="11">
        <v>17</v>
      </c>
      <c r="M32" s="11">
        <v>24</v>
      </c>
      <c r="N32" s="11">
        <v>22</v>
      </c>
    </row>
    <row r="33" spans="1:14">
      <c r="A33" s="11">
        <v>2023</v>
      </c>
      <c r="B33" s="21">
        <v>270</v>
      </c>
      <c r="C33" s="11">
        <v>31</v>
      </c>
      <c r="D33" s="11">
        <v>21</v>
      </c>
      <c r="E33" s="11">
        <v>26</v>
      </c>
      <c r="F33" s="11">
        <v>21</v>
      </c>
      <c r="G33" s="11">
        <v>22</v>
      </c>
      <c r="H33" s="11">
        <v>21</v>
      </c>
      <c r="I33" s="11">
        <v>11</v>
      </c>
      <c r="J33" s="11">
        <v>22</v>
      </c>
      <c r="K33" s="11">
        <v>17</v>
      </c>
      <c r="L33" s="11">
        <v>18</v>
      </c>
      <c r="M33" s="11">
        <v>33</v>
      </c>
      <c r="N33" s="11">
        <v>27</v>
      </c>
    </row>
    <row r="35" spans="1:14">
      <c r="A35" s="58" t="s">
        <v>250</v>
      </c>
    </row>
  </sheetData>
  <hyperlinks>
    <hyperlink ref="A3" location="Inhalt!A1" display="&lt;&lt;&lt; Inhalt" xr:uid="{69591E8D-9E5A-4DE9-878C-763596E315F2}"/>
    <hyperlink ref="A35" location="Metadaten!A1" display="&lt;&lt;&lt; Metadaten" xr:uid="{CFC4DD1A-5013-4294-A725-2FE2342CD3F9}"/>
  </hyperlink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384D-7B2D-4144-8CFA-E6CE06ACA388}">
  <sheetPr>
    <pageSetUpPr fitToPage="1"/>
  </sheetPr>
  <dimension ref="A1:L39"/>
  <sheetViews>
    <sheetView zoomScaleNormal="100" workbookViewId="0"/>
  </sheetViews>
  <sheetFormatPr baseColWidth="10" defaultRowHeight="12.75"/>
  <cols>
    <col min="1" max="1" width="11.42578125" style="11"/>
    <col min="2" max="2" width="12.85546875" style="11" customWidth="1"/>
    <col min="3" max="8" width="5.140625" style="11" customWidth="1"/>
    <col min="9" max="12" width="9.140625" style="11" customWidth="1"/>
    <col min="13" max="16384" width="11.42578125" style="11"/>
  </cols>
  <sheetData>
    <row r="1" spans="1:12" ht="15.75">
      <c r="A1" s="12" t="s">
        <v>258</v>
      </c>
    </row>
    <row r="3" spans="1:12">
      <c r="A3" s="58" t="s">
        <v>249</v>
      </c>
    </row>
    <row r="5" spans="1:12">
      <c r="A5" s="11" t="s">
        <v>259</v>
      </c>
    </row>
    <row r="7" spans="1:12" ht="25.5">
      <c r="A7" s="29"/>
      <c r="B7" s="23" t="s">
        <v>263</v>
      </c>
      <c r="C7" s="16" t="s">
        <v>84</v>
      </c>
      <c r="D7" s="16"/>
      <c r="E7" s="16"/>
      <c r="F7" s="16"/>
      <c r="G7" s="16"/>
      <c r="H7" s="16"/>
      <c r="I7" s="16" t="s">
        <v>257</v>
      </c>
      <c r="J7" s="16"/>
      <c r="K7" s="16" t="s">
        <v>256</v>
      </c>
      <c r="L7" s="16"/>
    </row>
    <row r="8" spans="1:12">
      <c r="A8" s="16"/>
      <c r="B8" s="16"/>
      <c r="C8" s="16">
        <v>0</v>
      </c>
      <c r="D8" s="16">
        <v>1</v>
      </c>
      <c r="E8" s="16">
        <v>2</v>
      </c>
      <c r="F8" s="16">
        <v>3</v>
      </c>
      <c r="G8" s="16">
        <v>4</v>
      </c>
      <c r="H8" s="16">
        <v>5</v>
      </c>
      <c r="I8" s="16" t="s">
        <v>262</v>
      </c>
      <c r="J8" s="16" t="s">
        <v>260</v>
      </c>
      <c r="K8" s="16" t="s">
        <v>262</v>
      </c>
      <c r="L8" s="16" t="s">
        <v>260</v>
      </c>
    </row>
    <row r="9" spans="1:12">
      <c r="A9" s="11">
        <v>1999</v>
      </c>
      <c r="B9" s="26">
        <f>SUM(C9:H9)</f>
        <v>4</v>
      </c>
      <c r="C9" s="18">
        <v>4</v>
      </c>
      <c r="D9" s="18">
        <v>0</v>
      </c>
      <c r="E9" s="18">
        <v>0</v>
      </c>
      <c r="F9" s="18">
        <v>0</v>
      </c>
      <c r="G9" s="18">
        <v>0</v>
      </c>
      <c r="H9" s="18">
        <v>0</v>
      </c>
      <c r="I9" s="32">
        <f>C9/'2.1.1'!C17*1000</f>
        <v>9.3023255813953494</v>
      </c>
      <c r="J9" s="19" t="s">
        <v>106</v>
      </c>
      <c r="K9" s="32">
        <f>B9/'2.1.1'!C17*1000</f>
        <v>9.3023255813953494</v>
      </c>
      <c r="L9" s="19" t="s">
        <v>106</v>
      </c>
    </row>
    <row r="10" spans="1:12">
      <c r="A10" s="11">
        <v>2000</v>
      </c>
      <c r="B10" s="26">
        <f t="shared" ref="B10:B31" si="0">SUM(C10:H10)</f>
        <v>4</v>
      </c>
      <c r="C10" s="18">
        <v>4</v>
      </c>
      <c r="D10" s="18">
        <v>0</v>
      </c>
      <c r="E10" s="18">
        <v>0</v>
      </c>
      <c r="F10" s="18">
        <v>0</v>
      </c>
      <c r="G10" s="18">
        <v>0</v>
      </c>
      <c r="H10" s="18">
        <v>0</v>
      </c>
      <c r="I10" s="32">
        <f>C10/'2.1.1'!C18*1000</f>
        <v>9.5238095238095255</v>
      </c>
      <c r="J10" s="19" t="s">
        <v>106</v>
      </c>
      <c r="K10" s="32">
        <f>B10/'2.1.1'!C18*1000</f>
        <v>9.5238095238095255</v>
      </c>
      <c r="L10" s="19" t="s">
        <v>106</v>
      </c>
    </row>
    <row r="11" spans="1:12">
      <c r="A11" s="11">
        <v>2001</v>
      </c>
      <c r="B11" s="26">
        <f t="shared" si="0"/>
        <v>0</v>
      </c>
      <c r="C11" s="18">
        <v>0</v>
      </c>
      <c r="D11" s="18">
        <v>0</v>
      </c>
      <c r="E11" s="18">
        <v>0</v>
      </c>
      <c r="F11" s="18">
        <v>0</v>
      </c>
      <c r="G11" s="18">
        <v>0</v>
      </c>
      <c r="H11" s="18">
        <v>0</v>
      </c>
      <c r="I11" s="32">
        <f>C11/'2.1.1'!C19*1000</f>
        <v>0</v>
      </c>
      <c r="J11" s="19" t="s">
        <v>106</v>
      </c>
      <c r="K11" s="32">
        <f>B11/'2.1.1'!C19*1000</f>
        <v>0</v>
      </c>
      <c r="L11" s="19" t="s">
        <v>106</v>
      </c>
    </row>
    <row r="12" spans="1:12">
      <c r="A12" s="11">
        <v>2002</v>
      </c>
      <c r="B12" s="26">
        <f t="shared" si="0"/>
        <v>1</v>
      </c>
      <c r="C12" s="18">
        <v>1</v>
      </c>
      <c r="D12" s="18">
        <v>0</v>
      </c>
      <c r="E12" s="18">
        <v>0</v>
      </c>
      <c r="F12" s="18">
        <v>0</v>
      </c>
      <c r="G12" s="18">
        <v>0</v>
      </c>
      <c r="H12" s="18">
        <v>0</v>
      </c>
      <c r="I12" s="32">
        <f>C12/'2.1.1'!C20*1000</f>
        <v>2.5316455696202533</v>
      </c>
      <c r="J12" s="19" t="s">
        <v>106</v>
      </c>
      <c r="K12" s="32">
        <f>B12/'2.1.1'!C20*1000</f>
        <v>2.5316455696202533</v>
      </c>
      <c r="L12" s="19" t="s">
        <v>106</v>
      </c>
    </row>
    <row r="13" spans="1:12">
      <c r="A13" s="11">
        <v>2003</v>
      </c>
      <c r="B13" s="26">
        <f t="shared" si="0"/>
        <v>1</v>
      </c>
      <c r="C13" s="18">
        <v>1</v>
      </c>
      <c r="D13" s="18">
        <v>0</v>
      </c>
      <c r="E13" s="18">
        <v>0</v>
      </c>
      <c r="F13" s="18">
        <v>0</v>
      </c>
      <c r="G13" s="18">
        <v>0</v>
      </c>
      <c r="H13" s="18">
        <v>0</v>
      </c>
      <c r="I13" s="32">
        <f>C13/'2.1.1'!C21*1000</f>
        <v>2.8818443804034581</v>
      </c>
      <c r="J13" s="32">
        <f>AVERAGE(I9:I13)</f>
        <v>4.8479250110457173</v>
      </c>
      <c r="K13" s="32">
        <f>B13/'2.1.1'!C21*1000</f>
        <v>2.8818443804034581</v>
      </c>
      <c r="L13" s="32">
        <f>AVERAGE(K9:K13)</f>
        <v>4.8479250110457173</v>
      </c>
    </row>
    <row r="14" spans="1:12">
      <c r="A14" s="11">
        <v>2004</v>
      </c>
      <c r="B14" s="26">
        <f t="shared" si="0"/>
        <v>1</v>
      </c>
      <c r="C14" s="18">
        <v>1</v>
      </c>
      <c r="D14" s="18">
        <v>0</v>
      </c>
      <c r="E14" s="18">
        <v>0</v>
      </c>
      <c r="F14" s="18">
        <v>0</v>
      </c>
      <c r="G14" s="18">
        <v>0</v>
      </c>
      <c r="H14" s="18">
        <v>0</v>
      </c>
      <c r="I14" s="32">
        <f>C14/'2.1.1'!C22*1000</f>
        <v>2.688172043010753</v>
      </c>
      <c r="J14" s="32">
        <f t="shared" ref="J14:J30" si="1">AVERAGE(I10:I14)</f>
        <v>3.5250943033687974</v>
      </c>
      <c r="K14" s="32">
        <f>B14/'2.1.1'!C22*1000</f>
        <v>2.688172043010753</v>
      </c>
      <c r="L14" s="32">
        <f t="shared" ref="L14:L31" si="2">AVERAGE(K10:K14)</f>
        <v>3.5250943033687974</v>
      </c>
    </row>
    <row r="15" spans="1:12">
      <c r="A15" s="11">
        <v>2005</v>
      </c>
      <c r="B15" s="26">
        <f t="shared" si="0"/>
        <v>3</v>
      </c>
      <c r="C15" s="18">
        <v>1</v>
      </c>
      <c r="D15" s="18">
        <v>0</v>
      </c>
      <c r="E15" s="18">
        <v>2</v>
      </c>
      <c r="F15" s="18">
        <v>0</v>
      </c>
      <c r="G15" s="18">
        <v>0</v>
      </c>
      <c r="H15" s="18">
        <v>0</v>
      </c>
      <c r="I15" s="32">
        <f>C15/'2.1.1'!C23*1000</f>
        <v>2.6246719160104988</v>
      </c>
      <c r="J15" s="32">
        <f t="shared" si="1"/>
        <v>2.145266781808993</v>
      </c>
      <c r="K15" s="32">
        <f>B15/'2.1.1'!C23*1000</f>
        <v>7.8740157480314963</v>
      </c>
      <c r="L15" s="32">
        <f t="shared" si="2"/>
        <v>3.1951355482131922</v>
      </c>
    </row>
    <row r="16" spans="1:12">
      <c r="A16" s="11">
        <v>2006</v>
      </c>
      <c r="B16" s="26">
        <f t="shared" si="0"/>
        <v>2</v>
      </c>
      <c r="C16" s="18">
        <v>2</v>
      </c>
      <c r="D16" s="18">
        <v>0</v>
      </c>
      <c r="E16" s="18">
        <v>0</v>
      </c>
      <c r="F16" s="18">
        <v>0</v>
      </c>
      <c r="G16" s="18">
        <v>0</v>
      </c>
      <c r="H16" s="18">
        <v>0</v>
      </c>
      <c r="I16" s="32">
        <f>C16/'2.1.1'!C24*1000</f>
        <v>5.54016620498615</v>
      </c>
      <c r="J16" s="32">
        <f t="shared" si="1"/>
        <v>3.253300022806223</v>
      </c>
      <c r="K16" s="32">
        <f>B16/'2.1.1'!C24*1000</f>
        <v>5.54016620498615</v>
      </c>
      <c r="L16" s="32">
        <f t="shared" si="2"/>
        <v>4.3031687892104227</v>
      </c>
    </row>
    <row r="17" spans="1:12">
      <c r="A17" s="11">
        <v>2007</v>
      </c>
      <c r="B17" s="26">
        <f t="shared" si="0"/>
        <v>1</v>
      </c>
      <c r="C17" s="18">
        <v>0</v>
      </c>
      <c r="D17" s="18">
        <v>1</v>
      </c>
      <c r="E17" s="18">
        <v>0</v>
      </c>
      <c r="F17" s="18">
        <v>0</v>
      </c>
      <c r="G17" s="18">
        <v>0</v>
      </c>
      <c r="H17" s="18">
        <v>0</v>
      </c>
      <c r="I17" s="32">
        <f>C17/'2.1.1'!C25*1000</f>
        <v>0</v>
      </c>
      <c r="J17" s="32">
        <f t="shared" si="1"/>
        <v>2.7469709088821719</v>
      </c>
      <c r="K17" s="32">
        <f>B17/'2.1.1'!C25*1000</f>
        <v>2.8490028490028489</v>
      </c>
      <c r="L17" s="32">
        <f t="shared" si="2"/>
        <v>4.3666402450869413</v>
      </c>
    </row>
    <row r="18" spans="1:12">
      <c r="A18" s="11">
        <v>2008</v>
      </c>
      <c r="B18" s="26">
        <f t="shared" si="0"/>
        <v>0</v>
      </c>
      <c r="C18" s="18">
        <v>0</v>
      </c>
      <c r="D18" s="18">
        <v>0</v>
      </c>
      <c r="E18" s="18">
        <v>0</v>
      </c>
      <c r="F18" s="18">
        <v>0</v>
      </c>
      <c r="G18" s="18">
        <v>0</v>
      </c>
      <c r="H18" s="18">
        <v>0</v>
      </c>
      <c r="I18" s="32">
        <f>C18/'2.1.1'!C26*1000</f>
        <v>0</v>
      </c>
      <c r="J18" s="32">
        <f t="shared" si="1"/>
        <v>2.1706020328014803</v>
      </c>
      <c r="K18" s="32">
        <f>B18/'2.1.1'!C26*1000</f>
        <v>0</v>
      </c>
      <c r="L18" s="32">
        <f t="shared" si="2"/>
        <v>3.7902713690062497</v>
      </c>
    </row>
    <row r="19" spans="1:12">
      <c r="A19" s="11">
        <v>2009</v>
      </c>
      <c r="B19" s="26">
        <f t="shared" si="0"/>
        <v>2</v>
      </c>
      <c r="C19" s="18">
        <v>1</v>
      </c>
      <c r="D19" s="18">
        <v>0</v>
      </c>
      <c r="E19" s="18">
        <v>0</v>
      </c>
      <c r="F19" s="18">
        <v>1</v>
      </c>
      <c r="G19" s="18">
        <v>0</v>
      </c>
      <c r="H19" s="18">
        <v>0</v>
      </c>
      <c r="I19" s="32">
        <f>C19/'2.1.1'!C27*1000</f>
        <v>2.4630541871921183</v>
      </c>
      <c r="J19" s="32">
        <f t="shared" si="1"/>
        <v>2.1255784616377533</v>
      </c>
      <c r="K19" s="32">
        <f>B19/'2.1.1'!C27*1000</f>
        <v>4.9261083743842367</v>
      </c>
      <c r="L19" s="32">
        <f t="shared" si="2"/>
        <v>4.2378586352809462</v>
      </c>
    </row>
    <row r="20" spans="1:12">
      <c r="A20" s="11">
        <v>2010</v>
      </c>
      <c r="B20" s="26">
        <f t="shared" si="0"/>
        <v>1</v>
      </c>
      <c r="C20" s="18">
        <v>1</v>
      </c>
      <c r="D20" s="18">
        <v>0</v>
      </c>
      <c r="E20" s="18">
        <v>0</v>
      </c>
      <c r="F20" s="18">
        <v>0</v>
      </c>
      <c r="G20" s="18">
        <v>0</v>
      </c>
      <c r="H20" s="18">
        <v>0</v>
      </c>
      <c r="I20" s="32">
        <f>C20/'2.1.1'!C28*1000</f>
        <v>3.0395136778115504</v>
      </c>
      <c r="J20" s="32">
        <f t="shared" si="1"/>
        <v>2.2085468139979634</v>
      </c>
      <c r="K20" s="32">
        <f>B20/'2.1.1'!C28*1000</f>
        <v>3.0395136778115504</v>
      </c>
      <c r="L20" s="32">
        <f t="shared" si="2"/>
        <v>3.270958221236957</v>
      </c>
    </row>
    <row r="21" spans="1:12">
      <c r="A21" s="11">
        <v>2011</v>
      </c>
      <c r="B21" s="26">
        <f t="shared" si="0"/>
        <v>1</v>
      </c>
      <c r="C21" s="18">
        <v>1</v>
      </c>
      <c r="D21" s="18">
        <v>0</v>
      </c>
      <c r="E21" s="18">
        <v>0</v>
      </c>
      <c r="F21" s="18">
        <v>0</v>
      </c>
      <c r="G21" s="18">
        <v>0</v>
      </c>
      <c r="H21" s="18">
        <v>0</v>
      </c>
      <c r="I21" s="32">
        <f>C21/'2.1.1'!C29*1000</f>
        <v>2.5316455696202533</v>
      </c>
      <c r="J21" s="32">
        <f t="shared" si="1"/>
        <v>1.6068426869247845</v>
      </c>
      <c r="K21" s="32">
        <f>B21/'2.1.1'!C29*1000</f>
        <v>2.5316455696202533</v>
      </c>
      <c r="L21" s="32">
        <f t="shared" si="2"/>
        <v>2.6692540941637781</v>
      </c>
    </row>
    <row r="22" spans="1:12">
      <c r="A22" s="11">
        <v>2012</v>
      </c>
      <c r="B22" s="26">
        <f t="shared" si="0"/>
        <v>4</v>
      </c>
      <c r="C22" s="18">
        <v>3</v>
      </c>
      <c r="D22" s="18">
        <v>1</v>
      </c>
      <c r="E22" s="18">
        <v>0</v>
      </c>
      <c r="F22" s="18">
        <v>0</v>
      </c>
      <c r="G22" s="18">
        <v>0</v>
      </c>
      <c r="H22" s="18">
        <v>0</v>
      </c>
      <c r="I22" s="32">
        <f>C22/'2.1.1'!C30*1000</f>
        <v>8.4033613445378155</v>
      </c>
      <c r="J22" s="32">
        <f t="shared" si="1"/>
        <v>3.2875149558323473</v>
      </c>
      <c r="K22" s="32">
        <f>B22/'2.1.1'!C30*1000</f>
        <v>11.204481792717086</v>
      </c>
      <c r="L22" s="32">
        <f t="shared" si="2"/>
        <v>4.3403498829066249</v>
      </c>
    </row>
    <row r="23" spans="1:12">
      <c r="A23" s="11">
        <v>2013</v>
      </c>
      <c r="B23" s="26">
        <f t="shared" si="0"/>
        <v>2</v>
      </c>
      <c r="C23" s="18">
        <v>2</v>
      </c>
      <c r="D23" s="18">
        <v>0</v>
      </c>
      <c r="E23" s="18">
        <v>0</v>
      </c>
      <c r="F23" s="18">
        <v>0</v>
      </c>
      <c r="G23" s="18">
        <v>0</v>
      </c>
      <c r="H23" s="18">
        <v>0</v>
      </c>
      <c r="I23" s="32">
        <f>C23/'2.1.1'!C31*1000</f>
        <v>5.8997050147492622</v>
      </c>
      <c r="J23" s="32">
        <f t="shared" si="1"/>
        <v>4.4674559587821996</v>
      </c>
      <c r="K23" s="32">
        <f>B23/'2.1.1'!C31*1000</f>
        <v>5.8997050147492622</v>
      </c>
      <c r="L23" s="32">
        <f t="shared" si="2"/>
        <v>5.5202908858564772</v>
      </c>
    </row>
    <row r="24" spans="1:12">
      <c r="A24" s="11">
        <v>2014</v>
      </c>
      <c r="B24" s="26">
        <f t="shared" si="0"/>
        <v>1</v>
      </c>
      <c r="C24" s="18">
        <v>1</v>
      </c>
      <c r="D24" s="18">
        <v>0</v>
      </c>
      <c r="E24" s="18">
        <v>0</v>
      </c>
      <c r="F24" s="18">
        <v>0</v>
      </c>
      <c r="G24" s="18">
        <v>0</v>
      </c>
      <c r="H24" s="18">
        <v>0</v>
      </c>
      <c r="I24" s="32">
        <f>C24/'2.1.1'!C32*1000</f>
        <v>2.688172043010753</v>
      </c>
      <c r="J24" s="32">
        <f t="shared" si="1"/>
        <v>4.5124795299459262</v>
      </c>
      <c r="K24" s="32">
        <f>B24/'2.1.1'!C32*1000</f>
        <v>2.688172043010753</v>
      </c>
      <c r="L24" s="32">
        <f t="shared" si="2"/>
        <v>5.0727036195817812</v>
      </c>
    </row>
    <row r="25" spans="1:12">
      <c r="A25" s="11">
        <v>2015</v>
      </c>
      <c r="B25" s="26">
        <f t="shared" si="0"/>
        <v>2</v>
      </c>
      <c r="C25" s="18">
        <v>2</v>
      </c>
      <c r="D25" s="18">
        <v>0</v>
      </c>
      <c r="E25" s="18">
        <v>0</v>
      </c>
      <c r="F25" s="18">
        <v>0</v>
      </c>
      <c r="G25" s="18">
        <v>0</v>
      </c>
      <c r="H25" s="18">
        <v>0</v>
      </c>
      <c r="I25" s="32">
        <f>C25/'2.1.1'!C33*1000</f>
        <v>6.1538461538461542</v>
      </c>
      <c r="J25" s="32">
        <f t="shared" si="1"/>
        <v>5.1353460251528471</v>
      </c>
      <c r="K25" s="32">
        <f>B25/'2.1.1'!C33*1000</f>
        <v>6.1538461538461542</v>
      </c>
      <c r="L25" s="32">
        <f t="shared" si="2"/>
        <v>5.6955701147887012</v>
      </c>
    </row>
    <row r="26" spans="1:12">
      <c r="A26" s="11">
        <v>2016</v>
      </c>
      <c r="B26" s="26">
        <f t="shared" si="0"/>
        <v>1</v>
      </c>
      <c r="C26" s="18">
        <v>1</v>
      </c>
      <c r="D26" s="18">
        <v>0</v>
      </c>
      <c r="E26" s="18">
        <v>0</v>
      </c>
      <c r="F26" s="18">
        <v>0</v>
      </c>
      <c r="G26" s="18">
        <v>0</v>
      </c>
      <c r="H26" s="18">
        <v>0</v>
      </c>
      <c r="I26" s="32">
        <f>C26/'2.1.1'!C34*1000</f>
        <v>2.6455026455026456</v>
      </c>
      <c r="J26" s="32">
        <f t="shared" si="1"/>
        <v>5.1581174403293257</v>
      </c>
      <c r="K26" s="32">
        <f>B26/'2.1.1'!C34*1000</f>
        <v>2.6455026455026456</v>
      </c>
      <c r="L26" s="32">
        <f t="shared" si="2"/>
        <v>5.7183415299651799</v>
      </c>
    </row>
    <row r="27" spans="1:12">
      <c r="A27" s="11">
        <v>2017</v>
      </c>
      <c r="B27" s="26">
        <f t="shared" si="0"/>
        <v>0</v>
      </c>
      <c r="C27" s="18">
        <v>0</v>
      </c>
      <c r="D27" s="18">
        <v>0</v>
      </c>
      <c r="E27" s="18">
        <v>0</v>
      </c>
      <c r="F27" s="18">
        <v>0</v>
      </c>
      <c r="G27" s="18">
        <v>0</v>
      </c>
      <c r="H27" s="18">
        <v>0</v>
      </c>
      <c r="I27" s="32">
        <f>C27/'2.1.1'!C35*1000</f>
        <v>0</v>
      </c>
      <c r="J27" s="32">
        <f t="shared" si="1"/>
        <v>3.4774451714217625</v>
      </c>
      <c r="K27" s="32">
        <f>B27/'2.1.1'!C35*1000</f>
        <v>0</v>
      </c>
      <c r="L27" s="32">
        <f t="shared" si="2"/>
        <v>3.4774451714217625</v>
      </c>
    </row>
    <row r="28" spans="1:12">
      <c r="A28" s="11">
        <v>2018</v>
      </c>
      <c r="B28" s="26">
        <f t="shared" si="0"/>
        <v>0</v>
      </c>
      <c r="C28" s="18">
        <v>0</v>
      </c>
      <c r="D28" s="18">
        <v>0</v>
      </c>
      <c r="E28" s="18">
        <v>0</v>
      </c>
      <c r="F28" s="18">
        <v>0</v>
      </c>
      <c r="G28" s="18">
        <v>0</v>
      </c>
      <c r="H28" s="18">
        <v>0</v>
      </c>
      <c r="I28" s="32">
        <f>C28/'2.1.1'!C36*1000</f>
        <v>0</v>
      </c>
      <c r="J28" s="32">
        <f t="shared" si="1"/>
        <v>2.2975041684719106</v>
      </c>
      <c r="K28" s="32">
        <f>B28/'2.1.1'!C36*1000</f>
        <v>0</v>
      </c>
      <c r="L28" s="32">
        <f t="shared" si="2"/>
        <v>2.2975041684719106</v>
      </c>
    </row>
    <row r="29" spans="1:12">
      <c r="A29" s="11">
        <v>2019</v>
      </c>
      <c r="B29" s="26">
        <f t="shared" si="0"/>
        <v>0</v>
      </c>
      <c r="C29" s="18">
        <v>0</v>
      </c>
      <c r="D29" s="18">
        <v>0</v>
      </c>
      <c r="E29" s="18">
        <v>0</v>
      </c>
      <c r="F29" s="18">
        <v>0</v>
      </c>
      <c r="G29" s="18">
        <v>0</v>
      </c>
      <c r="H29" s="18">
        <v>0</v>
      </c>
      <c r="I29" s="32">
        <f>C29/'2.1.1'!C37*1000</f>
        <v>0</v>
      </c>
      <c r="J29" s="32">
        <f t="shared" si="1"/>
        <v>1.7598697598697597</v>
      </c>
      <c r="K29" s="32">
        <f>B29/'2.1.1'!C37*1000</f>
        <v>0</v>
      </c>
      <c r="L29" s="32">
        <f t="shared" si="2"/>
        <v>1.7598697598697597</v>
      </c>
    </row>
    <row r="30" spans="1:12">
      <c r="A30" s="11">
        <v>2020</v>
      </c>
      <c r="B30" s="26">
        <f t="shared" si="0"/>
        <v>2</v>
      </c>
      <c r="C30" s="18">
        <v>2</v>
      </c>
      <c r="D30" s="18">
        <v>0</v>
      </c>
      <c r="E30" s="18">
        <v>0</v>
      </c>
      <c r="F30" s="18">
        <v>0</v>
      </c>
      <c r="G30" s="18">
        <v>0</v>
      </c>
      <c r="H30" s="18">
        <v>0</v>
      </c>
      <c r="I30" s="32">
        <f>C30/'2.1.1'!C38*1000</f>
        <v>5.6657223796034</v>
      </c>
      <c r="J30" s="32">
        <f t="shared" si="1"/>
        <v>1.6622450050212092</v>
      </c>
      <c r="K30" s="32">
        <f>B30/'2.1.1'!C38*1000</f>
        <v>5.6657223796034</v>
      </c>
      <c r="L30" s="32">
        <f t="shared" si="2"/>
        <v>1.6622450050212092</v>
      </c>
    </row>
    <row r="31" spans="1:12">
      <c r="A31" s="11">
        <v>2021</v>
      </c>
      <c r="B31" s="26">
        <f t="shared" si="0"/>
        <v>2</v>
      </c>
      <c r="C31" s="18">
        <v>2</v>
      </c>
      <c r="D31" s="18">
        <v>0</v>
      </c>
      <c r="E31" s="18">
        <v>0</v>
      </c>
      <c r="F31" s="18">
        <v>0</v>
      </c>
      <c r="G31" s="18">
        <v>0</v>
      </c>
      <c r="H31" s="18">
        <v>0</v>
      </c>
      <c r="I31" s="32">
        <f>C31/'2.1.1'!C39*1000</f>
        <v>5.333333333333333</v>
      </c>
      <c r="J31" s="32">
        <f>AVERAGE(I27:I31)</f>
        <v>2.1998111425873468</v>
      </c>
      <c r="K31" s="32">
        <f>B31/'2.1.1'!C39*1000</f>
        <v>5.333333333333333</v>
      </c>
      <c r="L31" s="32">
        <f t="shared" si="2"/>
        <v>2.1998111425873468</v>
      </c>
    </row>
    <row r="32" spans="1:12">
      <c r="A32" s="11">
        <v>2022</v>
      </c>
      <c r="B32" s="26">
        <v>1</v>
      </c>
      <c r="C32" s="18">
        <v>0</v>
      </c>
      <c r="D32" s="18">
        <v>0</v>
      </c>
      <c r="E32" s="18">
        <v>1</v>
      </c>
      <c r="F32" s="18">
        <v>0</v>
      </c>
      <c r="G32" s="18">
        <v>0</v>
      </c>
      <c r="H32" s="18">
        <v>0</v>
      </c>
      <c r="I32" s="32">
        <f>C32/'2.1.1'!C40*1000</f>
        <v>0</v>
      </c>
      <c r="J32" s="32">
        <f>AVERAGE(I28:I32)</f>
        <v>2.1998111425873468</v>
      </c>
      <c r="K32" s="32">
        <f>B32/'2.1.1'!C40*1000</f>
        <v>2.7472527472527473</v>
      </c>
      <c r="L32" s="32">
        <f>AVERAGE(K28:K32)</f>
        <v>2.7492616920378965</v>
      </c>
    </row>
    <row r="33" spans="1:12">
      <c r="A33" s="11">
        <v>2023</v>
      </c>
      <c r="B33" s="26">
        <v>3</v>
      </c>
      <c r="C33" s="18">
        <v>2</v>
      </c>
      <c r="D33" s="18">
        <v>0</v>
      </c>
      <c r="E33" s="18">
        <v>0</v>
      </c>
      <c r="F33" s="18">
        <v>0</v>
      </c>
      <c r="G33" s="18">
        <v>1</v>
      </c>
      <c r="H33" s="18">
        <v>0</v>
      </c>
      <c r="I33" s="32">
        <f>C33/'2.1.1'!C41*1000</f>
        <v>5.54016620498615</v>
      </c>
      <c r="J33" s="32">
        <f>AVERAGE(I29:I33)</f>
        <v>3.3078443835845768</v>
      </c>
      <c r="K33" s="32">
        <f>B33/'2.1.1'!C41*1000</f>
        <v>8.310249307479225</v>
      </c>
      <c r="L33" s="32">
        <f>AVERAGE(K29:K33)</f>
        <v>4.411311553533741</v>
      </c>
    </row>
    <row r="35" spans="1:12">
      <c r="A35" s="13" t="s">
        <v>3</v>
      </c>
    </row>
    <row r="36" spans="1:12" ht="27" customHeight="1">
      <c r="A36" s="104" t="s">
        <v>378</v>
      </c>
      <c r="B36" s="104"/>
      <c r="C36" s="104"/>
      <c r="D36" s="104"/>
      <c r="E36" s="104"/>
      <c r="F36" s="104"/>
      <c r="G36" s="104"/>
      <c r="H36" s="104"/>
      <c r="I36" s="104"/>
      <c r="J36" s="104"/>
      <c r="K36" s="104"/>
      <c r="L36" s="104"/>
    </row>
    <row r="37" spans="1:12" ht="41.25" customHeight="1">
      <c r="A37" s="104" t="s">
        <v>379</v>
      </c>
      <c r="B37" s="104"/>
      <c r="C37" s="104"/>
      <c r="D37" s="104"/>
      <c r="E37" s="104"/>
      <c r="F37" s="104"/>
      <c r="G37" s="104"/>
      <c r="H37" s="104"/>
      <c r="I37" s="104"/>
      <c r="J37" s="104"/>
      <c r="K37" s="104"/>
      <c r="L37" s="104"/>
    </row>
    <row r="39" spans="1:12">
      <c r="A39" s="58" t="s">
        <v>250</v>
      </c>
    </row>
  </sheetData>
  <mergeCells count="2">
    <mergeCell ref="A36:L36"/>
    <mergeCell ref="A37:L37"/>
  </mergeCells>
  <hyperlinks>
    <hyperlink ref="A3" location="Inhalt!A1" display="&lt;&lt;&lt; Inhalt" xr:uid="{5670F065-3AF1-4D8F-96B2-0AF0EFC0B452}"/>
    <hyperlink ref="A39" location="Metadaten!A1" display="&lt;&lt;&lt; Metadaten" xr:uid="{236C4542-983D-4BB5-9363-C46C85F2EEF3}"/>
  </hyperlinks>
  <pageMargins left="0.7" right="0.7" top="0.78740157499999996" bottom="0.78740157499999996" header="0.3" footer="0.3"/>
  <pageSetup paperSize="9" scale="95" orientation="portrait" verticalDpi="0" r:id="rId1"/>
  <ignoredErrors>
    <ignoredError sqref="K14:K31" formula="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9D68A-9A39-4070-B9D2-93D836C29347}">
  <sheetPr>
    <tabColor theme="3" tint="0.79998168889431442"/>
  </sheetPr>
  <dimension ref="B7"/>
  <sheetViews>
    <sheetView zoomScaleNormal="100" workbookViewId="0"/>
  </sheetViews>
  <sheetFormatPr baseColWidth="10" defaultRowHeight="15"/>
  <sheetData>
    <row r="7" spans="2:2" ht="15.75">
      <c r="B7" s="12" t="s">
        <v>372</v>
      </c>
    </row>
  </sheetData>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2C1D6-AF88-469C-BC25-8DBB386FC908}">
  <dimension ref="A1:W64"/>
  <sheetViews>
    <sheetView zoomScaleNormal="100" workbookViewId="0">
      <selection activeCell="A54" sqref="A54"/>
    </sheetView>
  </sheetViews>
  <sheetFormatPr baseColWidth="10" defaultRowHeight="12.75" customHeight="1"/>
  <cols>
    <col min="1" max="1" width="38.85546875" style="11" customWidth="1"/>
    <col min="2" max="2" width="9.28515625" style="11" customWidth="1"/>
    <col min="3" max="3" width="3.85546875" style="109" customWidth="1"/>
    <col min="4" max="4" width="9.28515625" style="11" customWidth="1"/>
    <col min="5" max="5" width="3.85546875" style="109" customWidth="1"/>
    <col min="6" max="6" width="9.28515625" style="11" customWidth="1"/>
    <col min="7" max="7" width="3.85546875" style="109" customWidth="1"/>
    <col min="8" max="8" width="9.28515625" style="11" customWidth="1"/>
    <col min="9" max="9" width="3.85546875" style="109" customWidth="1"/>
    <col min="10" max="10" width="9.28515625" style="11" customWidth="1"/>
    <col min="11" max="11" width="3.85546875" style="109" customWidth="1"/>
    <col min="12" max="12" width="9.28515625" style="11" customWidth="1"/>
    <col min="13" max="13" width="3.85546875" style="109" customWidth="1"/>
    <col min="14" max="14" width="9.28515625" style="11" customWidth="1"/>
    <col min="15" max="15" width="3.85546875" style="109" customWidth="1"/>
    <col min="16" max="16" width="9.28515625" style="11" customWidth="1"/>
    <col min="17" max="17" width="3.85546875" style="109" customWidth="1"/>
    <col min="18" max="18" width="9.28515625" style="11" customWidth="1"/>
    <col min="19" max="19" width="3.85546875" style="109" customWidth="1"/>
    <col min="20" max="20" width="9.28515625" style="11" customWidth="1"/>
    <col min="21" max="21" width="3.85546875" style="109" customWidth="1"/>
    <col min="22" max="22" width="11.42578125" style="11"/>
    <col min="23" max="23" width="3.85546875" style="109" customWidth="1"/>
    <col min="24" max="16384" width="11.42578125" style="11"/>
  </cols>
  <sheetData>
    <row r="1" spans="1:21" ht="15.75">
      <c r="A1" s="88" t="s">
        <v>364</v>
      </c>
      <c r="B1" s="87"/>
      <c r="C1" s="105"/>
      <c r="D1" s="87"/>
      <c r="E1" s="7"/>
      <c r="F1" s="86"/>
      <c r="G1" s="92"/>
      <c r="H1" s="92"/>
      <c r="I1" s="92"/>
    </row>
    <row r="2" spans="1:21" ht="12.75" customHeight="1">
      <c r="A2" s="88"/>
      <c r="B2" s="87"/>
      <c r="C2" s="105"/>
      <c r="D2" s="87"/>
      <c r="E2" s="7"/>
      <c r="F2" s="86"/>
    </row>
    <row r="3" spans="1:21" ht="12.75" customHeight="1">
      <c r="A3" s="85" t="s">
        <v>249</v>
      </c>
      <c r="B3" s="87"/>
      <c r="C3" s="105"/>
      <c r="D3" s="87"/>
      <c r="E3" s="7"/>
      <c r="F3" s="86"/>
      <c r="G3" s="110"/>
      <c r="H3" s="89"/>
      <c r="I3" s="110"/>
    </row>
    <row r="4" spans="1:21" ht="12.75" customHeight="1">
      <c r="A4" s="85"/>
      <c r="B4" s="87"/>
      <c r="C4" s="105"/>
      <c r="D4" s="87"/>
      <c r="E4" s="7"/>
      <c r="F4" s="86"/>
      <c r="G4" s="110"/>
      <c r="H4" s="89"/>
      <c r="I4" s="110"/>
    </row>
    <row r="5" spans="1:21" ht="12.75" customHeight="1">
      <c r="A5" s="7" t="s">
        <v>326</v>
      </c>
      <c r="B5" s="84"/>
      <c r="C5" s="106"/>
      <c r="D5" s="84"/>
      <c r="E5" s="106"/>
      <c r="F5" s="84"/>
      <c r="G5" s="110"/>
      <c r="H5" s="89"/>
      <c r="I5" s="110"/>
    </row>
    <row r="6" spans="1:21" ht="12.75" customHeight="1">
      <c r="A6" s="7"/>
      <c r="B6" s="84"/>
      <c r="C6" s="106"/>
      <c r="D6" s="84"/>
      <c r="E6" s="106"/>
      <c r="F6" s="84"/>
      <c r="G6" s="110"/>
      <c r="H6" s="89"/>
      <c r="I6" s="110"/>
    </row>
    <row r="7" spans="1:21" ht="12.75" customHeight="1">
      <c r="A7" s="100" t="s">
        <v>357</v>
      </c>
      <c r="B7" s="101" t="s">
        <v>347</v>
      </c>
      <c r="C7" s="107" t="s">
        <v>328</v>
      </c>
      <c r="D7" s="101" t="s">
        <v>348</v>
      </c>
      <c r="E7" s="107" t="s">
        <v>328</v>
      </c>
      <c r="F7" s="101" t="s">
        <v>349</v>
      </c>
      <c r="G7" s="107" t="s">
        <v>328</v>
      </c>
      <c r="H7" s="101" t="s">
        <v>350</v>
      </c>
      <c r="I7" s="107" t="s">
        <v>328</v>
      </c>
      <c r="J7" s="101" t="s">
        <v>351</v>
      </c>
      <c r="K7" s="107" t="s">
        <v>328</v>
      </c>
      <c r="L7" s="101" t="s">
        <v>352</v>
      </c>
      <c r="M7" s="107" t="s">
        <v>328</v>
      </c>
      <c r="N7" s="101" t="s">
        <v>353</v>
      </c>
      <c r="O7" s="107" t="s">
        <v>328</v>
      </c>
      <c r="P7" s="101" t="s">
        <v>354</v>
      </c>
      <c r="Q7" s="107" t="s">
        <v>328</v>
      </c>
      <c r="R7" s="101" t="s">
        <v>355</v>
      </c>
      <c r="S7" s="107" t="s">
        <v>328</v>
      </c>
      <c r="T7" s="101" t="s">
        <v>356</v>
      </c>
      <c r="U7" s="107" t="s">
        <v>328</v>
      </c>
    </row>
    <row r="8" spans="1:21" ht="12.75" customHeight="1">
      <c r="A8" s="86" t="s">
        <v>327</v>
      </c>
      <c r="B8" s="112">
        <v>1.51</v>
      </c>
      <c r="C8" s="113" t="s">
        <v>328</v>
      </c>
      <c r="D8" s="112">
        <v>1.54</v>
      </c>
      <c r="E8" s="113" t="s">
        <v>329</v>
      </c>
      <c r="F8" s="112">
        <v>1.54</v>
      </c>
      <c r="G8" s="113" t="s">
        <v>329</v>
      </c>
      <c r="H8" s="112">
        <v>1.57</v>
      </c>
      <c r="I8" s="113" t="s">
        <v>328</v>
      </c>
      <c r="J8" s="112">
        <v>1.56</v>
      </c>
      <c r="K8" s="113" t="s">
        <v>329</v>
      </c>
      <c r="L8" s="112">
        <v>1.54</v>
      </c>
      <c r="M8" s="113" t="s">
        <v>330</v>
      </c>
      <c r="N8" s="112">
        <v>1.53</v>
      </c>
      <c r="O8" s="113" t="s">
        <v>331</v>
      </c>
      <c r="P8" s="112">
        <v>1.51</v>
      </c>
      <c r="Q8" s="113" t="s">
        <v>331</v>
      </c>
      <c r="R8" s="112">
        <v>1.53</v>
      </c>
      <c r="S8" s="113" t="s">
        <v>331</v>
      </c>
      <c r="T8" s="112">
        <v>1.46</v>
      </c>
      <c r="U8" s="108" t="s">
        <v>331</v>
      </c>
    </row>
    <row r="9" spans="1:21" ht="12.75" customHeight="1">
      <c r="A9" s="86" t="s">
        <v>310</v>
      </c>
      <c r="B9" s="112">
        <v>1.76</v>
      </c>
      <c r="C9" s="113" t="s">
        <v>328</v>
      </c>
      <c r="D9" s="112">
        <v>1.74</v>
      </c>
      <c r="E9" s="113" t="s">
        <v>328</v>
      </c>
      <c r="F9" s="112">
        <v>1.7</v>
      </c>
      <c r="G9" s="113" t="s">
        <v>328</v>
      </c>
      <c r="H9" s="112">
        <v>1.68</v>
      </c>
      <c r="I9" s="113" t="s">
        <v>328</v>
      </c>
      <c r="J9" s="112">
        <v>1.65</v>
      </c>
      <c r="K9" s="113" t="s">
        <v>328</v>
      </c>
      <c r="L9" s="112">
        <v>1.62</v>
      </c>
      <c r="M9" s="113" t="s">
        <v>328</v>
      </c>
      <c r="N9" s="112">
        <v>1.6</v>
      </c>
      <c r="O9" s="113" t="s">
        <v>328</v>
      </c>
      <c r="P9" s="112">
        <v>1.55</v>
      </c>
      <c r="Q9" s="113" t="s">
        <v>328</v>
      </c>
      <c r="R9" s="112">
        <v>1.6</v>
      </c>
      <c r="S9" s="113" t="s">
        <v>328</v>
      </c>
      <c r="T9" s="112">
        <v>1.53</v>
      </c>
      <c r="U9" s="108" t="s">
        <v>328</v>
      </c>
    </row>
    <row r="10" spans="1:21" ht="12.75" customHeight="1">
      <c r="A10" s="86" t="s">
        <v>320</v>
      </c>
      <c r="B10" s="112">
        <v>1.54</v>
      </c>
      <c r="C10" s="113" t="s">
        <v>328</v>
      </c>
      <c r="D10" s="112">
        <v>1.62</v>
      </c>
      <c r="E10" s="113" t="s">
        <v>328</v>
      </c>
      <c r="F10" s="112">
        <v>1.64</v>
      </c>
      <c r="G10" s="113" t="s">
        <v>328</v>
      </c>
      <c r="H10" s="112">
        <v>1.67</v>
      </c>
      <c r="I10" s="113" t="s">
        <v>328</v>
      </c>
      <c r="J10" s="112">
        <v>1.71</v>
      </c>
      <c r="K10" s="113" t="s">
        <v>328</v>
      </c>
      <c r="L10" s="112">
        <v>1.73</v>
      </c>
      <c r="M10" s="113" t="s">
        <v>328</v>
      </c>
      <c r="N10" s="112">
        <v>1.79</v>
      </c>
      <c r="O10" s="113" t="s">
        <v>328</v>
      </c>
      <c r="P10" s="112">
        <v>1.77</v>
      </c>
      <c r="Q10" s="113" t="s">
        <v>328</v>
      </c>
      <c r="R10" s="112">
        <v>1.8</v>
      </c>
      <c r="S10" s="113" t="s">
        <v>328</v>
      </c>
      <c r="T10" s="112">
        <v>1.65</v>
      </c>
      <c r="U10" s="108" t="s">
        <v>328</v>
      </c>
    </row>
    <row r="11" spans="1:21" ht="12.75" customHeight="1">
      <c r="A11" s="86" t="s">
        <v>313</v>
      </c>
      <c r="B11" s="112">
        <v>1.46</v>
      </c>
      <c r="C11" s="113" t="s">
        <v>328</v>
      </c>
      <c r="D11" s="112">
        <v>1.53</v>
      </c>
      <c r="E11" s="113" t="s">
        <v>328</v>
      </c>
      <c r="F11" s="112">
        <v>1.57</v>
      </c>
      <c r="G11" s="113" t="s">
        <v>328</v>
      </c>
      <c r="H11" s="112">
        <v>1.63</v>
      </c>
      <c r="I11" s="113" t="s">
        <v>328</v>
      </c>
      <c r="J11" s="112">
        <v>1.69</v>
      </c>
      <c r="K11" s="113" t="s">
        <v>328</v>
      </c>
      <c r="L11" s="112">
        <v>1.71</v>
      </c>
      <c r="M11" s="113" t="s">
        <v>328</v>
      </c>
      <c r="N11" s="112">
        <v>1.71</v>
      </c>
      <c r="O11" s="113" t="s">
        <v>328</v>
      </c>
      <c r="P11" s="112">
        <v>1.74</v>
      </c>
      <c r="Q11" s="113" t="s">
        <v>329</v>
      </c>
      <c r="R11" s="112">
        <v>1.83</v>
      </c>
      <c r="S11" s="113" t="s">
        <v>328</v>
      </c>
      <c r="T11" s="112">
        <v>1.64</v>
      </c>
      <c r="U11" s="108" t="s">
        <v>328</v>
      </c>
    </row>
    <row r="12" spans="1:21" ht="12.75" customHeight="1">
      <c r="A12" s="86" t="s">
        <v>315</v>
      </c>
      <c r="B12" s="112">
        <v>1.67</v>
      </c>
      <c r="C12" s="113" t="s">
        <v>328</v>
      </c>
      <c r="D12" s="112">
        <v>1.69</v>
      </c>
      <c r="E12" s="113" t="s">
        <v>328</v>
      </c>
      <c r="F12" s="112">
        <v>1.71</v>
      </c>
      <c r="G12" s="113" t="s">
        <v>328</v>
      </c>
      <c r="H12" s="112">
        <v>1.79</v>
      </c>
      <c r="I12" s="113" t="s">
        <v>328</v>
      </c>
      <c r="J12" s="112">
        <v>1.75</v>
      </c>
      <c r="K12" s="113" t="s">
        <v>328</v>
      </c>
      <c r="L12" s="112">
        <v>1.73</v>
      </c>
      <c r="M12" s="113" t="s">
        <v>328</v>
      </c>
      <c r="N12" s="112">
        <v>1.7</v>
      </c>
      <c r="O12" s="113" t="s">
        <v>328</v>
      </c>
      <c r="P12" s="112">
        <v>1.68</v>
      </c>
      <c r="Q12" s="113" t="s">
        <v>328</v>
      </c>
      <c r="R12" s="112">
        <v>1.72</v>
      </c>
      <c r="S12" s="113" t="s">
        <v>328</v>
      </c>
      <c r="T12" s="112">
        <v>1.55</v>
      </c>
      <c r="U12" s="108" t="s">
        <v>328</v>
      </c>
    </row>
    <row r="13" spans="1:21" ht="12.75" customHeight="1">
      <c r="A13" s="86" t="s">
        <v>57</v>
      </c>
      <c r="B13" s="112">
        <v>1.42</v>
      </c>
      <c r="C13" s="113" t="s">
        <v>328</v>
      </c>
      <c r="D13" s="112">
        <v>1.47</v>
      </c>
      <c r="E13" s="113" t="s">
        <v>328</v>
      </c>
      <c r="F13" s="112">
        <v>1.5</v>
      </c>
      <c r="G13" s="113" t="s">
        <v>328</v>
      </c>
      <c r="H13" s="112">
        <v>1.6</v>
      </c>
      <c r="I13" s="113" t="s">
        <v>328</v>
      </c>
      <c r="J13" s="112">
        <v>1.57</v>
      </c>
      <c r="K13" s="113" t="s">
        <v>328</v>
      </c>
      <c r="L13" s="112">
        <v>1.57</v>
      </c>
      <c r="M13" s="113" t="s">
        <v>328</v>
      </c>
      <c r="N13" s="112">
        <v>1.54</v>
      </c>
      <c r="O13" s="113" t="s">
        <v>328</v>
      </c>
      <c r="P13" s="112">
        <v>1.53</v>
      </c>
      <c r="Q13" s="113" t="s">
        <v>328</v>
      </c>
      <c r="R13" s="112">
        <v>1.58</v>
      </c>
      <c r="S13" s="113" t="s">
        <v>328</v>
      </c>
      <c r="T13" s="112">
        <v>1.46</v>
      </c>
      <c r="U13" s="108" t="s">
        <v>328</v>
      </c>
    </row>
    <row r="14" spans="1:21" ht="12.75" customHeight="1">
      <c r="A14" s="86" t="s">
        <v>314</v>
      </c>
      <c r="B14" s="112">
        <v>1.52</v>
      </c>
      <c r="C14" s="113" t="s">
        <v>328</v>
      </c>
      <c r="D14" s="112">
        <v>1.54</v>
      </c>
      <c r="E14" s="113" t="s">
        <v>328</v>
      </c>
      <c r="F14" s="112">
        <v>1.58</v>
      </c>
      <c r="G14" s="113" t="s">
        <v>329</v>
      </c>
      <c r="H14" s="112">
        <v>1.6</v>
      </c>
      <c r="I14" s="113" t="s">
        <v>328</v>
      </c>
      <c r="J14" s="112">
        <v>1.59</v>
      </c>
      <c r="K14" s="113" t="s">
        <v>328</v>
      </c>
      <c r="L14" s="112">
        <v>1.67</v>
      </c>
      <c r="M14" s="113" t="s">
        <v>328</v>
      </c>
      <c r="N14" s="112">
        <v>1.66</v>
      </c>
      <c r="O14" s="113" t="s">
        <v>328</v>
      </c>
      <c r="P14" s="112">
        <v>1.58</v>
      </c>
      <c r="Q14" s="113" t="s">
        <v>328</v>
      </c>
      <c r="R14" s="112">
        <v>1.61</v>
      </c>
      <c r="S14" s="113" t="s">
        <v>328</v>
      </c>
      <c r="T14" s="112">
        <v>1.41</v>
      </c>
      <c r="U14" s="108" t="s">
        <v>328</v>
      </c>
    </row>
    <row r="15" spans="1:21" ht="12.75" customHeight="1">
      <c r="A15" s="86" t="s">
        <v>307</v>
      </c>
      <c r="B15" s="112">
        <v>1.93</v>
      </c>
      <c r="C15" s="113" t="s">
        <v>328</v>
      </c>
      <c r="D15" s="112">
        <v>1.89</v>
      </c>
      <c r="E15" s="113" t="s">
        <v>328</v>
      </c>
      <c r="F15" s="112">
        <v>1.85</v>
      </c>
      <c r="G15" s="113" t="s">
        <v>328</v>
      </c>
      <c r="H15" s="112">
        <v>1.81</v>
      </c>
      <c r="I15" s="113" t="s">
        <v>328</v>
      </c>
      <c r="J15" s="112">
        <v>1.77</v>
      </c>
      <c r="K15" s="113" t="s">
        <v>328</v>
      </c>
      <c r="L15" s="112">
        <v>1.75</v>
      </c>
      <c r="M15" s="113" t="s">
        <v>334</v>
      </c>
      <c r="N15" s="112">
        <v>1.71</v>
      </c>
      <c r="O15" s="113" t="s">
        <v>334</v>
      </c>
      <c r="P15" s="112">
        <v>1.63</v>
      </c>
      <c r="Q15" s="113" t="s">
        <v>328</v>
      </c>
      <c r="R15" s="112">
        <v>1.78</v>
      </c>
      <c r="S15" s="113" t="s">
        <v>328</v>
      </c>
      <c r="T15" s="112">
        <v>1.54</v>
      </c>
      <c r="U15" s="108" t="s">
        <v>328</v>
      </c>
    </row>
    <row r="16" spans="1:21" ht="12.75" customHeight="1">
      <c r="A16" s="86" t="s">
        <v>323</v>
      </c>
      <c r="B16" s="112">
        <v>1.29</v>
      </c>
      <c r="C16" s="113" t="s">
        <v>328</v>
      </c>
      <c r="D16" s="112">
        <v>1.3</v>
      </c>
      <c r="E16" s="113" t="s">
        <v>328</v>
      </c>
      <c r="F16" s="112">
        <v>1.33</v>
      </c>
      <c r="G16" s="113" t="s">
        <v>328</v>
      </c>
      <c r="H16" s="112">
        <v>1.38</v>
      </c>
      <c r="I16" s="113" t="s">
        <v>328</v>
      </c>
      <c r="J16" s="112">
        <v>1.35</v>
      </c>
      <c r="K16" s="113" t="s">
        <v>328</v>
      </c>
      <c r="L16" s="112">
        <v>1.35</v>
      </c>
      <c r="M16" s="113" t="s">
        <v>328</v>
      </c>
      <c r="N16" s="112">
        <v>1.34</v>
      </c>
      <c r="O16" s="113" t="s">
        <v>328</v>
      </c>
      <c r="P16" s="112">
        <v>1.39</v>
      </c>
      <c r="Q16" s="113" t="s">
        <v>328</v>
      </c>
      <c r="R16" s="112">
        <v>1.43</v>
      </c>
      <c r="S16" s="113" t="s">
        <v>328</v>
      </c>
      <c r="T16" s="112">
        <v>1.32</v>
      </c>
      <c r="U16" s="108" t="s">
        <v>328</v>
      </c>
    </row>
    <row r="17" spans="1:21" ht="12.75" customHeight="1">
      <c r="A17" s="86" t="s">
        <v>63</v>
      </c>
      <c r="B17" s="112">
        <v>1.27</v>
      </c>
      <c r="C17" s="113" t="s">
        <v>328</v>
      </c>
      <c r="D17" s="112">
        <v>1.32</v>
      </c>
      <c r="E17" s="113" t="s">
        <v>328</v>
      </c>
      <c r="F17" s="112">
        <v>1.33</v>
      </c>
      <c r="G17" s="113" t="s">
        <v>328</v>
      </c>
      <c r="H17" s="112">
        <v>1.33</v>
      </c>
      <c r="I17" s="113" t="s">
        <v>328</v>
      </c>
      <c r="J17" s="112">
        <v>1.31</v>
      </c>
      <c r="K17" s="113" t="s">
        <v>328</v>
      </c>
      <c r="L17" s="112">
        <v>1.26</v>
      </c>
      <c r="M17" s="113" t="s">
        <v>328</v>
      </c>
      <c r="N17" s="112">
        <v>1.23</v>
      </c>
      <c r="O17" s="113" t="s">
        <v>328</v>
      </c>
      <c r="P17" s="112">
        <v>1.18</v>
      </c>
      <c r="Q17" s="113" t="s">
        <v>328</v>
      </c>
      <c r="R17" s="112">
        <v>1.18</v>
      </c>
      <c r="S17" s="113" t="s">
        <v>328</v>
      </c>
      <c r="T17" s="112">
        <v>1.1599999999999999</v>
      </c>
      <c r="U17" s="108" t="s">
        <v>328</v>
      </c>
    </row>
    <row r="18" spans="1:21" ht="12.75" customHeight="1">
      <c r="A18" s="86" t="s">
        <v>316</v>
      </c>
      <c r="B18" s="112">
        <v>1.99</v>
      </c>
      <c r="C18" s="113" t="s">
        <v>328</v>
      </c>
      <c r="D18" s="112">
        <v>2</v>
      </c>
      <c r="E18" s="113" t="s">
        <v>329</v>
      </c>
      <c r="F18" s="112">
        <v>1.96</v>
      </c>
      <c r="G18" s="113" t="s">
        <v>328</v>
      </c>
      <c r="H18" s="112">
        <v>1.92</v>
      </c>
      <c r="I18" s="113" t="s">
        <v>328</v>
      </c>
      <c r="J18" s="112">
        <v>1.89</v>
      </c>
      <c r="K18" s="113" t="s">
        <v>328</v>
      </c>
      <c r="L18" s="112">
        <v>1.87</v>
      </c>
      <c r="M18" s="113" t="s">
        <v>333</v>
      </c>
      <c r="N18" s="112">
        <v>1.86</v>
      </c>
      <c r="O18" s="113" t="s">
        <v>333</v>
      </c>
      <c r="P18" s="112">
        <v>1.83</v>
      </c>
      <c r="Q18" s="113" t="s">
        <v>333</v>
      </c>
      <c r="R18" s="112">
        <v>1.84</v>
      </c>
      <c r="S18" s="113" t="s">
        <v>333</v>
      </c>
      <c r="T18" s="112">
        <v>1.79</v>
      </c>
      <c r="U18" s="108" t="s">
        <v>333</v>
      </c>
    </row>
    <row r="19" spans="1:21" ht="12.75" customHeight="1">
      <c r="A19" s="86" t="s">
        <v>65</v>
      </c>
      <c r="B19" s="112">
        <v>1.46</v>
      </c>
      <c r="C19" s="113" t="s">
        <v>328</v>
      </c>
      <c r="D19" s="112">
        <v>1.46</v>
      </c>
      <c r="E19" s="113" t="s">
        <v>328</v>
      </c>
      <c r="F19" s="112">
        <v>1.4</v>
      </c>
      <c r="G19" s="113" t="s">
        <v>328</v>
      </c>
      <c r="H19" s="112">
        <v>1.42</v>
      </c>
      <c r="I19" s="113" t="s">
        <v>328</v>
      </c>
      <c r="J19" s="112">
        <v>1.42</v>
      </c>
      <c r="K19" s="113" t="s">
        <v>328</v>
      </c>
      <c r="L19" s="112">
        <v>1.47</v>
      </c>
      <c r="M19" s="113" t="s">
        <v>328</v>
      </c>
      <c r="N19" s="112">
        <v>1.47</v>
      </c>
      <c r="O19" s="113" t="s">
        <v>328</v>
      </c>
      <c r="P19" s="112">
        <v>1.56</v>
      </c>
      <c r="Q19" s="113" t="s">
        <v>328</v>
      </c>
      <c r="R19" s="112">
        <v>1.63</v>
      </c>
      <c r="S19" s="113" t="s">
        <v>328</v>
      </c>
      <c r="T19" s="112">
        <v>1.53</v>
      </c>
      <c r="U19" s="108" t="s">
        <v>328</v>
      </c>
    </row>
    <row r="20" spans="1:21" ht="12.75" customHeight="1">
      <c r="A20" s="86" t="s">
        <v>61</v>
      </c>
      <c r="B20" s="112">
        <v>1.39</v>
      </c>
      <c r="C20" s="113" t="s">
        <v>328</v>
      </c>
      <c r="D20" s="112">
        <v>1.38</v>
      </c>
      <c r="E20" s="113" t="s">
        <v>328</v>
      </c>
      <c r="F20" s="112">
        <v>1.36</v>
      </c>
      <c r="G20" s="113" t="s">
        <v>328</v>
      </c>
      <c r="H20" s="112">
        <v>1.36</v>
      </c>
      <c r="I20" s="113" t="s">
        <v>328</v>
      </c>
      <c r="J20" s="112">
        <v>1.34</v>
      </c>
      <c r="K20" s="113" t="s">
        <v>328</v>
      </c>
      <c r="L20" s="112">
        <v>1.31</v>
      </c>
      <c r="M20" s="113" t="s">
        <v>329</v>
      </c>
      <c r="N20" s="112">
        <v>1.27</v>
      </c>
      <c r="O20" s="113" t="s">
        <v>329</v>
      </c>
      <c r="P20" s="112">
        <v>1.24</v>
      </c>
      <c r="Q20" s="113" t="s">
        <v>328</v>
      </c>
      <c r="R20" s="112">
        <v>1.25</v>
      </c>
      <c r="S20" s="113" t="s">
        <v>328</v>
      </c>
      <c r="T20" s="112">
        <v>1.24</v>
      </c>
      <c r="U20" s="108" t="s">
        <v>328</v>
      </c>
    </row>
    <row r="21" spans="1:21" ht="12.75" customHeight="1">
      <c r="A21" s="86" t="s">
        <v>306</v>
      </c>
      <c r="B21" s="112">
        <v>1.3</v>
      </c>
      <c r="C21" s="113" t="s">
        <v>328</v>
      </c>
      <c r="D21" s="112">
        <v>1.31</v>
      </c>
      <c r="E21" s="113" t="s">
        <v>328</v>
      </c>
      <c r="F21" s="112">
        <v>1.32</v>
      </c>
      <c r="G21" s="113" t="s">
        <v>328</v>
      </c>
      <c r="H21" s="112">
        <v>1.37</v>
      </c>
      <c r="I21" s="113" t="s">
        <v>328</v>
      </c>
      <c r="J21" s="112">
        <v>1.32</v>
      </c>
      <c r="K21" s="113" t="s">
        <v>328</v>
      </c>
      <c r="L21" s="112">
        <v>1.32</v>
      </c>
      <c r="M21" s="113" t="s">
        <v>328</v>
      </c>
      <c r="N21" s="112">
        <v>1.33</v>
      </c>
      <c r="O21" s="113" t="s">
        <v>328</v>
      </c>
      <c r="P21" s="112">
        <v>1.36</v>
      </c>
      <c r="Q21" s="113" t="s">
        <v>328</v>
      </c>
      <c r="R21" s="112">
        <v>1.39</v>
      </c>
      <c r="S21" s="113" t="s">
        <v>328</v>
      </c>
      <c r="T21" s="112">
        <v>1.37</v>
      </c>
      <c r="U21" s="108" t="s">
        <v>328</v>
      </c>
    </row>
    <row r="22" spans="1:21" ht="12.75" customHeight="1">
      <c r="A22" s="86" t="s">
        <v>325</v>
      </c>
      <c r="B22" s="112">
        <v>1.52</v>
      </c>
      <c r="C22" s="113" t="s">
        <v>328</v>
      </c>
      <c r="D22" s="112">
        <v>1.65</v>
      </c>
      <c r="E22" s="113" t="s">
        <v>328</v>
      </c>
      <c r="F22" s="112">
        <v>1.7</v>
      </c>
      <c r="G22" s="113" t="s">
        <v>328</v>
      </c>
      <c r="H22" s="112">
        <v>1.74</v>
      </c>
      <c r="I22" s="113" t="s">
        <v>328</v>
      </c>
      <c r="J22" s="112">
        <v>1.69</v>
      </c>
      <c r="K22" s="113" t="s">
        <v>328</v>
      </c>
      <c r="L22" s="112">
        <v>1.6</v>
      </c>
      <c r="M22" s="113" t="s">
        <v>328</v>
      </c>
      <c r="N22" s="112">
        <v>1.61</v>
      </c>
      <c r="O22" s="113" t="s">
        <v>328</v>
      </c>
      <c r="P22" s="112">
        <v>1.55</v>
      </c>
      <c r="Q22" s="113" t="s">
        <v>328</v>
      </c>
      <c r="R22" s="112">
        <v>1.57</v>
      </c>
      <c r="S22" s="113" t="s">
        <v>328</v>
      </c>
      <c r="T22" s="112">
        <v>1.47</v>
      </c>
      <c r="U22" s="108" t="s">
        <v>328</v>
      </c>
    </row>
    <row r="23" spans="1:21" ht="12.75" customHeight="1">
      <c r="A23" s="86" t="s">
        <v>309</v>
      </c>
      <c r="B23" s="112">
        <v>1.59</v>
      </c>
      <c r="C23" s="113" t="s">
        <v>328</v>
      </c>
      <c r="D23" s="112">
        <v>1.57</v>
      </c>
      <c r="E23" s="113" t="s">
        <v>328</v>
      </c>
      <c r="F23" s="112">
        <v>1.63</v>
      </c>
      <c r="G23" s="113" t="s">
        <v>328</v>
      </c>
      <c r="H23" s="112">
        <v>1.63</v>
      </c>
      <c r="I23" s="113" t="s">
        <v>328</v>
      </c>
      <c r="J23" s="112">
        <v>1.57</v>
      </c>
      <c r="K23" s="113" t="s">
        <v>328</v>
      </c>
      <c r="L23" s="112">
        <v>1.53</v>
      </c>
      <c r="M23" s="113" t="s">
        <v>328</v>
      </c>
      <c r="N23" s="112">
        <v>1.43</v>
      </c>
      <c r="O23" s="113" t="s">
        <v>328</v>
      </c>
      <c r="P23" s="112">
        <v>1.36</v>
      </c>
      <c r="Q23" s="113" t="s">
        <v>328</v>
      </c>
      <c r="R23" s="112">
        <v>1.36</v>
      </c>
      <c r="S23" s="113" t="s">
        <v>328</v>
      </c>
      <c r="T23" s="112">
        <v>1.27</v>
      </c>
      <c r="U23" s="108" t="s">
        <v>328</v>
      </c>
    </row>
    <row r="24" spans="1:21" ht="12.75" customHeight="1">
      <c r="A24" s="86" t="s">
        <v>305</v>
      </c>
      <c r="B24" s="112">
        <v>1.55</v>
      </c>
      <c r="C24" s="113" t="s">
        <v>328</v>
      </c>
      <c r="D24" s="112">
        <v>1.5</v>
      </c>
      <c r="E24" s="113" t="s">
        <v>328</v>
      </c>
      <c r="F24" s="112">
        <v>1.47</v>
      </c>
      <c r="G24" s="113" t="s">
        <v>328</v>
      </c>
      <c r="H24" s="112">
        <v>1.41</v>
      </c>
      <c r="I24" s="113" t="s">
        <v>328</v>
      </c>
      <c r="J24" s="112">
        <v>1.39</v>
      </c>
      <c r="K24" s="113" t="s">
        <v>329</v>
      </c>
      <c r="L24" s="112">
        <v>1.38</v>
      </c>
      <c r="M24" s="113" t="s">
        <v>328</v>
      </c>
      <c r="N24" s="112">
        <v>1.34</v>
      </c>
      <c r="O24" s="113" t="s">
        <v>328</v>
      </c>
      <c r="P24" s="112">
        <v>1.36</v>
      </c>
      <c r="Q24" s="113" t="s">
        <v>328</v>
      </c>
      <c r="R24" s="112">
        <v>1.38</v>
      </c>
      <c r="S24" s="113" t="s">
        <v>328</v>
      </c>
      <c r="T24" s="112">
        <v>1.31</v>
      </c>
      <c r="U24" s="108" t="s">
        <v>328</v>
      </c>
    </row>
    <row r="25" spans="1:21" ht="12.75" customHeight="1">
      <c r="A25" s="86" t="s">
        <v>322</v>
      </c>
      <c r="B25" s="112">
        <v>1.35</v>
      </c>
      <c r="C25" s="113" t="s">
        <v>328</v>
      </c>
      <c r="D25" s="112">
        <v>1.44</v>
      </c>
      <c r="E25" s="113" t="s">
        <v>328</v>
      </c>
      <c r="F25" s="112">
        <v>1.45</v>
      </c>
      <c r="G25" s="113" t="s">
        <v>328</v>
      </c>
      <c r="H25" s="112">
        <v>1.53</v>
      </c>
      <c r="I25" s="113" t="s">
        <v>328</v>
      </c>
      <c r="J25" s="112">
        <v>1.54</v>
      </c>
      <c r="K25" s="113" t="s">
        <v>328</v>
      </c>
      <c r="L25" s="112">
        <v>1.55</v>
      </c>
      <c r="M25" s="113" t="s">
        <v>328</v>
      </c>
      <c r="N25" s="112">
        <v>1.55</v>
      </c>
      <c r="O25" s="113" t="s">
        <v>328</v>
      </c>
      <c r="P25" s="112">
        <v>1.59</v>
      </c>
      <c r="Q25" s="113" t="s">
        <v>328</v>
      </c>
      <c r="R25" s="112">
        <v>1.61</v>
      </c>
      <c r="S25" s="113" t="s">
        <v>328</v>
      </c>
      <c r="T25" s="112">
        <v>1.56</v>
      </c>
      <c r="U25" s="108" t="s">
        <v>329</v>
      </c>
    </row>
    <row r="26" spans="1:21" ht="12.75" customHeight="1">
      <c r="A26" s="86" t="s">
        <v>303</v>
      </c>
      <c r="B26" s="112">
        <v>1.36</v>
      </c>
      <c r="C26" s="113" t="s">
        <v>328</v>
      </c>
      <c r="D26" s="112">
        <v>1.38</v>
      </c>
      <c r="E26" s="113" t="s">
        <v>328</v>
      </c>
      <c r="F26" s="112">
        <v>1.37</v>
      </c>
      <c r="G26" s="113" t="s">
        <v>328</v>
      </c>
      <c r="H26" s="112">
        <v>1.37</v>
      </c>
      <c r="I26" s="113" t="s">
        <v>328</v>
      </c>
      <c r="J26" s="112">
        <v>1.26</v>
      </c>
      <c r="K26" s="113" t="s">
        <v>328</v>
      </c>
      <c r="L26" s="112">
        <v>1.23</v>
      </c>
      <c r="M26" s="113" t="s">
        <v>328</v>
      </c>
      <c r="N26" s="112">
        <v>1.1399999999999999</v>
      </c>
      <c r="O26" s="113" t="s">
        <v>328</v>
      </c>
      <c r="P26" s="112">
        <v>1.1299999999999999</v>
      </c>
      <c r="Q26" s="113" t="s">
        <v>328</v>
      </c>
      <c r="R26" s="112">
        <v>1.1299999999999999</v>
      </c>
      <c r="S26" s="113" t="s">
        <v>333</v>
      </c>
      <c r="T26" s="112">
        <v>1.08</v>
      </c>
      <c r="U26" s="108" t="s">
        <v>333</v>
      </c>
    </row>
    <row r="27" spans="1:21" ht="12.75" customHeight="1">
      <c r="A27" s="86" t="s">
        <v>311</v>
      </c>
      <c r="B27" s="112">
        <v>1.68</v>
      </c>
      <c r="C27" s="113" t="s">
        <v>328</v>
      </c>
      <c r="D27" s="112">
        <v>1.71</v>
      </c>
      <c r="E27" s="113" t="s">
        <v>328</v>
      </c>
      <c r="F27" s="112">
        <v>1.66</v>
      </c>
      <c r="G27" s="113" t="s">
        <v>328</v>
      </c>
      <c r="H27" s="112">
        <v>1.66</v>
      </c>
      <c r="I27" s="113" t="s">
        <v>328</v>
      </c>
      <c r="J27" s="112">
        <v>1.62</v>
      </c>
      <c r="K27" s="113" t="s">
        <v>328</v>
      </c>
      <c r="L27" s="112">
        <v>1.59</v>
      </c>
      <c r="M27" s="113" t="s">
        <v>328</v>
      </c>
      <c r="N27" s="112">
        <v>1.57</v>
      </c>
      <c r="O27" s="113" t="s">
        <v>328</v>
      </c>
      <c r="P27" s="112">
        <v>1.54</v>
      </c>
      <c r="Q27" s="113" t="s">
        <v>328</v>
      </c>
      <c r="R27" s="112">
        <v>1.62</v>
      </c>
      <c r="S27" s="113" t="s">
        <v>328</v>
      </c>
      <c r="T27" s="112">
        <v>1.49</v>
      </c>
      <c r="U27" s="108" t="s">
        <v>328</v>
      </c>
    </row>
    <row r="28" spans="1:21" ht="12.75" customHeight="1">
      <c r="A28" s="86" t="s">
        <v>56</v>
      </c>
      <c r="B28" s="112">
        <v>1.44</v>
      </c>
      <c r="C28" s="113" t="s">
        <v>328</v>
      </c>
      <c r="D28" s="112">
        <v>1.46</v>
      </c>
      <c r="E28" s="113" t="s">
        <v>328</v>
      </c>
      <c r="F28" s="112">
        <v>1.49</v>
      </c>
      <c r="G28" s="113" t="s">
        <v>328</v>
      </c>
      <c r="H28" s="112">
        <v>1.53</v>
      </c>
      <c r="I28" s="113" t="s">
        <v>328</v>
      </c>
      <c r="J28" s="112">
        <v>1.52</v>
      </c>
      <c r="K28" s="113" t="s">
        <v>328</v>
      </c>
      <c r="L28" s="112">
        <v>1.47</v>
      </c>
      <c r="M28" s="113" t="s">
        <v>328</v>
      </c>
      <c r="N28" s="112">
        <v>1.46</v>
      </c>
      <c r="O28" s="113" t="s">
        <v>328</v>
      </c>
      <c r="P28" s="112">
        <v>1.44</v>
      </c>
      <c r="Q28" s="113" t="s">
        <v>328</v>
      </c>
      <c r="R28" s="112">
        <v>1.48</v>
      </c>
      <c r="S28" s="113" t="s">
        <v>328</v>
      </c>
      <c r="T28" s="112">
        <v>1.41</v>
      </c>
      <c r="U28" s="108" t="s">
        <v>328</v>
      </c>
    </row>
    <row r="29" spans="1:21" ht="12.75" customHeight="1">
      <c r="A29" s="86" t="s">
        <v>324</v>
      </c>
      <c r="B29" s="112">
        <v>1.29</v>
      </c>
      <c r="C29" s="113" t="s">
        <v>328</v>
      </c>
      <c r="D29" s="112">
        <v>1.32</v>
      </c>
      <c r="E29" s="113" t="s">
        <v>328</v>
      </c>
      <c r="F29" s="112">
        <v>1.32</v>
      </c>
      <c r="G29" s="113" t="s">
        <v>328</v>
      </c>
      <c r="H29" s="112">
        <v>1.39</v>
      </c>
      <c r="I29" s="113" t="s">
        <v>328</v>
      </c>
      <c r="J29" s="112">
        <v>1.48</v>
      </c>
      <c r="K29" s="113" t="s">
        <v>328</v>
      </c>
      <c r="L29" s="112">
        <v>1.46</v>
      </c>
      <c r="M29" s="113" t="s">
        <v>334</v>
      </c>
      <c r="N29" s="112">
        <v>1.44</v>
      </c>
      <c r="O29" s="113" t="s">
        <v>328</v>
      </c>
      <c r="P29" s="112">
        <v>1.39</v>
      </c>
      <c r="Q29" s="113" t="s">
        <v>330</v>
      </c>
      <c r="R29" s="112">
        <v>1.33</v>
      </c>
      <c r="S29" s="113" t="s">
        <v>330</v>
      </c>
      <c r="T29" s="112">
        <v>1.29</v>
      </c>
      <c r="U29" s="108" t="s">
        <v>329</v>
      </c>
    </row>
    <row r="30" spans="1:21" ht="12.75" customHeight="1">
      <c r="A30" s="86" t="s">
        <v>62</v>
      </c>
      <c r="B30" s="112">
        <v>1.21</v>
      </c>
      <c r="C30" s="113" t="s">
        <v>328</v>
      </c>
      <c r="D30" s="112">
        <v>1.24</v>
      </c>
      <c r="E30" s="113" t="s">
        <v>328</v>
      </c>
      <c r="F30" s="112">
        <v>1.31</v>
      </c>
      <c r="G30" s="113" t="s">
        <v>328</v>
      </c>
      <c r="H30" s="112">
        <v>1.37</v>
      </c>
      <c r="I30" s="113" t="s">
        <v>328</v>
      </c>
      <c r="J30" s="112">
        <v>1.38</v>
      </c>
      <c r="K30" s="113" t="s">
        <v>328</v>
      </c>
      <c r="L30" s="112">
        <v>1.42</v>
      </c>
      <c r="M30" s="113" t="s">
        <v>328</v>
      </c>
      <c r="N30" s="112">
        <v>1.44</v>
      </c>
      <c r="O30" s="113" t="s">
        <v>328</v>
      </c>
      <c r="P30" s="112">
        <v>1.42</v>
      </c>
      <c r="Q30" s="113" t="s">
        <v>328</v>
      </c>
      <c r="R30" s="112">
        <v>1.35</v>
      </c>
      <c r="S30" s="113" t="s">
        <v>328</v>
      </c>
      <c r="T30" s="112">
        <v>1.43</v>
      </c>
      <c r="U30" s="108" t="s">
        <v>328</v>
      </c>
    </row>
    <row r="31" spans="1:21" ht="12.75" customHeight="1">
      <c r="A31" s="86" t="s">
        <v>319</v>
      </c>
      <c r="B31" s="112">
        <v>1.46</v>
      </c>
      <c r="C31" s="113" t="s">
        <v>328</v>
      </c>
      <c r="D31" s="112">
        <v>1.56</v>
      </c>
      <c r="E31" s="113" t="s">
        <v>328</v>
      </c>
      <c r="F31" s="112">
        <v>1.62</v>
      </c>
      <c r="G31" s="113" t="s">
        <v>328</v>
      </c>
      <c r="H31" s="112">
        <v>1.69</v>
      </c>
      <c r="I31" s="113" t="s">
        <v>328</v>
      </c>
      <c r="J31" s="112">
        <v>1.78</v>
      </c>
      <c r="K31" s="113" t="s">
        <v>328</v>
      </c>
      <c r="L31" s="112">
        <v>1.76</v>
      </c>
      <c r="M31" s="113" t="s">
        <v>328</v>
      </c>
      <c r="N31" s="112">
        <v>1.77</v>
      </c>
      <c r="O31" s="113" t="s">
        <v>334</v>
      </c>
      <c r="P31" s="112">
        <v>1.8</v>
      </c>
      <c r="Q31" s="113" t="s">
        <v>334</v>
      </c>
      <c r="R31" s="112">
        <v>1.81</v>
      </c>
      <c r="S31" s="113" t="s">
        <v>334</v>
      </c>
      <c r="T31" s="112">
        <v>1.71</v>
      </c>
      <c r="U31" s="108" t="s">
        <v>334</v>
      </c>
    </row>
    <row r="32" spans="1:21" ht="12.75" customHeight="1">
      <c r="A32" s="86" t="s">
        <v>317</v>
      </c>
      <c r="B32" s="112">
        <v>1.55</v>
      </c>
      <c r="C32" s="113" t="s">
        <v>328</v>
      </c>
      <c r="D32" s="112">
        <v>1.58</v>
      </c>
      <c r="E32" s="113" t="s">
        <v>328</v>
      </c>
      <c r="F32" s="112">
        <v>1.57</v>
      </c>
      <c r="G32" s="113" t="s">
        <v>328</v>
      </c>
      <c r="H32" s="112">
        <v>1.58</v>
      </c>
      <c r="I32" s="113" t="s">
        <v>328</v>
      </c>
      <c r="J32" s="112">
        <v>1.62</v>
      </c>
      <c r="K32" s="113" t="s">
        <v>328</v>
      </c>
      <c r="L32" s="112">
        <v>1.6</v>
      </c>
      <c r="M32" s="113" t="s">
        <v>328</v>
      </c>
      <c r="N32" s="112">
        <v>1.61</v>
      </c>
      <c r="O32" s="113" t="s">
        <v>328</v>
      </c>
      <c r="P32" s="112">
        <v>1.59</v>
      </c>
      <c r="Q32" s="113" t="s">
        <v>328</v>
      </c>
      <c r="R32" s="112">
        <v>1.64</v>
      </c>
      <c r="S32" s="113" t="s">
        <v>328</v>
      </c>
      <c r="T32" s="112">
        <v>1.55</v>
      </c>
      <c r="U32" s="108" t="s">
        <v>328</v>
      </c>
    </row>
    <row r="33" spans="1:21" ht="12.75" customHeight="1">
      <c r="A33" s="86" t="s">
        <v>321</v>
      </c>
      <c r="B33" s="112">
        <v>1.34</v>
      </c>
      <c r="C33" s="113" t="s">
        <v>328</v>
      </c>
      <c r="D33" s="112">
        <v>1.37</v>
      </c>
      <c r="E33" s="113" t="s">
        <v>328</v>
      </c>
      <c r="F33" s="112">
        <v>1.4</v>
      </c>
      <c r="G33" s="113" t="s">
        <v>328</v>
      </c>
      <c r="H33" s="112">
        <v>1.48</v>
      </c>
      <c r="I33" s="113" t="s">
        <v>328</v>
      </c>
      <c r="J33" s="112">
        <v>1.52</v>
      </c>
      <c r="K33" s="113" t="s">
        <v>328</v>
      </c>
      <c r="L33" s="112">
        <v>1.54</v>
      </c>
      <c r="M33" s="113" t="s">
        <v>328</v>
      </c>
      <c r="N33" s="112">
        <v>1.57</v>
      </c>
      <c r="O33" s="113" t="s">
        <v>328</v>
      </c>
      <c r="P33" s="112">
        <v>1.59</v>
      </c>
      <c r="Q33" s="113" t="s">
        <v>328</v>
      </c>
      <c r="R33" s="112">
        <v>1.63</v>
      </c>
      <c r="S33" s="113" t="s">
        <v>328</v>
      </c>
      <c r="T33" s="112">
        <v>1.57</v>
      </c>
      <c r="U33" s="108" t="s">
        <v>328</v>
      </c>
    </row>
    <row r="34" spans="1:21" ht="12.75" customHeight="1">
      <c r="A34" s="86" t="s">
        <v>312</v>
      </c>
      <c r="B34" s="112">
        <v>1.75</v>
      </c>
      <c r="C34" s="113" t="s">
        <v>328</v>
      </c>
      <c r="D34" s="112">
        <v>1.71</v>
      </c>
      <c r="E34" s="113" t="s">
        <v>328</v>
      </c>
      <c r="F34" s="112">
        <v>1.65</v>
      </c>
      <c r="G34" s="113" t="s">
        <v>328</v>
      </c>
      <c r="H34" s="112">
        <v>1.57</v>
      </c>
      <c r="I34" s="113" t="s">
        <v>328</v>
      </c>
      <c r="J34" s="112">
        <v>1.49</v>
      </c>
      <c r="K34" s="113" t="s">
        <v>328</v>
      </c>
      <c r="L34" s="112">
        <v>1.41</v>
      </c>
      <c r="M34" s="113" t="s">
        <v>328</v>
      </c>
      <c r="N34" s="112">
        <v>1.35</v>
      </c>
      <c r="O34" s="113" t="s">
        <v>328</v>
      </c>
      <c r="P34" s="112">
        <v>1.37</v>
      </c>
      <c r="Q34" s="113" t="s">
        <v>328</v>
      </c>
      <c r="R34" s="112">
        <v>1.46</v>
      </c>
      <c r="S34" s="113" t="s">
        <v>328</v>
      </c>
      <c r="T34" s="112">
        <v>1.32</v>
      </c>
      <c r="U34" s="108" t="s">
        <v>328</v>
      </c>
    </row>
    <row r="35" spans="1:21" ht="12.75" customHeight="1">
      <c r="A35" s="86" t="s">
        <v>318</v>
      </c>
      <c r="B35" s="112">
        <v>1.89</v>
      </c>
      <c r="C35" s="113" t="s">
        <v>328</v>
      </c>
      <c r="D35" s="112">
        <v>1.88</v>
      </c>
      <c r="E35" s="113" t="s">
        <v>328</v>
      </c>
      <c r="F35" s="112">
        <v>1.85</v>
      </c>
      <c r="G35" s="113" t="s">
        <v>328</v>
      </c>
      <c r="H35" s="112">
        <v>1.85</v>
      </c>
      <c r="I35" s="113" t="s">
        <v>328</v>
      </c>
      <c r="J35" s="112">
        <v>1.78</v>
      </c>
      <c r="K35" s="113" t="s">
        <v>328</v>
      </c>
      <c r="L35" s="112">
        <v>1.76</v>
      </c>
      <c r="M35" s="113" t="s">
        <v>328</v>
      </c>
      <c r="N35" s="112">
        <v>1.71</v>
      </c>
      <c r="O35" s="113" t="s">
        <v>328</v>
      </c>
      <c r="P35" s="112">
        <v>1.67</v>
      </c>
      <c r="Q35" s="113" t="s">
        <v>328</v>
      </c>
      <c r="R35" s="112">
        <v>1.67</v>
      </c>
      <c r="S35" s="113" t="s">
        <v>328</v>
      </c>
      <c r="T35" s="112">
        <v>1.53</v>
      </c>
      <c r="U35" s="108" t="s">
        <v>328</v>
      </c>
    </row>
    <row r="36" spans="1:21" ht="12.75" customHeight="1">
      <c r="A36" s="86" t="s">
        <v>304</v>
      </c>
      <c r="B36" s="112">
        <v>1.93</v>
      </c>
      <c r="C36" s="113" t="s">
        <v>328</v>
      </c>
      <c r="D36" s="112">
        <v>1.93</v>
      </c>
      <c r="E36" s="113" t="s">
        <v>328</v>
      </c>
      <c r="F36" s="112">
        <v>1.8</v>
      </c>
      <c r="G36" s="113" t="s">
        <v>328</v>
      </c>
      <c r="H36" s="112">
        <v>1.74</v>
      </c>
      <c r="I36" s="113" t="s">
        <v>328</v>
      </c>
      <c r="J36" s="112">
        <v>1.71</v>
      </c>
      <c r="K36" s="113" t="s">
        <v>328</v>
      </c>
      <c r="L36" s="112">
        <v>1.71</v>
      </c>
      <c r="M36" s="113" t="s">
        <v>328</v>
      </c>
      <c r="N36" s="112">
        <v>1.74</v>
      </c>
      <c r="O36" s="113" t="s">
        <v>328</v>
      </c>
      <c r="P36" s="112">
        <v>1.72</v>
      </c>
      <c r="Q36" s="113" t="s">
        <v>328</v>
      </c>
      <c r="R36" s="112">
        <v>1.82</v>
      </c>
      <c r="S36" s="113" t="s">
        <v>328</v>
      </c>
      <c r="T36" s="112">
        <v>1.59</v>
      </c>
      <c r="U36" s="108" t="s">
        <v>328</v>
      </c>
    </row>
    <row r="37" spans="1:21" ht="12.75" customHeight="1">
      <c r="A37" s="86" t="s">
        <v>54</v>
      </c>
      <c r="B37" s="112">
        <v>1.45</v>
      </c>
      <c r="C37" s="113" t="s">
        <v>328</v>
      </c>
      <c r="D37" s="112">
        <v>1.59</v>
      </c>
      <c r="E37" s="113" t="s">
        <v>328</v>
      </c>
      <c r="F37" s="112">
        <v>1.4</v>
      </c>
      <c r="G37" s="113" t="s">
        <v>328</v>
      </c>
      <c r="H37" s="112">
        <v>1.61</v>
      </c>
      <c r="I37" s="113" t="s">
        <v>328</v>
      </c>
      <c r="J37" s="112">
        <v>1.44</v>
      </c>
      <c r="K37" s="113" t="s">
        <v>328</v>
      </c>
      <c r="L37" s="112">
        <v>1.58</v>
      </c>
      <c r="M37" s="113" t="s">
        <v>328</v>
      </c>
      <c r="N37" s="112">
        <v>1.48</v>
      </c>
      <c r="O37" s="113" t="s">
        <v>328</v>
      </c>
      <c r="P37" s="112">
        <v>1.46</v>
      </c>
      <c r="Q37" s="113" t="s">
        <v>328</v>
      </c>
      <c r="R37" s="112">
        <v>1.53</v>
      </c>
      <c r="S37" s="113" t="s">
        <v>328</v>
      </c>
      <c r="T37" s="112">
        <v>1.47</v>
      </c>
      <c r="U37" s="108" t="s">
        <v>328</v>
      </c>
    </row>
    <row r="38" spans="1:21" ht="12.75" customHeight="1">
      <c r="A38" s="86" t="s">
        <v>308</v>
      </c>
      <c r="B38" s="112">
        <v>1.78</v>
      </c>
      <c r="C38" s="113" t="s">
        <v>328</v>
      </c>
      <c r="D38" s="112">
        <v>1.75</v>
      </c>
      <c r="E38" s="113" t="s">
        <v>328</v>
      </c>
      <c r="F38" s="112">
        <v>1.72</v>
      </c>
      <c r="G38" s="113" t="s">
        <v>328</v>
      </c>
      <c r="H38" s="112">
        <v>1.71</v>
      </c>
      <c r="I38" s="113" t="s">
        <v>328</v>
      </c>
      <c r="J38" s="112">
        <v>1.62</v>
      </c>
      <c r="K38" s="113" t="s">
        <v>328</v>
      </c>
      <c r="L38" s="112">
        <v>1.56</v>
      </c>
      <c r="M38" s="113" t="s">
        <v>328</v>
      </c>
      <c r="N38" s="112">
        <v>1.53</v>
      </c>
      <c r="O38" s="113" t="s">
        <v>328</v>
      </c>
      <c r="P38" s="112">
        <v>1.48</v>
      </c>
      <c r="Q38" s="113" t="s">
        <v>328</v>
      </c>
      <c r="R38" s="112">
        <v>1.55</v>
      </c>
      <c r="S38" s="113" t="s">
        <v>328</v>
      </c>
      <c r="T38" s="112">
        <v>1.41</v>
      </c>
      <c r="U38" s="108" t="s">
        <v>328</v>
      </c>
    </row>
    <row r="39" spans="1:21" ht="12.75" customHeight="1">
      <c r="A39" s="86" t="s">
        <v>55</v>
      </c>
      <c r="B39" s="112">
        <v>1.52</v>
      </c>
      <c r="C39" s="113" t="s">
        <v>328</v>
      </c>
      <c r="D39" s="112">
        <v>1.54</v>
      </c>
      <c r="E39" s="113" t="s">
        <v>328</v>
      </c>
      <c r="F39" s="112">
        <v>1.54</v>
      </c>
      <c r="G39" s="113" t="s">
        <v>328</v>
      </c>
      <c r="H39" s="112">
        <v>1.54</v>
      </c>
      <c r="I39" s="113" t="s">
        <v>328</v>
      </c>
      <c r="J39" s="112">
        <v>1.52</v>
      </c>
      <c r="K39" s="113" t="s">
        <v>328</v>
      </c>
      <c r="L39" s="112">
        <v>1.52</v>
      </c>
      <c r="M39" s="113" t="s">
        <v>328</v>
      </c>
      <c r="N39" s="112">
        <v>1.48</v>
      </c>
      <c r="O39" s="113" t="s">
        <v>328</v>
      </c>
      <c r="P39" s="112">
        <v>1.46</v>
      </c>
      <c r="Q39" s="113" t="s">
        <v>328</v>
      </c>
      <c r="R39" s="112">
        <v>1.52</v>
      </c>
      <c r="S39" s="113" t="s">
        <v>328</v>
      </c>
      <c r="T39" s="112">
        <v>1.39</v>
      </c>
      <c r="U39" s="108" t="s">
        <v>328</v>
      </c>
    </row>
    <row r="40" spans="1:21" ht="12.75" customHeight="1">
      <c r="A40" s="86" t="s">
        <v>335</v>
      </c>
      <c r="B40" s="112">
        <v>1.83</v>
      </c>
      <c r="C40" s="113" t="s">
        <v>328</v>
      </c>
      <c r="D40" s="112">
        <v>1.81</v>
      </c>
      <c r="E40" s="113" t="s">
        <v>328</v>
      </c>
      <c r="F40" s="112">
        <v>1.8</v>
      </c>
      <c r="G40" s="113" t="s">
        <v>328</v>
      </c>
      <c r="H40" s="112">
        <v>1.79</v>
      </c>
      <c r="I40" s="113" t="s">
        <v>328</v>
      </c>
      <c r="J40" s="112">
        <v>1.74</v>
      </c>
      <c r="K40" s="113" t="s">
        <v>328</v>
      </c>
      <c r="L40" s="112">
        <v>1.68</v>
      </c>
      <c r="M40" s="113" t="s">
        <v>328</v>
      </c>
      <c r="N40" s="112" t="s">
        <v>106</v>
      </c>
      <c r="O40" s="113" t="s">
        <v>328</v>
      </c>
      <c r="P40" s="112" t="s">
        <v>106</v>
      </c>
      <c r="Q40" s="113" t="s">
        <v>328</v>
      </c>
      <c r="R40" s="112" t="s">
        <v>106</v>
      </c>
      <c r="S40" s="113" t="s">
        <v>328</v>
      </c>
      <c r="T40" s="112" t="s">
        <v>106</v>
      </c>
      <c r="U40" s="108" t="s">
        <v>328</v>
      </c>
    </row>
    <row r="41" spans="1:21" ht="12.75" customHeight="1">
      <c r="A41" s="86" t="s">
        <v>337</v>
      </c>
      <c r="B41" s="112">
        <v>1.73</v>
      </c>
      <c r="C41" s="113" t="s">
        <v>328</v>
      </c>
      <c r="D41" s="112">
        <v>1.75</v>
      </c>
      <c r="E41" s="113" t="s">
        <v>328</v>
      </c>
      <c r="F41" s="112">
        <v>1.74</v>
      </c>
      <c r="G41" s="113" t="s">
        <v>328</v>
      </c>
      <c r="H41" s="112">
        <v>1.79</v>
      </c>
      <c r="I41" s="113" t="s">
        <v>328</v>
      </c>
      <c r="J41" s="112">
        <v>1.78</v>
      </c>
      <c r="K41" s="113" t="s">
        <v>328</v>
      </c>
      <c r="L41" s="112">
        <v>1.76</v>
      </c>
      <c r="M41" s="113" t="s">
        <v>328</v>
      </c>
      <c r="N41" s="112">
        <v>1.77</v>
      </c>
      <c r="O41" s="113" t="s">
        <v>328</v>
      </c>
      <c r="P41" s="112">
        <v>1.75</v>
      </c>
      <c r="Q41" s="113" t="s">
        <v>328</v>
      </c>
      <c r="R41" s="112">
        <v>1.76</v>
      </c>
      <c r="S41" s="113" t="s">
        <v>328</v>
      </c>
      <c r="T41" s="112">
        <v>1.78</v>
      </c>
      <c r="U41" s="108" t="s">
        <v>328</v>
      </c>
    </row>
    <row r="42" spans="1:21" ht="12.75" customHeight="1">
      <c r="A42" s="86" t="s">
        <v>116</v>
      </c>
      <c r="B42" s="112">
        <v>1.49</v>
      </c>
      <c r="C42" s="113" t="s">
        <v>328</v>
      </c>
      <c r="D42" s="112">
        <v>1.52</v>
      </c>
      <c r="E42" s="113" t="s">
        <v>328</v>
      </c>
      <c r="F42" s="112">
        <v>1.5</v>
      </c>
      <c r="G42" s="113" t="s">
        <v>328</v>
      </c>
      <c r="H42" s="112">
        <v>1.5</v>
      </c>
      <c r="I42" s="113" t="s">
        <v>328</v>
      </c>
      <c r="J42" s="112">
        <v>1.43</v>
      </c>
      <c r="K42" s="113" t="s">
        <v>328</v>
      </c>
      <c r="L42" s="112">
        <v>1.42</v>
      </c>
      <c r="M42" s="113" t="s">
        <v>328</v>
      </c>
      <c r="N42" s="112">
        <v>1.34</v>
      </c>
      <c r="O42" s="113" t="s">
        <v>328</v>
      </c>
      <c r="P42" s="112">
        <v>1.31</v>
      </c>
      <c r="Q42" s="113" t="s">
        <v>328</v>
      </c>
      <c r="R42" s="112">
        <v>1.44</v>
      </c>
      <c r="S42" s="113" t="s">
        <v>329</v>
      </c>
      <c r="T42" s="112">
        <v>1.58</v>
      </c>
      <c r="U42" s="108" t="s">
        <v>329</v>
      </c>
    </row>
    <row r="43" spans="1:21" ht="12.75" customHeight="1">
      <c r="A43" s="86" t="s">
        <v>339</v>
      </c>
      <c r="B43" s="112" t="s">
        <v>106</v>
      </c>
      <c r="C43" s="113" t="s">
        <v>328</v>
      </c>
      <c r="D43" s="112">
        <v>1.97</v>
      </c>
      <c r="E43" s="113" t="s">
        <v>328</v>
      </c>
      <c r="F43" s="112">
        <v>2.21</v>
      </c>
      <c r="G43" s="113" t="s">
        <v>328</v>
      </c>
      <c r="H43" s="112">
        <v>2.23</v>
      </c>
      <c r="I43" s="113" t="s">
        <v>328</v>
      </c>
      <c r="J43" s="112">
        <v>2.14</v>
      </c>
      <c r="K43" s="113" t="s">
        <v>328</v>
      </c>
      <c r="L43" s="112">
        <v>2.09</v>
      </c>
      <c r="M43" s="113" t="s">
        <v>328</v>
      </c>
      <c r="N43" s="112">
        <v>2.02</v>
      </c>
      <c r="O43" s="113" t="s">
        <v>328</v>
      </c>
      <c r="P43" s="112">
        <v>1.98</v>
      </c>
      <c r="Q43" s="113" t="s">
        <v>328</v>
      </c>
      <c r="R43" s="112" t="s">
        <v>106</v>
      </c>
      <c r="S43" s="113" t="s">
        <v>328</v>
      </c>
      <c r="T43" s="112">
        <v>1.83</v>
      </c>
      <c r="U43" s="108" t="s">
        <v>328</v>
      </c>
    </row>
    <row r="44" spans="1:21" ht="12.75" customHeight="1">
      <c r="A44" s="86" t="s">
        <v>340</v>
      </c>
      <c r="B44" s="112">
        <v>1.73</v>
      </c>
      <c r="C44" s="113" t="s">
        <v>328</v>
      </c>
      <c r="D44" s="112">
        <v>1.73</v>
      </c>
      <c r="E44" s="113" t="s">
        <v>328</v>
      </c>
      <c r="F44" s="112">
        <v>1.59</v>
      </c>
      <c r="G44" s="113" t="s">
        <v>328</v>
      </c>
      <c r="H44" s="112">
        <v>1.54</v>
      </c>
      <c r="I44" s="113" t="s">
        <v>328</v>
      </c>
      <c r="J44" s="112">
        <v>1.48</v>
      </c>
      <c r="K44" s="113" t="s">
        <v>328</v>
      </c>
      <c r="L44" s="112">
        <v>1.37</v>
      </c>
      <c r="M44" s="113" t="s">
        <v>328</v>
      </c>
      <c r="N44" s="112" t="s">
        <v>106</v>
      </c>
      <c r="O44" s="113" t="s">
        <v>328</v>
      </c>
      <c r="P44" s="112">
        <v>1.34</v>
      </c>
      <c r="Q44" s="113" t="s">
        <v>328</v>
      </c>
      <c r="R44" s="112">
        <v>1.31</v>
      </c>
      <c r="S44" s="113" t="s">
        <v>328</v>
      </c>
      <c r="T44" s="112">
        <v>1.21</v>
      </c>
      <c r="U44" s="108" t="s">
        <v>328</v>
      </c>
    </row>
    <row r="45" spans="1:21" ht="12.75" customHeight="1">
      <c r="A45" s="86" t="s">
        <v>115</v>
      </c>
      <c r="B45" s="112">
        <v>1.43</v>
      </c>
      <c r="C45" s="113" t="s">
        <v>328</v>
      </c>
      <c r="D45" s="112">
        <v>1.46</v>
      </c>
      <c r="E45" s="113" t="s">
        <v>328</v>
      </c>
      <c r="F45" s="112">
        <v>1.46</v>
      </c>
      <c r="G45" s="113" t="s">
        <v>328</v>
      </c>
      <c r="H45" s="112">
        <v>1.46</v>
      </c>
      <c r="I45" s="113" t="s">
        <v>328</v>
      </c>
      <c r="J45" s="112">
        <v>1.49</v>
      </c>
      <c r="K45" s="113" t="s">
        <v>328</v>
      </c>
      <c r="L45" s="112">
        <v>1.49</v>
      </c>
      <c r="M45" s="113" t="s">
        <v>328</v>
      </c>
      <c r="N45" s="112">
        <v>1.52</v>
      </c>
      <c r="O45" s="113" t="s">
        <v>328</v>
      </c>
      <c r="P45" s="112">
        <v>1.48</v>
      </c>
      <c r="Q45" s="113" t="s">
        <v>328</v>
      </c>
      <c r="R45" s="112">
        <v>1.52</v>
      </c>
      <c r="S45" s="113" t="s">
        <v>328</v>
      </c>
      <c r="T45" s="112">
        <v>1.59</v>
      </c>
      <c r="U45" s="108" t="s">
        <v>329</v>
      </c>
    </row>
    <row r="46" spans="1:21" ht="12.75" customHeight="1">
      <c r="A46" s="86" t="s">
        <v>66</v>
      </c>
      <c r="B46" s="112">
        <v>2.08</v>
      </c>
      <c r="C46" s="113" t="s">
        <v>328</v>
      </c>
      <c r="D46" s="112">
        <v>2.17</v>
      </c>
      <c r="E46" s="113" t="s">
        <v>328</v>
      </c>
      <c r="F46" s="112">
        <v>2.14</v>
      </c>
      <c r="G46" s="113" t="s">
        <v>328</v>
      </c>
      <c r="H46" s="112">
        <v>2.11</v>
      </c>
      <c r="I46" s="113" t="s">
        <v>328</v>
      </c>
      <c r="J46" s="112">
        <v>2.0699999999999998</v>
      </c>
      <c r="K46" s="113" t="s">
        <v>328</v>
      </c>
      <c r="L46" s="112">
        <v>1.99</v>
      </c>
      <c r="M46" s="113" t="s">
        <v>328</v>
      </c>
      <c r="N46" s="112">
        <v>1.88</v>
      </c>
      <c r="O46" s="113" t="s">
        <v>328</v>
      </c>
      <c r="P46" s="112" t="s">
        <v>106</v>
      </c>
      <c r="Q46" s="113" t="s">
        <v>328</v>
      </c>
      <c r="R46" s="112" t="s">
        <v>106</v>
      </c>
      <c r="S46" s="113" t="s">
        <v>328</v>
      </c>
      <c r="T46" s="112">
        <v>1.63</v>
      </c>
      <c r="U46" s="108" t="s">
        <v>328</v>
      </c>
    </row>
    <row r="47" spans="1:21" ht="12.75" customHeight="1">
      <c r="A47" s="86" t="s">
        <v>341</v>
      </c>
      <c r="B47" s="112" t="s">
        <v>106</v>
      </c>
      <c r="C47" s="113" t="s">
        <v>328</v>
      </c>
      <c r="D47" s="112">
        <v>1.46</v>
      </c>
      <c r="E47" s="113" t="s">
        <v>328</v>
      </c>
      <c r="F47" s="112">
        <v>1.36</v>
      </c>
      <c r="G47" s="113" t="s">
        <v>328</v>
      </c>
      <c r="H47" s="112">
        <v>1.35</v>
      </c>
      <c r="I47" s="113" t="s">
        <v>328</v>
      </c>
      <c r="J47" s="112">
        <v>1.26</v>
      </c>
      <c r="K47" s="113" t="s">
        <v>328</v>
      </c>
      <c r="L47" s="112">
        <v>1.2</v>
      </c>
      <c r="M47" s="113" t="s">
        <v>328</v>
      </c>
      <c r="N47" s="112">
        <v>1.1399999999999999</v>
      </c>
      <c r="O47" s="113" t="s">
        <v>328</v>
      </c>
      <c r="P47" s="112" t="s">
        <v>106</v>
      </c>
      <c r="Q47" s="113" t="s">
        <v>328</v>
      </c>
      <c r="R47" s="112" t="s">
        <v>106</v>
      </c>
      <c r="S47" s="113" t="s">
        <v>328</v>
      </c>
      <c r="T47" s="112" t="s">
        <v>106</v>
      </c>
      <c r="U47" s="108" t="s">
        <v>328</v>
      </c>
    </row>
    <row r="48" spans="1:21" ht="12.75" customHeight="1">
      <c r="A48" s="86" t="s">
        <v>343</v>
      </c>
      <c r="B48" s="112">
        <v>1.67</v>
      </c>
      <c r="C48" s="113" t="s">
        <v>328</v>
      </c>
      <c r="D48" s="112">
        <v>1.7</v>
      </c>
      <c r="E48" s="113" t="s">
        <v>328</v>
      </c>
      <c r="F48" s="112">
        <v>1.72</v>
      </c>
      <c r="G48" s="113" t="s">
        <v>328</v>
      </c>
      <c r="H48" s="112">
        <v>1.73</v>
      </c>
      <c r="I48" s="113" t="s">
        <v>328</v>
      </c>
      <c r="J48" s="112">
        <v>1.54</v>
      </c>
      <c r="K48" s="113" t="s">
        <v>328</v>
      </c>
      <c r="L48" s="112">
        <v>1.45</v>
      </c>
      <c r="M48" s="113" t="s">
        <v>328</v>
      </c>
      <c r="N48" s="112" t="s">
        <v>106</v>
      </c>
      <c r="O48" s="113" t="s">
        <v>328</v>
      </c>
      <c r="P48" s="112" t="s">
        <v>106</v>
      </c>
      <c r="Q48" s="113" t="s">
        <v>328</v>
      </c>
      <c r="R48" s="112" t="s">
        <v>106</v>
      </c>
      <c r="S48" s="113" t="s">
        <v>328</v>
      </c>
      <c r="T48" s="112" t="s">
        <v>106</v>
      </c>
      <c r="U48" s="108" t="s">
        <v>328</v>
      </c>
    </row>
    <row r="49" spans="1:21" ht="12.75" customHeight="1">
      <c r="A49" s="86" t="s">
        <v>345</v>
      </c>
      <c r="B49" s="112" t="s">
        <v>106</v>
      </c>
      <c r="C49" s="113" t="s">
        <v>328</v>
      </c>
      <c r="D49" s="112" t="s">
        <v>106</v>
      </c>
      <c r="E49" s="113" t="s">
        <v>328</v>
      </c>
      <c r="F49" s="112">
        <v>1.62</v>
      </c>
      <c r="G49" s="113" t="s">
        <v>328</v>
      </c>
      <c r="H49" s="112">
        <v>1.62</v>
      </c>
      <c r="I49" s="113" t="s">
        <v>328</v>
      </c>
      <c r="J49" s="112">
        <v>1.56</v>
      </c>
      <c r="K49" s="113" t="s">
        <v>328</v>
      </c>
      <c r="L49" s="112">
        <v>1.57</v>
      </c>
      <c r="M49" s="113" t="s">
        <v>328</v>
      </c>
      <c r="N49" s="112">
        <v>1.6</v>
      </c>
      <c r="O49" s="113" t="s">
        <v>328</v>
      </c>
      <c r="P49" s="112" t="s">
        <v>106</v>
      </c>
      <c r="Q49" s="113" t="s">
        <v>328</v>
      </c>
      <c r="R49" s="112" t="s">
        <v>106</v>
      </c>
      <c r="S49" s="113" t="s">
        <v>328</v>
      </c>
      <c r="T49" s="112" t="s">
        <v>106</v>
      </c>
      <c r="U49" s="108" t="s">
        <v>328</v>
      </c>
    </row>
    <row r="50" spans="1:21" ht="12.75" customHeight="1">
      <c r="A50" s="86" t="s">
        <v>346</v>
      </c>
      <c r="B50" s="112">
        <v>1.98</v>
      </c>
      <c r="C50" s="113" t="s">
        <v>328</v>
      </c>
      <c r="D50" s="112">
        <v>1.97</v>
      </c>
      <c r="E50" s="113" t="s">
        <v>328</v>
      </c>
      <c r="F50" s="112">
        <v>1.94</v>
      </c>
      <c r="G50" s="113" t="s">
        <v>328</v>
      </c>
      <c r="H50" s="112">
        <v>1.9</v>
      </c>
      <c r="I50" s="113" t="s">
        <v>328</v>
      </c>
      <c r="J50" s="112">
        <v>1.75</v>
      </c>
      <c r="K50" s="113" t="s">
        <v>328</v>
      </c>
      <c r="L50" s="112">
        <v>1.73</v>
      </c>
      <c r="M50" s="113" t="s">
        <v>328</v>
      </c>
      <c r="N50" s="112">
        <v>1.81</v>
      </c>
      <c r="O50" s="113" t="s">
        <v>328</v>
      </c>
      <c r="P50" s="112" t="s">
        <v>106</v>
      </c>
      <c r="Q50" s="113" t="s">
        <v>328</v>
      </c>
      <c r="R50" s="112" t="s">
        <v>106</v>
      </c>
      <c r="S50" s="113" t="s">
        <v>328</v>
      </c>
      <c r="T50" s="112" t="s">
        <v>106</v>
      </c>
      <c r="U50" s="108" t="s">
        <v>328</v>
      </c>
    </row>
    <row r="51" spans="1:21" ht="12.75" customHeight="1">
      <c r="B51" s="70"/>
      <c r="C51" s="115"/>
      <c r="D51" s="70"/>
      <c r="E51" s="115"/>
      <c r="F51" s="70"/>
      <c r="G51" s="115"/>
      <c r="H51" s="70"/>
      <c r="I51" s="115"/>
      <c r="J51" s="70"/>
      <c r="K51" s="115"/>
      <c r="L51" s="70"/>
      <c r="M51" s="115"/>
      <c r="N51" s="70"/>
      <c r="O51" s="115"/>
      <c r="P51" s="70"/>
      <c r="Q51" s="115"/>
      <c r="R51" s="70"/>
      <c r="S51" s="115"/>
      <c r="T51" s="70"/>
    </row>
    <row r="52" spans="1:21" ht="12.75" customHeight="1">
      <c r="B52" s="70"/>
      <c r="C52" s="115"/>
      <c r="D52" s="70"/>
      <c r="E52" s="115"/>
      <c r="F52" s="70"/>
      <c r="G52" s="115"/>
      <c r="H52" s="70"/>
      <c r="I52" s="115"/>
      <c r="J52" s="70"/>
      <c r="K52" s="115"/>
      <c r="L52" s="70"/>
      <c r="M52" s="115"/>
      <c r="N52" s="70"/>
      <c r="O52" s="115"/>
      <c r="P52" s="70"/>
      <c r="Q52" s="115"/>
      <c r="R52" s="70"/>
      <c r="S52" s="115"/>
      <c r="T52" s="70"/>
    </row>
    <row r="53" spans="1:21" ht="12.75" customHeight="1">
      <c r="A53" s="97" t="s">
        <v>302</v>
      </c>
      <c r="B53" s="70"/>
      <c r="C53" s="115"/>
      <c r="D53" s="70"/>
      <c r="E53" s="115"/>
      <c r="F53" s="70"/>
      <c r="G53" s="115"/>
      <c r="H53" s="70"/>
      <c r="I53" s="115"/>
      <c r="J53" s="70"/>
      <c r="K53" s="115"/>
      <c r="L53" s="70"/>
      <c r="M53" s="115"/>
      <c r="N53" s="70"/>
      <c r="O53" s="115"/>
      <c r="P53" s="70"/>
      <c r="Q53" s="115"/>
      <c r="R53" s="70"/>
      <c r="S53" s="115"/>
      <c r="T53" s="70"/>
    </row>
    <row r="54" spans="1:21" ht="12.75" customHeight="1">
      <c r="A54" s="11" t="s">
        <v>380</v>
      </c>
      <c r="B54" s="70"/>
      <c r="C54" s="115"/>
      <c r="D54" s="70"/>
      <c r="E54" s="115"/>
      <c r="F54" s="70"/>
      <c r="G54" s="115"/>
      <c r="H54" s="70"/>
      <c r="I54" s="115"/>
      <c r="J54" s="70"/>
      <c r="K54" s="115"/>
      <c r="L54" s="70"/>
      <c r="M54" s="115"/>
      <c r="N54" s="70"/>
      <c r="O54" s="115"/>
      <c r="P54" s="70"/>
      <c r="Q54" s="115"/>
      <c r="R54" s="70"/>
      <c r="S54" s="115"/>
      <c r="T54" s="70"/>
    </row>
    <row r="55" spans="1:21" ht="12.75" customHeight="1">
      <c r="B55" s="70"/>
      <c r="C55" s="115"/>
      <c r="D55" s="70"/>
      <c r="E55" s="115"/>
      <c r="F55" s="70"/>
      <c r="G55" s="115"/>
      <c r="H55" s="70"/>
      <c r="I55" s="115"/>
      <c r="J55" s="70"/>
      <c r="K55" s="115"/>
      <c r="L55" s="70"/>
      <c r="M55" s="115"/>
      <c r="N55" s="70"/>
      <c r="O55" s="115"/>
      <c r="P55" s="70"/>
      <c r="Q55" s="115"/>
      <c r="R55" s="70"/>
      <c r="S55" s="115"/>
      <c r="T55" s="70"/>
    </row>
    <row r="56" spans="1:21" ht="12.75" customHeight="1">
      <c r="A56" s="97" t="s">
        <v>3</v>
      </c>
      <c r="B56" s="70"/>
      <c r="C56" s="115"/>
      <c r="D56" s="70"/>
      <c r="E56" s="115"/>
      <c r="F56" s="70"/>
      <c r="G56" s="115"/>
      <c r="H56" s="70"/>
      <c r="I56" s="115"/>
      <c r="J56" s="70"/>
      <c r="K56" s="115"/>
      <c r="L56" s="70"/>
      <c r="M56" s="115"/>
      <c r="N56" s="70"/>
      <c r="O56" s="115"/>
      <c r="P56" s="70"/>
      <c r="Q56" s="115"/>
      <c r="R56" s="70"/>
      <c r="S56" s="115"/>
      <c r="T56" s="70"/>
    </row>
    <row r="57" spans="1:21" ht="12.75" customHeight="1">
      <c r="A57" s="86" t="s">
        <v>331</v>
      </c>
      <c r="B57" s="116" t="s">
        <v>358</v>
      </c>
      <c r="C57" s="117"/>
      <c r="D57" s="70"/>
      <c r="E57" s="115"/>
      <c r="F57" s="70"/>
      <c r="G57" s="115"/>
      <c r="H57" s="70"/>
      <c r="I57" s="115"/>
      <c r="J57" s="70"/>
      <c r="K57" s="115"/>
      <c r="L57" s="70"/>
      <c r="M57" s="115"/>
      <c r="N57" s="70"/>
      <c r="O57" s="115"/>
      <c r="P57" s="70"/>
      <c r="Q57" s="115"/>
      <c r="R57" s="70"/>
      <c r="S57" s="115"/>
      <c r="T57" s="70"/>
    </row>
    <row r="58" spans="1:21" ht="12.75" customHeight="1">
      <c r="A58" s="86" t="s">
        <v>332</v>
      </c>
      <c r="B58" s="116" t="s">
        <v>359</v>
      </c>
      <c r="C58" s="117"/>
      <c r="D58" s="70"/>
      <c r="E58" s="115"/>
      <c r="F58" s="70"/>
      <c r="G58" s="115"/>
      <c r="H58" s="70"/>
      <c r="I58" s="115"/>
      <c r="J58" s="70"/>
      <c r="K58" s="115"/>
      <c r="L58" s="70"/>
      <c r="M58" s="115"/>
      <c r="N58" s="70"/>
      <c r="O58" s="115"/>
      <c r="P58" s="70"/>
      <c r="Q58" s="115"/>
      <c r="R58" s="70"/>
      <c r="S58" s="115"/>
      <c r="T58" s="70"/>
    </row>
    <row r="59" spans="1:21" ht="12.75" customHeight="1">
      <c r="A59" s="86" t="s">
        <v>329</v>
      </c>
      <c r="B59" s="86" t="s">
        <v>360</v>
      </c>
      <c r="C59" s="7"/>
    </row>
    <row r="60" spans="1:21" ht="12.75" customHeight="1">
      <c r="A60" s="86" t="s">
        <v>334</v>
      </c>
      <c r="B60" s="86" t="s">
        <v>361</v>
      </c>
      <c r="C60" s="7"/>
    </row>
    <row r="61" spans="1:21" ht="12.75" customHeight="1">
      <c r="A61" s="86" t="s">
        <v>330</v>
      </c>
      <c r="B61" s="86" t="s">
        <v>362</v>
      </c>
      <c r="C61" s="7"/>
    </row>
    <row r="62" spans="1:21" ht="12.75" customHeight="1">
      <c r="A62" s="86" t="s">
        <v>333</v>
      </c>
      <c r="B62" s="86" t="s">
        <v>363</v>
      </c>
      <c r="C62" s="7"/>
    </row>
    <row r="64" spans="1:21" ht="12.75" customHeight="1">
      <c r="A64" s="58" t="s">
        <v>250</v>
      </c>
    </row>
  </sheetData>
  <hyperlinks>
    <hyperlink ref="A3" location="Inhalt!A1" display="&lt;&lt;&lt; Inhalt" xr:uid="{324C5495-7454-4C45-A6C3-7F286809BB1A}"/>
    <hyperlink ref="A64" location="Metadaten!A1" display="&lt;&lt;&lt; Metadaten" xr:uid="{CBDA2712-AB03-4649-8E50-5A9149C0C42C}"/>
  </hyperlinks>
  <pageMargins left="0.7" right="0.7" top="0.78740157499999996" bottom="0.78740157499999996" header="0.3" footer="0.3"/>
  <pageSetup paperSize="9" orientation="portrait" r:id="rId1"/>
  <ignoredErrors>
    <ignoredError sqref="B7 D7:T7"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15525-66FC-42A6-BDA2-D347B6CFF0D3}">
  <dimension ref="A1:W64"/>
  <sheetViews>
    <sheetView zoomScaleNormal="100" workbookViewId="0">
      <selection activeCell="A54" sqref="A54"/>
    </sheetView>
  </sheetViews>
  <sheetFormatPr baseColWidth="10" defaultRowHeight="12.75"/>
  <cols>
    <col min="1" max="1" width="38.85546875" style="11" customWidth="1"/>
    <col min="2" max="2" width="9.28515625" style="11" customWidth="1"/>
    <col min="3" max="3" width="3.85546875" style="109" customWidth="1"/>
    <col min="4" max="4" width="9.28515625" style="11" customWidth="1"/>
    <col min="5" max="5" width="3.85546875" style="109" customWidth="1"/>
    <col min="6" max="6" width="9.28515625" style="11" customWidth="1"/>
    <col min="7" max="7" width="3.85546875" style="109" customWidth="1"/>
    <col min="8" max="8" width="9.28515625" style="11" customWidth="1"/>
    <col min="9" max="9" width="3.85546875" style="109" customWidth="1"/>
    <col min="10" max="10" width="9.28515625" style="11" customWidth="1"/>
    <col min="11" max="11" width="3.85546875" style="109" customWidth="1"/>
    <col min="12" max="12" width="9.28515625" style="11" customWidth="1"/>
    <col min="13" max="13" width="3.85546875" style="109" customWidth="1"/>
    <col min="14" max="14" width="9.28515625" style="11" customWidth="1"/>
    <col min="15" max="15" width="3.85546875" style="109" customWidth="1"/>
    <col min="16" max="16" width="9.28515625" style="11" customWidth="1"/>
    <col min="17" max="17" width="3.85546875" style="109" customWidth="1"/>
    <col min="18" max="18" width="9.28515625" style="11" customWidth="1"/>
    <col min="19" max="19" width="3.85546875" style="109" customWidth="1"/>
    <col min="20" max="20" width="9.28515625" style="11" customWidth="1"/>
    <col min="21" max="21" width="3.85546875" style="109" customWidth="1"/>
    <col min="22" max="22" width="11.42578125" style="11"/>
    <col min="23" max="23" width="3.85546875" style="109" customWidth="1"/>
    <col min="24" max="16384" width="11.42578125" style="11"/>
  </cols>
  <sheetData>
    <row r="1" spans="1:21" ht="15.75">
      <c r="A1" s="91" t="s">
        <v>367</v>
      </c>
      <c r="B1" s="92"/>
      <c r="C1" s="92"/>
      <c r="D1" s="92"/>
      <c r="E1" s="92"/>
      <c r="F1" s="92"/>
      <c r="G1" s="92"/>
    </row>
    <row r="3" spans="1:21">
      <c r="A3" s="99" t="s">
        <v>249</v>
      </c>
      <c r="B3" s="89"/>
      <c r="C3" s="110"/>
      <c r="D3" s="89"/>
      <c r="E3" s="110"/>
      <c r="F3" s="89"/>
      <c r="G3" s="110"/>
    </row>
    <row r="4" spans="1:21">
      <c r="A4" s="90"/>
      <c r="B4" s="89"/>
      <c r="C4" s="110"/>
      <c r="D4" s="89"/>
      <c r="E4" s="110"/>
      <c r="F4" s="89"/>
      <c r="G4" s="110"/>
    </row>
    <row r="5" spans="1:21">
      <c r="A5" s="7" t="s">
        <v>365</v>
      </c>
      <c r="B5" s="89"/>
      <c r="C5" s="110"/>
      <c r="D5" s="89"/>
      <c r="E5" s="110"/>
      <c r="F5" s="89"/>
      <c r="G5" s="110"/>
    </row>
    <row r="6" spans="1:21">
      <c r="B6" s="89"/>
      <c r="C6" s="110"/>
    </row>
    <row r="7" spans="1:21">
      <c r="A7" s="100" t="s">
        <v>357</v>
      </c>
      <c r="B7" s="101" t="s">
        <v>347</v>
      </c>
      <c r="C7" s="107" t="s">
        <v>328</v>
      </c>
      <c r="D7" s="101" t="s">
        <v>348</v>
      </c>
      <c r="E7" s="107" t="s">
        <v>328</v>
      </c>
      <c r="F7" s="101" t="s">
        <v>349</v>
      </c>
      <c r="G7" s="107" t="s">
        <v>328</v>
      </c>
      <c r="H7" s="101" t="s">
        <v>350</v>
      </c>
      <c r="I7" s="107" t="s">
        <v>328</v>
      </c>
      <c r="J7" s="101" t="s">
        <v>351</v>
      </c>
      <c r="K7" s="107" t="s">
        <v>328</v>
      </c>
      <c r="L7" s="101" t="s">
        <v>352</v>
      </c>
      <c r="M7" s="107" t="s">
        <v>328</v>
      </c>
      <c r="N7" s="101" t="s">
        <v>353</v>
      </c>
      <c r="O7" s="107" t="s">
        <v>328</v>
      </c>
      <c r="P7" s="101" t="s">
        <v>354</v>
      </c>
      <c r="Q7" s="107" t="s">
        <v>328</v>
      </c>
      <c r="R7" s="101" t="s">
        <v>355</v>
      </c>
      <c r="S7" s="107" t="s">
        <v>328</v>
      </c>
      <c r="T7" s="101" t="s">
        <v>356</v>
      </c>
      <c r="U7" s="107" t="s">
        <v>328</v>
      </c>
    </row>
    <row r="8" spans="1:21">
      <c r="A8" s="86" t="s">
        <v>327</v>
      </c>
      <c r="B8" s="112">
        <v>28.8</v>
      </c>
      <c r="C8" s="113" t="s">
        <v>334</v>
      </c>
      <c r="D8" s="112">
        <v>28.9</v>
      </c>
      <c r="E8" s="113" t="s">
        <v>366</v>
      </c>
      <c r="F8" s="112">
        <v>29</v>
      </c>
      <c r="G8" s="113" t="s">
        <v>329</v>
      </c>
      <c r="H8" s="112">
        <v>29.1</v>
      </c>
      <c r="I8" s="113" t="s">
        <v>328</v>
      </c>
      <c r="J8" s="112">
        <v>29.2</v>
      </c>
      <c r="K8" s="113" t="s">
        <v>329</v>
      </c>
      <c r="L8" s="112">
        <v>29.3</v>
      </c>
      <c r="M8" s="113" t="s">
        <v>331</v>
      </c>
      <c r="N8" s="112">
        <v>29.4</v>
      </c>
      <c r="O8" s="113" t="s">
        <v>331</v>
      </c>
      <c r="P8" s="112">
        <v>29.5</v>
      </c>
      <c r="Q8" s="113" t="s">
        <v>331</v>
      </c>
      <c r="R8" s="112">
        <v>29.7</v>
      </c>
      <c r="S8" s="113" t="s">
        <v>331</v>
      </c>
      <c r="T8" s="112">
        <v>29.7</v>
      </c>
      <c r="U8" s="108" t="s">
        <v>331</v>
      </c>
    </row>
    <row r="9" spans="1:21">
      <c r="A9" s="86" t="s">
        <v>310</v>
      </c>
      <c r="B9" s="112">
        <v>28.5</v>
      </c>
      <c r="C9" s="113" t="s">
        <v>328</v>
      </c>
      <c r="D9" s="112">
        <v>28.5</v>
      </c>
      <c r="E9" s="113" t="s">
        <v>328</v>
      </c>
      <c r="F9" s="112">
        <v>28.7</v>
      </c>
      <c r="G9" s="113" t="s">
        <v>328</v>
      </c>
      <c r="H9" s="112">
        <v>28.8</v>
      </c>
      <c r="I9" s="113" t="s">
        <v>328</v>
      </c>
      <c r="J9" s="112">
        <v>29</v>
      </c>
      <c r="K9" s="113" t="s">
        <v>328</v>
      </c>
      <c r="L9" s="112">
        <v>29</v>
      </c>
      <c r="M9" s="113" t="s">
        <v>328</v>
      </c>
      <c r="N9" s="112">
        <v>29.1</v>
      </c>
      <c r="O9" s="113" t="s">
        <v>328</v>
      </c>
      <c r="P9" s="112">
        <v>29.2</v>
      </c>
      <c r="Q9" s="113" t="s">
        <v>328</v>
      </c>
      <c r="R9" s="112">
        <v>29.5</v>
      </c>
      <c r="S9" s="113" t="s">
        <v>328</v>
      </c>
      <c r="T9" s="112">
        <v>29.5</v>
      </c>
      <c r="U9" s="108" t="s">
        <v>328</v>
      </c>
    </row>
    <row r="10" spans="1:21">
      <c r="A10" s="86" t="s">
        <v>320</v>
      </c>
      <c r="B10" s="112">
        <v>25.7</v>
      </c>
      <c r="C10" s="113" t="s">
        <v>328</v>
      </c>
      <c r="D10" s="112">
        <v>25.9</v>
      </c>
      <c r="E10" s="113" t="s">
        <v>328</v>
      </c>
      <c r="F10" s="112">
        <v>26</v>
      </c>
      <c r="G10" s="113" t="s">
        <v>328</v>
      </c>
      <c r="H10" s="112">
        <v>26</v>
      </c>
      <c r="I10" s="113" t="s">
        <v>328</v>
      </c>
      <c r="J10" s="112">
        <v>26.1</v>
      </c>
      <c r="K10" s="113" t="s">
        <v>328</v>
      </c>
      <c r="L10" s="112">
        <v>26.2</v>
      </c>
      <c r="M10" s="113" t="s">
        <v>328</v>
      </c>
      <c r="N10" s="112">
        <v>26.2</v>
      </c>
      <c r="O10" s="113" t="s">
        <v>328</v>
      </c>
      <c r="P10" s="112">
        <v>26.4</v>
      </c>
      <c r="Q10" s="113" t="s">
        <v>328</v>
      </c>
      <c r="R10" s="112">
        <v>26.5</v>
      </c>
      <c r="S10" s="113" t="s">
        <v>328</v>
      </c>
      <c r="T10" s="112">
        <v>26.6</v>
      </c>
      <c r="U10" s="108" t="s">
        <v>328</v>
      </c>
    </row>
    <row r="11" spans="1:21">
      <c r="A11" s="86" t="s">
        <v>313</v>
      </c>
      <c r="B11" s="112">
        <v>28.1</v>
      </c>
      <c r="C11" s="113" t="s">
        <v>328</v>
      </c>
      <c r="D11" s="112">
        <v>28.1</v>
      </c>
      <c r="E11" s="113" t="s">
        <v>328</v>
      </c>
      <c r="F11" s="112">
        <v>28.2</v>
      </c>
      <c r="G11" s="113" t="s">
        <v>328</v>
      </c>
      <c r="H11" s="112">
        <v>28.2</v>
      </c>
      <c r="I11" s="113" t="s">
        <v>328</v>
      </c>
      <c r="J11" s="112">
        <v>28.2</v>
      </c>
      <c r="K11" s="113" t="s">
        <v>328</v>
      </c>
      <c r="L11" s="112">
        <v>28.4</v>
      </c>
      <c r="M11" s="113" t="s">
        <v>328</v>
      </c>
      <c r="N11" s="112">
        <v>28.5</v>
      </c>
      <c r="O11" s="113" t="s">
        <v>328</v>
      </c>
      <c r="P11" s="112">
        <v>28.5</v>
      </c>
      <c r="Q11" s="113" t="s">
        <v>329</v>
      </c>
      <c r="R11" s="112">
        <v>28.8</v>
      </c>
      <c r="S11" s="113" t="s">
        <v>328</v>
      </c>
      <c r="T11" s="112">
        <v>28.8</v>
      </c>
      <c r="U11" s="108" t="s">
        <v>328</v>
      </c>
    </row>
    <row r="12" spans="1:21">
      <c r="A12" s="86" t="s">
        <v>315</v>
      </c>
      <c r="B12" s="112">
        <v>29</v>
      </c>
      <c r="C12" s="113" t="s">
        <v>328</v>
      </c>
      <c r="D12" s="112">
        <v>29.2</v>
      </c>
      <c r="E12" s="113" t="s">
        <v>328</v>
      </c>
      <c r="F12" s="112">
        <v>29.2</v>
      </c>
      <c r="G12" s="113" t="s">
        <v>328</v>
      </c>
      <c r="H12" s="112">
        <v>29.3</v>
      </c>
      <c r="I12" s="113" t="s">
        <v>328</v>
      </c>
      <c r="J12" s="112">
        <v>29.4</v>
      </c>
      <c r="K12" s="113" t="s">
        <v>328</v>
      </c>
      <c r="L12" s="112">
        <v>29.5</v>
      </c>
      <c r="M12" s="113" t="s">
        <v>328</v>
      </c>
      <c r="N12" s="112">
        <v>29.7</v>
      </c>
      <c r="O12" s="113" t="s">
        <v>328</v>
      </c>
      <c r="P12" s="112">
        <v>29.8</v>
      </c>
      <c r="Q12" s="113" t="s">
        <v>328</v>
      </c>
      <c r="R12" s="112">
        <v>30</v>
      </c>
      <c r="S12" s="113" t="s">
        <v>328</v>
      </c>
      <c r="T12" s="112">
        <v>30</v>
      </c>
      <c r="U12" s="108" t="s">
        <v>328</v>
      </c>
    </row>
    <row r="13" spans="1:21">
      <c r="A13" s="86" t="s">
        <v>57</v>
      </c>
      <c r="B13" s="112">
        <v>29.3</v>
      </c>
      <c r="C13" s="113" t="s">
        <v>328</v>
      </c>
      <c r="D13" s="112">
        <v>29.4</v>
      </c>
      <c r="E13" s="113" t="s">
        <v>328</v>
      </c>
      <c r="F13" s="112">
        <v>29.5</v>
      </c>
      <c r="G13" s="113" t="s">
        <v>328</v>
      </c>
      <c r="H13" s="112">
        <v>29.4</v>
      </c>
      <c r="I13" s="113" t="s">
        <v>328</v>
      </c>
      <c r="J13" s="112">
        <v>29.6</v>
      </c>
      <c r="K13" s="113" t="s">
        <v>328</v>
      </c>
      <c r="L13" s="112">
        <v>29.7</v>
      </c>
      <c r="M13" s="113" t="s">
        <v>328</v>
      </c>
      <c r="N13" s="112">
        <v>29.8</v>
      </c>
      <c r="O13" s="113" t="s">
        <v>328</v>
      </c>
      <c r="P13" s="112">
        <v>29.9</v>
      </c>
      <c r="Q13" s="113" t="s">
        <v>328</v>
      </c>
      <c r="R13" s="112">
        <v>30.1</v>
      </c>
      <c r="S13" s="113" t="s">
        <v>328</v>
      </c>
      <c r="T13" s="112">
        <v>29.9</v>
      </c>
      <c r="U13" s="108" t="s">
        <v>328</v>
      </c>
    </row>
    <row r="14" spans="1:21">
      <c r="A14" s="86" t="s">
        <v>314</v>
      </c>
      <c r="B14" s="112">
        <v>26.5</v>
      </c>
      <c r="C14" s="113" t="s">
        <v>328</v>
      </c>
      <c r="D14" s="112">
        <v>26.6</v>
      </c>
      <c r="E14" s="113" t="s">
        <v>328</v>
      </c>
      <c r="F14" s="112">
        <v>27.2</v>
      </c>
      <c r="G14" s="113" t="s">
        <v>329</v>
      </c>
      <c r="H14" s="112">
        <v>27.5</v>
      </c>
      <c r="I14" s="113" t="s">
        <v>328</v>
      </c>
      <c r="J14" s="112">
        <v>27.7</v>
      </c>
      <c r="K14" s="113" t="s">
        <v>328</v>
      </c>
      <c r="L14" s="112">
        <v>27.7</v>
      </c>
      <c r="M14" s="113" t="s">
        <v>328</v>
      </c>
      <c r="N14" s="112">
        <v>28.2</v>
      </c>
      <c r="O14" s="113" t="s">
        <v>328</v>
      </c>
      <c r="P14" s="112">
        <v>28.2</v>
      </c>
      <c r="Q14" s="113" t="s">
        <v>328</v>
      </c>
      <c r="R14" s="112">
        <v>28.5</v>
      </c>
      <c r="S14" s="113" t="s">
        <v>328</v>
      </c>
      <c r="T14" s="112">
        <v>28.6</v>
      </c>
      <c r="U14" s="108" t="s">
        <v>328</v>
      </c>
    </row>
    <row r="15" spans="1:21">
      <c r="A15" s="86" t="s">
        <v>307</v>
      </c>
      <c r="B15" s="112">
        <v>29.6</v>
      </c>
      <c r="C15" s="113" t="s">
        <v>328</v>
      </c>
      <c r="D15" s="112">
        <v>29.8</v>
      </c>
      <c r="E15" s="113" t="s">
        <v>328</v>
      </c>
      <c r="F15" s="112">
        <v>29.9</v>
      </c>
      <c r="G15" s="113" t="s">
        <v>328</v>
      </c>
      <c r="H15" s="112">
        <v>30.1</v>
      </c>
      <c r="I15" s="113" t="s">
        <v>328</v>
      </c>
      <c r="J15" s="112">
        <v>30.3</v>
      </c>
      <c r="K15" s="113" t="s">
        <v>328</v>
      </c>
      <c r="L15" s="112">
        <v>30.5</v>
      </c>
      <c r="M15" s="113" t="s">
        <v>334</v>
      </c>
      <c r="N15" s="112">
        <v>30.7</v>
      </c>
      <c r="O15" s="113" t="s">
        <v>334</v>
      </c>
      <c r="P15" s="112">
        <v>30.9</v>
      </c>
      <c r="Q15" s="113" t="s">
        <v>328</v>
      </c>
      <c r="R15" s="112">
        <v>31.2</v>
      </c>
      <c r="S15" s="113" t="s">
        <v>328</v>
      </c>
      <c r="T15" s="112">
        <v>31.5</v>
      </c>
      <c r="U15" s="108" t="s">
        <v>328</v>
      </c>
    </row>
    <row r="16" spans="1:21">
      <c r="A16" s="86" t="s">
        <v>323</v>
      </c>
      <c r="B16" s="112">
        <v>29.9</v>
      </c>
      <c r="C16" s="113" t="s">
        <v>328</v>
      </c>
      <c r="D16" s="112">
        <v>30</v>
      </c>
      <c r="E16" s="113" t="s">
        <v>328</v>
      </c>
      <c r="F16" s="112">
        <v>30.2</v>
      </c>
      <c r="G16" s="113" t="s">
        <v>328</v>
      </c>
      <c r="H16" s="112">
        <v>30.3</v>
      </c>
      <c r="I16" s="113" t="s">
        <v>328</v>
      </c>
      <c r="J16" s="112">
        <v>30.4</v>
      </c>
      <c r="K16" s="113" t="s">
        <v>328</v>
      </c>
      <c r="L16" s="112">
        <v>30.4</v>
      </c>
      <c r="M16" s="113" t="s">
        <v>328</v>
      </c>
      <c r="N16" s="112">
        <v>30.6</v>
      </c>
      <c r="O16" s="113" t="s">
        <v>328</v>
      </c>
      <c r="P16" s="112">
        <v>30.7</v>
      </c>
      <c r="Q16" s="113" t="s">
        <v>328</v>
      </c>
      <c r="R16" s="112">
        <v>31</v>
      </c>
      <c r="S16" s="113" t="s">
        <v>328</v>
      </c>
      <c r="T16" s="112">
        <v>31</v>
      </c>
      <c r="U16" s="108" t="s">
        <v>328</v>
      </c>
    </row>
    <row r="17" spans="1:21">
      <c r="A17" s="86" t="s">
        <v>63</v>
      </c>
      <c r="B17" s="112">
        <v>30.4</v>
      </c>
      <c r="C17" s="113" t="s">
        <v>328</v>
      </c>
      <c r="D17" s="112">
        <v>30.6</v>
      </c>
      <c r="E17" s="113" t="s">
        <v>328</v>
      </c>
      <c r="F17" s="112">
        <v>30.7</v>
      </c>
      <c r="G17" s="113" t="s">
        <v>328</v>
      </c>
      <c r="H17" s="112">
        <v>30.8</v>
      </c>
      <c r="I17" s="113" t="s">
        <v>328</v>
      </c>
      <c r="J17" s="112">
        <v>30.9</v>
      </c>
      <c r="K17" s="113" t="s">
        <v>328</v>
      </c>
      <c r="L17" s="112">
        <v>31</v>
      </c>
      <c r="M17" s="113" t="s">
        <v>328</v>
      </c>
      <c r="N17" s="112">
        <v>31.1</v>
      </c>
      <c r="O17" s="113" t="s">
        <v>328</v>
      </c>
      <c r="P17" s="112">
        <v>31.2</v>
      </c>
      <c r="Q17" s="113" t="s">
        <v>328</v>
      </c>
      <c r="R17" s="112">
        <v>31.5</v>
      </c>
      <c r="S17" s="113" t="s">
        <v>328</v>
      </c>
      <c r="T17" s="112">
        <v>31.6</v>
      </c>
      <c r="U17" s="108" t="s">
        <v>328</v>
      </c>
    </row>
    <row r="18" spans="1:21">
      <c r="A18" s="86" t="s">
        <v>316</v>
      </c>
      <c r="B18" s="112">
        <v>28.1</v>
      </c>
      <c r="C18" s="113" t="s">
        <v>328</v>
      </c>
      <c r="D18" s="112">
        <v>28.3</v>
      </c>
      <c r="E18" s="113" t="s">
        <v>329</v>
      </c>
      <c r="F18" s="112">
        <v>28.4</v>
      </c>
      <c r="G18" s="113" t="s">
        <v>328</v>
      </c>
      <c r="H18" s="112">
        <v>28.5</v>
      </c>
      <c r="I18" s="113" t="s">
        <v>328</v>
      </c>
      <c r="J18" s="112">
        <v>28.7</v>
      </c>
      <c r="K18" s="113" t="s">
        <v>328</v>
      </c>
      <c r="L18" s="112">
        <v>28.7</v>
      </c>
      <c r="M18" s="113" t="s">
        <v>333</v>
      </c>
      <c r="N18" s="112">
        <v>28.8</v>
      </c>
      <c r="O18" s="113" t="s">
        <v>333</v>
      </c>
      <c r="P18" s="112">
        <v>28.9</v>
      </c>
      <c r="Q18" s="113" t="s">
        <v>333</v>
      </c>
      <c r="R18" s="112">
        <v>29.1</v>
      </c>
      <c r="S18" s="113" t="s">
        <v>333</v>
      </c>
      <c r="T18" s="112">
        <v>29.1</v>
      </c>
      <c r="U18" s="108" t="s">
        <v>333</v>
      </c>
    </row>
    <row r="19" spans="1:21">
      <c r="A19" s="86" t="s">
        <v>65</v>
      </c>
      <c r="B19" s="112">
        <v>28</v>
      </c>
      <c r="C19" s="113" t="s">
        <v>328</v>
      </c>
      <c r="D19" s="112">
        <v>28.1</v>
      </c>
      <c r="E19" s="113" t="s">
        <v>328</v>
      </c>
      <c r="F19" s="112">
        <v>28.3</v>
      </c>
      <c r="G19" s="113" t="s">
        <v>328</v>
      </c>
      <c r="H19" s="112">
        <v>28.5</v>
      </c>
      <c r="I19" s="113" t="s">
        <v>328</v>
      </c>
      <c r="J19" s="112">
        <v>28.6</v>
      </c>
      <c r="K19" s="113" t="s">
        <v>328</v>
      </c>
      <c r="L19" s="112">
        <v>28.8</v>
      </c>
      <c r="M19" s="113" t="s">
        <v>328</v>
      </c>
      <c r="N19" s="112">
        <v>28.9</v>
      </c>
      <c r="O19" s="113" t="s">
        <v>328</v>
      </c>
      <c r="P19" s="112">
        <v>29</v>
      </c>
      <c r="Q19" s="113" t="s">
        <v>328</v>
      </c>
      <c r="R19" s="112">
        <v>29.2</v>
      </c>
      <c r="S19" s="113" t="s">
        <v>328</v>
      </c>
      <c r="T19" s="112">
        <v>29.2</v>
      </c>
      <c r="U19" s="108" t="s">
        <v>328</v>
      </c>
    </row>
    <row r="20" spans="1:21">
      <c r="A20" s="86" t="s">
        <v>61</v>
      </c>
      <c r="B20" s="112">
        <v>30.6</v>
      </c>
      <c r="C20" s="113" t="s">
        <v>328</v>
      </c>
      <c r="D20" s="112">
        <v>30.7</v>
      </c>
      <c r="E20" s="113" t="s">
        <v>328</v>
      </c>
      <c r="F20" s="112">
        <v>30.8</v>
      </c>
      <c r="G20" s="113" t="s">
        <v>328</v>
      </c>
      <c r="H20" s="112">
        <v>31</v>
      </c>
      <c r="I20" s="113" t="s">
        <v>328</v>
      </c>
      <c r="J20" s="112">
        <v>31.1</v>
      </c>
      <c r="K20" s="113" t="s">
        <v>328</v>
      </c>
      <c r="L20" s="112">
        <v>31.2</v>
      </c>
      <c r="M20" s="113" t="s">
        <v>329</v>
      </c>
      <c r="N20" s="112">
        <v>31.3</v>
      </c>
      <c r="O20" s="113" t="s">
        <v>329</v>
      </c>
      <c r="P20" s="112">
        <v>31.4</v>
      </c>
      <c r="Q20" s="113" t="s">
        <v>328</v>
      </c>
      <c r="R20" s="112">
        <v>31.6</v>
      </c>
      <c r="S20" s="113" t="s">
        <v>328</v>
      </c>
      <c r="T20" s="112">
        <v>31.7</v>
      </c>
      <c r="U20" s="108" t="s">
        <v>328</v>
      </c>
    </row>
    <row r="21" spans="1:21">
      <c r="A21" s="86" t="s">
        <v>306</v>
      </c>
      <c r="B21" s="112">
        <v>29</v>
      </c>
      <c r="C21" s="113" t="s">
        <v>328</v>
      </c>
      <c r="D21" s="112">
        <v>29.2</v>
      </c>
      <c r="E21" s="113" t="s">
        <v>328</v>
      </c>
      <c r="F21" s="112">
        <v>29.5</v>
      </c>
      <c r="G21" s="113" t="s">
        <v>328</v>
      </c>
      <c r="H21" s="112">
        <v>29.6</v>
      </c>
      <c r="I21" s="113" t="s">
        <v>328</v>
      </c>
      <c r="J21" s="112">
        <v>29.7</v>
      </c>
      <c r="K21" s="113" t="s">
        <v>328</v>
      </c>
      <c r="L21" s="112">
        <v>29.8</v>
      </c>
      <c r="M21" s="113" t="s">
        <v>328</v>
      </c>
      <c r="N21" s="112">
        <v>30</v>
      </c>
      <c r="O21" s="113" t="s">
        <v>328</v>
      </c>
      <c r="P21" s="112">
        <v>30</v>
      </c>
      <c r="Q21" s="113" t="s">
        <v>328</v>
      </c>
      <c r="R21" s="112">
        <v>30.3</v>
      </c>
      <c r="S21" s="113" t="s">
        <v>328</v>
      </c>
      <c r="T21" s="112">
        <v>29.8</v>
      </c>
      <c r="U21" s="108" t="s">
        <v>328</v>
      </c>
    </row>
    <row r="22" spans="1:21">
      <c r="A22" s="86" t="s">
        <v>325</v>
      </c>
      <c r="B22" s="112">
        <v>26.1</v>
      </c>
      <c r="C22" s="113" t="s">
        <v>328</v>
      </c>
      <c r="D22" s="112">
        <v>26.3</v>
      </c>
      <c r="E22" s="113" t="s">
        <v>328</v>
      </c>
      <c r="F22" s="112">
        <v>26.5</v>
      </c>
      <c r="G22" s="113" t="s">
        <v>328</v>
      </c>
      <c r="H22" s="112">
        <v>26.8</v>
      </c>
      <c r="I22" s="113" t="s">
        <v>328</v>
      </c>
      <c r="J22" s="112">
        <v>26.9</v>
      </c>
      <c r="K22" s="113" t="s">
        <v>328</v>
      </c>
      <c r="L22" s="112">
        <v>27.2</v>
      </c>
      <c r="M22" s="113" t="s">
        <v>328</v>
      </c>
      <c r="N22" s="112">
        <v>27.3</v>
      </c>
      <c r="O22" s="113" t="s">
        <v>328</v>
      </c>
      <c r="P22" s="112">
        <v>27.3</v>
      </c>
      <c r="Q22" s="113" t="s">
        <v>328</v>
      </c>
      <c r="R22" s="112">
        <v>27.7</v>
      </c>
      <c r="S22" s="113" t="s">
        <v>328</v>
      </c>
      <c r="T22" s="112">
        <v>27.6</v>
      </c>
      <c r="U22" s="108" t="s">
        <v>328</v>
      </c>
    </row>
    <row r="23" spans="1:21">
      <c r="A23" s="86" t="s">
        <v>309</v>
      </c>
      <c r="B23" s="112">
        <v>26.7</v>
      </c>
      <c r="C23" s="113" t="s">
        <v>328</v>
      </c>
      <c r="D23" s="112">
        <v>26.9</v>
      </c>
      <c r="E23" s="113" t="s">
        <v>328</v>
      </c>
      <c r="F23" s="112">
        <v>27</v>
      </c>
      <c r="G23" s="113" t="s">
        <v>328</v>
      </c>
      <c r="H23" s="112">
        <v>27.2</v>
      </c>
      <c r="I23" s="113" t="s">
        <v>328</v>
      </c>
      <c r="J23" s="112">
        <v>27.4</v>
      </c>
      <c r="K23" s="113" t="s">
        <v>328</v>
      </c>
      <c r="L23" s="112">
        <v>27.7</v>
      </c>
      <c r="M23" s="113" t="s">
        <v>328</v>
      </c>
      <c r="N23" s="112">
        <v>27.8</v>
      </c>
      <c r="O23" s="113" t="s">
        <v>328</v>
      </c>
      <c r="P23" s="112">
        <v>27.9</v>
      </c>
      <c r="Q23" s="113" t="s">
        <v>328</v>
      </c>
      <c r="R23" s="112">
        <v>28.3</v>
      </c>
      <c r="S23" s="113" t="s">
        <v>328</v>
      </c>
      <c r="T23" s="112">
        <v>28.2</v>
      </c>
      <c r="U23" s="108" t="s">
        <v>328</v>
      </c>
    </row>
    <row r="24" spans="1:21">
      <c r="A24" s="86" t="s">
        <v>305</v>
      </c>
      <c r="B24" s="112">
        <v>30</v>
      </c>
      <c r="C24" s="113" t="s">
        <v>328</v>
      </c>
      <c r="D24" s="112">
        <v>30.2</v>
      </c>
      <c r="E24" s="113" t="s">
        <v>328</v>
      </c>
      <c r="F24" s="112">
        <v>30.2</v>
      </c>
      <c r="G24" s="113" t="s">
        <v>328</v>
      </c>
      <c r="H24" s="112">
        <v>30.5</v>
      </c>
      <c r="I24" s="113" t="s">
        <v>328</v>
      </c>
      <c r="J24" s="112">
        <v>30.8</v>
      </c>
      <c r="K24" s="113" t="s">
        <v>329</v>
      </c>
      <c r="L24" s="112">
        <v>30.9</v>
      </c>
      <c r="M24" s="113" t="s">
        <v>328</v>
      </c>
      <c r="N24" s="112">
        <v>31.1</v>
      </c>
      <c r="O24" s="113" t="s">
        <v>328</v>
      </c>
      <c r="P24" s="112">
        <v>31</v>
      </c>
      <c r="Q24" s="113" t="s">
        <v>328</v>
      </c>
      <c r="R24" s="112">
        <v>31.3</v>
      </c>
      <c r="S24" s="113" t="s">
        <v>328</v>
      </c>
      <c r="T24" s="112">
        <v>31.2</v>
      </c>
      <c r="U24" s="108" t="s">
        <v>328</v>
      </c>
    </row>
    <row r="25" spans="1:21">
      <c r="A25" s="86" t="s">
        <v>322</v>
      </c>
      <c r="B25" s="112">
        <v>27.7</v>
      </c>
      <c r="C25" s="113" t="s">
        <v>328</v>
      </c>
      <c r="D25" s="112">
        <v>27.7</v>
      </c>
      <c r="E25" s="113" t="s">
        <v>328</v>
      </c>
      <c r="F25" s="112">
        <v>27.9</v>
      </c>
      <c r="G25" s="113" t="s">
        <v>328</v>
      </c>
      <c r="H25" s="112">
        <v>27.8</v>
      </c>
      <c r="I25" s="113" t="s">
        <v>328</v>
      </c>
      <c r="J25" s="112">
        <v>28</v>
      </c>
      <c r="K25" s="113" t="s">
        <v>328</v>
      </c>
      <c r="L25" s="112">
        <v>28.2</v>
      </c>
      <c r="M25" s="113" t="s">
        <v>328</v>
      </c>
      <c r="N25" s="112">
        <v>28.3</v>
      </c>
      <c r="O25" s="113" t="s">
        <v>328</v>
      </c>
      <c r="P25" s="112">
        <v>28.4</v>
      </c>
      <c r="Q25" s="113" t="s">
        <v>328</v>
      </c>
      <c r="R25" s="112">
        <v>28.6</v>
      </c>
      <c r="S25" s="113" t="s">
        <v>328</v>
      </c>
      <c r="T25" s="112">
        <v>28.7</v>
      </c>
      <c r="U25" s="108" t="s">
        <v>329</v>
      </c>
    </row>
    <row r="26" spans="1:21" ht="12.75" customHeight="1">
      <c r="A26" s="86" t="s">
        <v>303</v>
      </c>
      <c r="B26" s="112">
        <v>28.4</v>
      </c>
      <c r="C26" s="113" t="s">
        <v>328</v>
      </c>
      <c r="D26" s="112">
        <v>28.6</v>
      </c>
      <c r="E26" s="113" t="s">
        <v>328</v>
      </c>
      <c r="F26" s="112">
        <v>28.7</v>
      </c>
      <c r="G26" s="113" t="s">
        <v>328</v>
      </c>
      <c r="H26" s="112">
        <v>29.1</v>
      </c>
      <c r="I26" s="113" t="s">
        <v>328</v>
      </c>
      <c r="J26" s="112">
        <v>29</v>
      </c>
      <c r="K26" s="113" t="s">
        <v>328</v>
      </c>
      <c r="L26" s="112">
        <v>29.2</v>
      </c>
      <c r="M26" s="113" t="s">
        <v>328</v>
      </c>
      <c r="N26" s="112">
        <v>29</v>
      </c>
      <c r="O26" s="113" t="s">
        <v>328</v>
      </c>
      <c r="P26" s="112">
        <v>29.3</v>
      </c>
      <c r="Q26" s="113" t="s">
        <v>328</v>
      </c>
      <c r="R26" s="112">
        <v>29.5</v>
      </c>
      <c r="S26" s="113" t="s">
        <v>333</v>
      </c>
      <c r="T26" s="112">
        <v>29.8</v>
      </c>
      <c r="U26" s="108" t="s">
        <v>333</v>
      </c>
    </row>
    <row r="27" spans="1:21" ht="12.75" customHeight="1">
      <c r="A27" s="86" t="s">
        <v>311</v>
      </c>
      <c r="B27" s="112">
        <v>29.4</v>
      </c>
      <c r="C27" s="113" t="s">
        <v>328</v>
      </c>
      <c r="D27" s="112">
        <v>29.5</v>
      </c>
      <c r="E27" s="113" t="s">
        <v>328</v>
      </c>
      <c r="F27" s="112">
        <v>29.7</v>
      </c>
      <c r="G27" s="113" t="s">
        <v>328</v>
      </c>
      <c r="H27" s="112">
        <v>29.8</v>
      </c>
      <c r="I27" s="113" t="s">
        <v>328</v>
      </c>
      <c r="J27" s="112">
        <v>29.9</v>
      </c>
      <c r="K27" s="113" t="s">
        <v>328</v>
      </c>
      <c r="L27" s="112">
        <v>30</v>
      </c>
      <c r="M27" s="113" t="s">
        <v>328</v>
      </c>
      <c r="N27" s="112">
        <v>30.1</v>
      </c>
      <c r="O27" s="113" t="s">
        <v>328</v>
      </c>
      <c r="P27" s="112">
        <v>30.2</v>
      </c>
      <c r="Q27" s="113" t="s">
        <v>328</v>
      </c>
      <c r="R27" s="112">
        <v>30.3</v>
      </c>
      <c r="S27" s="113" t="s">
        <v>328</v>
      </c>
      <c r="T27" s="112">
        <v>30.3</v>
      </c>
      <c r="U27" s="108" t="s">
        <v>328</v>
      </c>
    </row>
    <row r="28" spans="1:21" ht="12.75" customHeight="1">
      <c r="A28" s="86" t="s">
        <v>56</v>
      </c>
      <c r="B28" s="112">
        <v>28.8</v>
      </c>
      <c r="C28" s="113" t="s">
        <v>328</v>
      </c>
      <c r="D28" s="112">
        <v>29</v>
      </c>
      <c r="E28" s="113" t="s">
        <v>328</v>
      </c>
      <c r="F28" s="112">
        <v>29.2</v>
      </c>
      <c r="G28" s="113" t="s">
        <v>328</v>
      </c>
      <c r="H28" s="112">
        <v>29.2</v>
      </c>
      <c r="I28" s="113" t="s">
        <v>328</v>
      </c>
      <c r="J28" s="112">
        <v>29.3</v>
      </c>
      <c r="K28" s="113" t="s">
        <v>328</v>
      </c>
      <c r="L28" s="112">
        <v>29.5</v>
      </c>
      <c r="M28" s="113" t="s">
        <v>328</v>
      </c>
      <c r="N28" s="112">
        <v>29.7</v>
      </c>
      <c r="O28" s="113" t="s">
        <v>328</v>
      </c>
      <c r="P28" s="112">
        <v>29.7</v>
      </c>
      <c r="Q28" s="113" t="s">
        <v>328</v>
      </c>
      <c r="R28" s="112">
        <v>29.9</v>
      </c>
      <c r="S28" s="113" t="s">
        <v>328</v>
      </c>
      <c r="T28" s="112">
        <v>29.9</v>
      </c>
      <c r="U28" s="108" t="s">
        <v>328</v>
      </c>
    </row>
    <row r="29" spans="1:21" ht="12.75" customHeight="1">
      <c r="A29" s="86" t="s">
        <v>324</v>
      </c>
      <c r="B29" s="112">
        <v>26.7</v>
      </c>
      <c r="C29" s="113" t="s">
        <v>328</v>
      </c>
      <c r="D29" s="112">
        <v>26.9</v>
      </c>
      <c r="E29" s="113" t="s">
        <v>328</v>
      </c>
      <c r="F29" s="112">
        <v>27</v>
      </c>
      <c r="G29" s="113" t="s">
        <v>328</v>
      </c>
      <c r="H29" s="112">
        <v>27.2</v>
      </c>
      <c r="I29" s="113" t="s">
        <v>328</v>
      </c>
      <c r="J29" s="112">
        <v>27.3</v>
      </c>
      <c r="K29" s="113" t="s">
        <v>328</v>
      </c>
      <c r="L29" s="112">
        <v>27.4</v>
      </c>
      <c r="M29" s="113" t="s">
        <v>366</v>
      </c>
      <c r="N29" s="112">
        <v>27.6</v>
      </c>
      <c r="O29" s="113" t="s">
        <v>328</v>
      </c>
      <c r="P29" s="112">
        <v>27.9</v>
      </c>
      <c r="Q29" s="113" t="s">
        <v>330</v>
      </c>
      <c r="R29" s="112">
        <v>28.1</v>
      </c>
      <c r="S29" s="113" t="s">
        <v>330</v>
      </c>
      <c r="T29" s="112">
        <v>28.2</v>
      </c>
      <c r="U29" s="108" t="s">
        <v>329</v>
      </c>
    </row>
    <row r="30" spans="1:21">
      <c r="A30" s="86" t="s">
        <v>62</v>
      </c>
      <c r="B30" s="112">
        <v>28.9</v>
      </c>
      <c r="C30" s="113" t="s">
        <v>328</v>
      </c>
      <c r="D30" s="112">
        <v>29.2</v>
      </c>
      <c r="E30" s="113" t="s">
        <v>328</v>
      </c>
      <c r="F30" s="112">
        <v>29.5</v>
      </c>
      <c r="G30" s="113" t="s">
        <v>328</v>
      </c>
      <c r="H30" s="112">
        <v>29.6</v>
      </c>
      <c r="I30" s="113" t="s">
        <v>328</v>
      </c>
      <c r="J30" s="112">
        <v>29.6</v>
      </c>
      <c r="K30" s="113" t="s">
        <v>328</v>
      </c>
      <c r="L30" s="112">
        <v>29.8</v>
      </c>
      <c r="M30" s="113" t="s">
        <v>328</v>
      </c>
      <c r="N30" s="112">
        <v>29.9</v>
      </c>
      <c r="O30" s="113" t="s">
        <v>328</v>
      </c>
      <c r="P30" s="112">
        <v>30.2</v>
      </c>
      <c r="Q30" s="113" t="s">
        <v>328</v>
      </c>
      <c r="R30" s="112">
        <v>30.4</v>
      </c>
      <c r="S30" s="113" t="s">
        <v>328</v>
      </c>
      <c r="T30" s="112">
        <v>30.4</v>
      </c>
      <c r="U30" s="108" t="s">
        <v>328</v>
      </c>
    </row>
    <row r="31" spans="1:21">
      <c r="A31" s="86" t="s">
        <v>319</v>
      </c>
      <c r="B31" s="112">
        <v>25.9</v>
      </c>
      <c r="C31" s="113" t="s">
        <v>328</v>
      </c>
      <c r="D31" s="112">
        <v>26.2</v>
      </c>
      <c r="E31" s="113" t="s">
        <v>328</v>
      </c>
      <c r="F31" s="112">
        <v>26.3</v>
      </c>
      <c r="G31" s="113" t="s">
        <v>328</v>
      </c>
      <c r="H31" s="112">
        <v>26.4</v>
      </c>
      <c r="I31" s="113" t="s">
        <v>328</v>
      </c>
      <c r="J31" s="112">
        <v>26.6</v>
      </c>
      <c r="K31" s="113" t="s">
        <v>328</v>
      </c>
      <c r="L31" s="112">
        <v>26.7</v>
      </c>
      <c r="M31" s="113" t="s">
        <v>328</v>
      </c>
      <c r="N31" s="112">
        <v>26.9</v>
      </c>
      <c r="O31" s="113" t="s">
        <v>334</v>
      </c>
      <c r="P31" s="112">
        <v>27.1</v>
      </c>
      <c r="Q31" s="113" t="s">
        <v>334</v>
      </c>
      <c r="R31" s="112">
        <v>27.1</v>
      </c>
      <c r="S31" s="113" t="s">
        <v>334</v>
      </c>
      <c r="T31" s="112">
        <v>27</v>
      </c>
      <c r="U31" s="108" t="s">
        <v>334</v>
      </c>
    </row>
    <row r="32" spans="1:21">
      <c r="A32" s="86" t="s">
        <v>317</v>
      </c>
      <c r="B32" s="112">
        <v>28.5</v>
      </c>
      <c r="C32" s="113" t="s">
        <v>328</v>
      </c>
      <c r="D32" s="112">
        <v>28.6</v>
      </c>
      <c r="E32" s="113" t="s">
        <v>328</v>
      </c>
      <c r="F32" s="112">
        <v>28.7</v>
      </c>
      <c r="G32" s="113" t="s">
        <v>328</v>
      </c>
      <c r="H32" s="112">
        <v>28.8</v>
      </c>
      <c r="I32" s="113" t="s">
        <v>328</v>
      </c>
      <c r="J32" s="112">
        <v>28.8</v>
      </c>
      <c r="K32" s="113" t="s">
        <v>328</v>
      </c>
      <c r="L32" s="112">
        <v>28.8</v>
      </c>
      <c r="M32" s="113" t="s">
        <v>328</v>
      </c>
      <c r="N32" s="112">
        <v>28.9</v>
      </c>
      <c r="O32" s="113" t="s">
        <v>328</v>
      </c>
      <c r="P32" s="112">
        <v>29</v>
      </c>
      <c r="Q32" s="113" t="s">
        <v>328</v>
      </c>
      <c r="R32" s="112">
        <v>29</v>
      </c>
      <c r="S32" s="113" t="s">
        <v>328</v>
      </c>
      <c r="T32" s="112">
        <v>29</v>
      </c>
      <c r="U32" s="108" t="s">
        <v>328</v>
      </c>
    </row>
    <row r="33" spans="1:21">
      <c r="A33" s="86" t="s">
        <v>321</v>
      </c>
      <c r="B33" s="112">
        <v>26.9</v>
      </c>
      <c r="C33" s="113" t="s">
        <v>328</v>
      </c>
      <c r="D33" s="112">
        <v>27</v>
      </c>
      <c r="E33" s="113" t="s">
        <v>328</v>
      </c>
      <c r="F33" s="112">
        <v>27.1</v>
      </c>
      <c r="G33" s="113" t="s">
        <v>328</v>
      </c>
      <c r="H33" s="112">
        <v>27</v>
      </c>
      <c r="I33" s="113" t="s">
        <v>328</v>
      </c>
      <c r="J33" s="112">
        <v>27.1</v>
      </c>
      <c r="K33" s="113" t="s">
        <v>328</v>
      </c>
      <c r="L33" s="112">
        <v>27.1</v>
      </c>
      <c r="M33" s="113" t="s">
        <v>328</v>
      </c>
      <c r="N33" s="112">
        <v>27.2</v>
      </c>
      <c r="O33" s="113" t="s">
        <v>328</v>
      </c>
      <c r="P33" s="112">
        <v>27.2</v>
      </c>
      <c r="Q33" s="113" t="s">
        <v>328</v>
      </c>
      <c r="R33" s="112">
        <v>27.3</v>
      </c>
      <c r="S33" s="113" t="s">
        <v>328</v>
      </c>
      <c r="T33" s="112">
        <v>27.3</v>
      </c>
      <c r="U33" s="108" t="s">
        <v>328</v>
      </c>
    </row>
    <row r="34" spans="1:21">
      <c r="A34" s="86" t="s">
        <v>312</v>
      </c>
      <c r="B34" s="112">
        <v>28.5</v>
      </c>
      <c r="C34" s="113" t="s">
        <v>328</v>
      </c>
      <c r="D34" s="112">
        <v>28.6</v>
      </c>
      <c r="E34" s="113" t="s">
        <v>328</v>
      </c>
      <c r="F34" s="112">
        <v>28.8</v>
      </c>
      <c r="G34" s="113" t="s">
        <v>328</v>
      </c>
      <c r="H34" s="112">
        <v>29</v>
      </c>
      <c r="I34" s="113" t="s">
        <v>328</v>
      </c>
      <c r="J34" s="112">
        <v>29.1</v>
      </c>
      <c r="K34" s="113" t="s">
        <v>328</v>
      </c>
      <c r="L34" s="112">
        <v>29.2</v>
      </c>
      <c r="M34" s="113" t="s">
        <v>328</v>
      </c>
      <c r="N34" s="112">
        <v>29.4</v>
      </c>
      <c r="O34" s="113" t="s">
        <v>328</v>
      </c>
      <c r="P34" s="112">
        <v>29.5</v>
      </c>
      <c r="Q34" s="113" t="s">
        <v>328</v>
      </c>
      <c r="R34" s="112">
        <v>29.8</v>
      </c>
      <c r="S34" s="113" t="s">
        <v>328</v>
      </c>
      <c r="T34" s="112">
        <v>29.9</v>
      </c>
      <c r="U34" s="108" t="s">
        <v>328</v>
      </c>
    </row>
    <row r="35" spans="1:21">
      <c r="A35" s="86" t="s">
        <v>318</v>
      </c>
      <c r="B35" s="112">
        <v>29.1</v>
      </c>
      <c r="C35" s="113" t="s">
        <v>328</v>
      </c>
      <c r="D35" s="112">
        <v>29.2</v>
      </c>
      <c r="E35" s="113" t="s">
        <v>328</v>
      </c>
      <c r="F35" s="112">
        <v>29.2</v>
      </c>
      <c r="G35" s="113" t="s">
        <v>328</v>
      </c>
      <c r="H35" s="112">
        <v>29.2</v>
      </c>
      <c r="I35" s="113" t="s">
        <v>328</v>
      </c>
      <c r="J35" s="112">
        <v>29.3</v>
      </c>
      <c r="K35" s="113" t="s">
        <v>328</v>
      </c>
      <c r="L35" s="112">
        <v>29.3</v>
      </c>
      <c r="M35" s="113" t="s">
        <v>328</v>
      </c>
      <c r="N35" s="112">
        <v>29.5</v>
      </c>
      <c r="O35" s="113" t="s">
        <v>328</v>
      </c>
      <c r="P35" s="112">
        <v>29.7</v>
      </c>
      <c r="Q35" s="113" t="s">
        <v>328</v>
      </c>
      <c r="R35" s="112">
        <v>29.8</v>
      </c>
      <c r="S35" s="113" t="s">
        <v>328</v>
      </c>
      <c r="T35" s="112">
        <v>30</v>
      </c>
      <c r="U35" s="108" t="s">
        <v>328</v>
      </c>
    </row>
    <row r="36" spans="1:21">
      <c r="A36" s="86" t="s">
        <v>304</v>
      </c>
      <c r="B36" s="112">
        <v>27.4</v>
      </c>
      <c r="C36" s="113" t="s">
        <v>328</v>
      </c>
      <c r="D36" s="112">
        <v>27.5</v>
      </c>
      <c r="E36" s="113" t="s">
        <v>328</v>
      </c>
      <c r="F36" s="112">
        <v>27.5</v>
      </c>
      <c r="G36" s="113" t="s">
        <v>328</v>
      </c>
      <c r="H36" s="112">
        <v>27.8</v>
      </c>
      <c r="I36" s="113" t="s">
        <v>328</v>
      </c>
      <c r="J36" s="112">
        <v>27.9</v>
      </c>
      <c r="K36" s="113" t="s">
        <v>328</v>
      </c>
      <c r="L36" s="112">
        <v>28.3</v>
      </c>
      <c r="M36" s="113" t="s">
        <v>328</v>
      </c>
      <c r="N36" s="112">
        <v>28.7</v>
      </c>
      <c r="O36" s="113" t="s">
        <v>328</v>
      </c>
      <c r="P36" s="112">
        <v>28.7</v>
      </c>
      <c r="Q36" s="113" t="s">
        <v>328</v>
      </c>
      <c r="R36" s="112">
        <v>28.6</v>
      </c>
      <c r="S36" s="113" t="s">
        <v>328</v>
      </c>
      <c r="T36" s="112">
        <v>28.8</v>
      </c>
      <c r="U36" s="108" t="s">
        <v>328</v>
      </c>
    </row>
    <row r="37" spans="1:21">
      <c r="A37" s="86" t="s">
        <v>54</v>
      </c>
      <c r="B37" s="112" t="s">
        <v>106</v>
      </c>
      <c r="C37" s="113" t="s">
        <v>328</v>
      </c>
      <c r="D37" s="112" t="s">
        <v>106</v>
      </c>
      <c r="E37" s="113" t="s">
        <v>328</v>
      </c>
      <c r="F37" s="112" t="s">
        <v>106</v>
      </c>
      <c r="G37" s="113" t="s">
        <v>328</v>
      </c>
      <c r="H37" s="112" t="s">
        <v>106</v>
      </c>
      <c r="I37" s="113" t="s">
        <v>328</v>
      </c>
      <c r="J37" s="112" t="s">
        <v>106</v>
      </c>
      <c r="K37" s="113" t="s">
        <v>328</v>
      </c>
      <c r="L37" s="112" t="s">
        <v>106</v>
      </c>
      <c r="M37" s="113" t="s">
        <v>328</v>
      </c>
      <c r="N37" s="112" t="s">
        <v>106</v>
      </c>
      <c r="O37" s="113" t="s">
        <v>328</v>
      </c>
      <c r="P37" s="112" t="s">
        <v>106</v>
      </c>
      <c r="Q37" s="113" t="s">
        <v>328</v>
      </c>
      <c r="R37" s="112" t="s">
        <v>106</v>
      </c>
      <c r="S37" s="113" t="s">
        <v>328</v>
      </c>
      <c r="T37" s="112">
        <v>31.3</v>
      </c>
      <c r="U37" s="108" t="s">
        <v>328</v>
      </c>
    </row>
    <row r="38" spans="1:21">
      <c r="A38" s="86" t="s">
        <v>308</v>
      </c>
      <c r="B38" s="112">
        <v>28.6</v>
      </c>
      <c r="C38" s="113" t="s">
        <v>328</v>
      </c>
      <c r="D38" s="112">
        <v>28.7</v>
      </c>
      <c r="E38" s="113" t="s">
        <v>328</v>
      </c>
      <c r="F38" s="112">
        <v>28.9</v>
      </c>
      <c r="G38" s="113" t="s">
        <v>328</v>
      </c>
      <c r="H38" s="112">
        <v>29</v>
      </c>
      <c r="I38" s="113" t="s">
        <v>328</v>
      </c>
      <c r="J38" s="112">
        <v>29.3</v>
      </c>
      <c r="K38" s="113" t="s">
        <v>328</v>
      </c>
      <c r="L38" s="112">
        <v>29.5</v>
      </c>
      <c r="M38" s="113" t="s">
        <v>328</v>
      </c>
      <c r="N38" s="112">
        <v>29.7</v>
      </c>
      <c r="O38" s="113" t="s">
        <v>328</v>
      </c>
      <c r="P38" s="112">
        <v>29.8</v>
      </c>
      <c r="Q38" s="113" t="s">
        <v>328</v>
      </c>
      <c r="R38" s="112">
        <v>30</v>
      </c>
      <c r="S38" s="113" t="s">
        <v>328</v>
      </c>
      <c r="T38" s="112">
        <v>30.1</v>
      </c>
      <c r="U38" s="108" t="s">
        <v>328</v>
      </c>
    </row>
    <row r="39" spans="1:21">
      <c r="A39" s="86" t="s">
        <v>55</v>
      </c>
      <c r="B39" s="112">
        <v>30.4</v>
      </c>
      <c r="C39" s="113" t="s">
        <v>328</v>
      </c>
      <c r="D39" s="112">
        <v>30.6</v>
      </c>
      <c r="E39" s="113" t="s">
        <v>328</v>
      </c>
      <c r="F39" s="112">
        <v>30.6</v>
      </c>
      <c r="G39" s="113" t="s">
        <v>328</v>
      </c>
      <c r="H39" s="112">
        <v>30.7</v>
      </c>
      <c r="I39" s="113" t="s">
        <v>328</v>
      </c>
      <c r="J39" s="112">
        <v>30.7</v>
      </c>
      <c r="K39" s="113" t="s">
        <v>328</v>
      </c>
      <c r="L39" s="112">
        <v>30.9</v>
      </c>
      <c r="M39" s="113" t="s">
        <v>328</v>
      </c>
      <c r="N39" s="112">
        <v>31</v>
      </c>
      <c r="O39" s="113" t="s">
        <v>328</v>
      </c>
      <c r="P39" s="112">
        <v>31.1</v>
      </c>
      <c r="Q39" s="113" t="s">
        <v>328</v>
      </c>
      <c r="R39" s="112">
        <v>31.2</v>
      </c>
      <c r="S39" s="113" t="s">
        <v>328</v>
      </c>
      <c r="T39" s="112">
        <v>31.2</v>
      </c>
      <c r="U39" s="108" t="s">
        <v>328</v>
      </c>
    </row>
    <row r="40" spans="1:21">
      <c r="A40" s="86" t="s">
        <v>335</v>
      </c>
      <c r="B40" s="112">
        <v>28.3</v>
      </c>
      <c r="C40" s="113" t="s">
        <v>328</v>
      </c>
      <c r="D40" s="112">
        <v>28.6</v>
      </c>
      <c r="E40" s="113" t="s">
        <v>328</v>
      </c>
      <c r="F40" s="112">
        <v>28.7</v>
      </c>
      <c r="G40" s="113" t="s">
        <v>328</v>
      </c>
      <c r="H40" s="112">
        <v>28.9</v>
      </c>
      <c r="I40" s="113" t="s">
        <v>328</v>
      </c>
      <c r="J40" s="112">
        <v>28.9</v>
      </c>
      <c r="K40" s="113" t="s">
        <v>328</v>
      </c>
      <c r="L40" s="112">
        <v>29</v>
      </c>
      <c r="M40" s="113" t="s">
        <v>328</v>
      </c>
      <c r="N40" s="112" t="s">
        <v>106</v>
      </c>
      <c r="O40" s="113" t="s">
        <v>328</v>
      </c>
      <c r="P40" s="112" t="s">
        <v>106</v>
      </c>
      <c r="Q40" s="113" t="s">
        <v>328</v>
      </c>
      <c r="R40" s="112" t="s">
        <v>106</v>
      </c>
      <c r="S40" s="113" t="s">
        <v>328</v>
      </c>
      <c r="T40" s="112" t="s">
        <v>106</v>
      </c>
      <c r="U40" s="108" t="s">
        <v>328</v>
      </c>
    </row>
    <row r="41" spans="1:21">
      <c r="A41" s="86" t="s">
        <v>116</v>
      </c>
      <c r="B41" s="112">
        <v>26.4</v>
      </c>
      <c r="C41" s="113" t="s">
        <v>328</v>
      </c>
      <c r="D41" s="112">
        <v>26.6</v>
      </c>
      <c r="E41" s="113" t="s">
        <v>328</v>
      </c>
      <c r="F41" s="112">
        <v>26.8</v>
      </c>
      <c r="G41" s="113" t="s">
        <v>328</v>
      </c>
      <c r="H41" s="112">
        <v>26.9</v>
      </c>
      <c r="I41" s="113" t="s">
        <v>328</v>
      </c>
      <c r="J41" s="112">
        <v>26.9</v>
      </c>
      <c r="K41" s="113" t="s">
        <v>328</v>
      </c>
      <c r="L41" s="112">
        <v>26.9</v>
      </c>
      <c r="M41" s="113" t="s">
        <v>328</v>
      </c>
      <c r="N41" s="112">
        <v>27</v>
      </c>
      <c r="O41" s="113" t="s">
        <v>328</v>
      </c>
      <c r="P41" s="112">
        <v>26.9</v>
      </c>
      <c r="Q41" s="113" t="s">
        <v>328</v>
      </c>
      <c r="R41" s="112">
        <v>27.1</v>
      </c>
      <c r="S41" s="113" t="s">
        <v>329</v>
      </c>
      <c r="T41" s="112">
        <v>27.4</v>
      </c>
      <c r="U41" s="108" t="s">
        <v>329</v>
      </c>
    </row>
    <row r="42" spans="1:21">
      <c r="A42" s="86" t="s">
        <v>339</v>
      </c>
      <c r="B42" s="112" t="s">
        <v>106</v>
      </c>
      <c r="C42" s="113" t="s">
        <v>328</v>
      </c>
      <c r="D42" s="112">
        <v>24.7</v>
      </c>
      <c r="E42" s="113" t="s">
        <v>328</v>
      </c>
      <c r="F42" s="112">
        <v>24.9</v>
      </c>
      <c r="G42" s="113" t="s">
        <v>328</v>
      </c>
      <c r="H42" s="112">
        <v>25.1</v>
      </c>
      <c r="I42" s="113" t="s">
        <v>328</v>
      </c>
      <c r="J42" s="112">
        <v>25.4</v>
      </c>
      <c r="K42" s="113" t="s">
        <v>328</v>
      </c>
      <c r="L42" s="112">
        <v>25.5</v>
      </c>
      <c r="M42" s="113" t="s">
        <v>328</v>
      </c>
      <c r="N42" s="112">
        <v>25.8</v>
      </c>
      <c r="O42" s="113" t="s">
        <v>328</v>
      </c>
      <c r="P42" s="112">
        <v>26.1</v>
      </c>
      <c r="Q42" s="113" t="s">
        <v>328</v>
      </c>
      <c r="R42" s="112" t="s">
        <v>106</v>
      </c>
      <c r="S42" s="113" t="s">
        <v>328</v>
      </c>
      <c r="T42" s="112">
        <v>26.3</v>
      </c>
      <c r="U42" s="108" t="s">
        <v>328</v>
      </c>
    </row>
    <row r="43" spans="1:21">
      <c r="A43" s="86" t="s">
        <v>340</v>
      </c>
      <c r="B43" s="112">
        <v>25.5</v>
      </c>
      <c r="C43" s="113" t="s">
        <v>328</v>
      </c>
      <c r="D43" s="112">
        <v>25.6</v>
      </c>
      <c r="E43" s="113" t="s">
        <v>328</v>
      </c>
      <c r="F43" s="112" t="s">
        <v>106</v>
      </c>
      <c r="G43" s="113" t="s">
        <v>328</v>
      </c>
      <c r="H43" s="112">
        <v>26</v>
      </c>
      <c r="I43" s="113" t="s">
        <v>328</v>
      </c>
      <c r="J43" s="112">
        <v>26.1</v>
      </c>
      <c r="K43" s="113" t="s">
        <v>328</v>
      </c>
      <c r="L43" s="112">
        <v>26.4</v>
      </c>
      <c r="M43" s="113" t="s">
        <v>328</v>
      </c>
      <c r="N43" s="112">
        <v>26.4</v>
      </c>
      <c r="O43" s="113" t="s">
        <v>328</v>
      </c>
      <c r="P43" s="112">
        <v>26.6</v>
      </c>
      <c r="Q43" s="113" t="s">
        <v>328</v>
      </c>
      <c r="R43" s="112">
        <v>26.6</v>
      </c>
      <c r="S43" s="113" t="s">
        <v>328</v>
      </c>
      <c r="T43" s="112">
        <v>27</v>
      </c>
      <c r="U43" s="108" t="s">
        <v>328</v>
      </c>
    </row>
    <row r="44" spans="1:21">
      <c r="A44" s="86" t="s">
        <v>115</v>
      </c>
      <c r="B44" s="112">
        <v>27.3</v>
      </c>
      <c r="C44" s="113" t="s">
        <v>328</v>
      </c>
      <c r="D44" s="112">
        <v>27.5</v>
      </c>
      <c r="E44" s="113" t="s">
        <v>328</v>
      </c>
      <c r="F44" s="112">
        <v>27.7</v>
      </c>
      <c r="G44" s="113" t="s">
        <v>328</v>
      </c>
      <c r="H44" s="112">
        <v>27.8</v>
      </c>
      <c r="I44" s="113" t="s">
        <v>328</v>
      </c>
      <c r="J44" s="112">
        <v>27.8</v>
      </c>
      <c r="K44" s="113" t="s">
        <v>328</v>
      </c>
      <c r="L44" s="112">
        <v>28.1</v>
      </c>
      <c r="M44" s="113" t="s">
        <v>328</v>
      </c>
      <c r="N44" s="112">
        <v>28.1</v>
      </c>
      <c r="O44" s="113" t="s">
        <v>328</v>
      </c>
      <c r="P44" s="112">
        <v>28.2</v>
      </c>
      <c r="Q44" s="113" t="s">
        <v>328</v>
      </c>
      <c r="R44" s="112">
        <v>28.1</v>
      </c>
      <c r="S44" s="113" t="s">
        <v>328</v>
      </c>
      <c r="T44" s="112">
        <v>28.3</v>
      </c>
      <c r="U44" s="108" t="s">
        <v>329</v>
      </c>
    </row>
    <row r="45" spans="1:21">
      <c r="A45" s="86" t="s">
        <v>66</v>
      </c>
      <c r="B45" s="112" t="s">
        <v>106</v>
      </c>
      <c r="C45" s="113" t="s">
        <v>328</v>
      </c>
      <c r="D45" s="112" t="s">
        <v>106</v>
      </c>
      <c r="E45" s="113" t="s">
        <v>328</v>
      </c>
      <c r="F45" s="112" t="s">
        <v>106</v>
      </c>
      <c r="G45" s="113" t="s">
        <v>328</v>
      </c>
      <c r="H45" s="112" t="s">
        <v>106</v>
      </c>
      <c r="I45" s="113" t="s">
        <v>328</v>
      </c>
      <c r="J45" s="112" t="s">
        <v>106</v>
      </c>
      <c r="K45" s="113" t="s">
        <v>328</v>
      </c>
      <c r="L45" s="112">
        <v>26.3</v>
      </c>
      <c r="M45" s="113" t="s">
        <v>328</v>
      </c>
      <c r="N45" s="112">
        <v>26.4</v>
      </c>
      <c r="O45" s="113" t="s">
        <v>328</v>
      </c>
      <c r="P45" s="112">
        <v>26.6</v>
      </c>
      <c r="Q45" s="113" t="s">
        <v>328</v>
      </c>
      <c r="R45" s="112" t="s">
        <v>106</v>
      </c>
      <c r="S45" s="113" t="s">
        <v>328</v>
      </c>
      <c r="T45" s="112">
        <v>26.8</v>
      </c>
      <c r="U45" s="108" t="s">
        <v>328</v>
      </c>
    </row>
    <row r="46" spans="1:21">
      <c r="A46" s="86" t="s">
        <v>341</v>
      </c>
      <c r="B46" s="112" t="s">
        <v>106</v>
      </c>
      <c r="C46" s="113" t="s">
        <v>328</v>
      </c>
      <c r="D46" s="112">
        <v>24.7</v>
      </c>
      <c r="E46" s="113" t="s">
        <v>328</v>
      </c>
      <c r="F46" s="112">
        <v>24.8</v>
      </c>
      <c r="G46" s="113" t="s">
        <v>328</v>
      </c>
      <c r="H46" s="112">
        <v>25</v>
      </c>
      <c r="I46" s="113" t="s">
        <v>328</v>
      </c>
      <c r="J46" s="112">
        <v>25.2</v>
      </c>
      <c r="K46" s="113" t="s">
        <v>328</v>
      </c>
      <c r="L46" s="112">
        <v>25.4</v>
      </c>
      <c r="M46" s="113" t="s">
        <v>328</v>
      </c>
      <c r="N46" s="112">
        <v>25.6</v>
      </c>
      <c r="O46" s="113" t="s">
        <v>328</v>
      </c>
      <c r="P46" s="112" t="s">
        <v>106</v>
      </c>
      <c r="Q46" s="113" t="s">
        <v>328</v>
      </c>
      <c r="R46" s="112" t="s">
        <v>106</v>
      </c>
      <c r="S46" s="113" t="s">
        <v>328</v>
      </c>
      <c r="T46" s="112" t="s">
        <v>106</v>
      </c>
      <c r="U46" s="108" t="s">
        <v>328</v>
      </c>
    </row>
    <row r="47" spans="1:21">
      <c r="A47" s="86" t="s">
        <v>114</v>
      </c>
      <c r="B47" s="112" t="s">
        <v>106</v>
      </c>
      <c r="C47" s="113" t="s">
        <v>328</v>
      </c>
      <c r="D47" s="112" t="s">
        <v>106</v>
      </c>
      <c r="E47" s="113" t="s">
        <v>328</v>
      </c>
      <c r="F47" s="112" t="s">
        <v>106</v>
      </c>
      <c r="G47" s="113" t="s">
        <v>328</v>
      </c>
      <c r="H47" s="112">
        <v>26.9</v>
      </c>
      <c r="I47" s="113" t="s">
        <v>333</v>
      </c>
      <c r="J47" s="112">
        <v>26.9</v>
      </c>
      <c r="K47" s="113" t="s">
        <v>328</v>
      </c>
      <c r="L47" s="112">
        <v>27.1</v>
      </c>
      <c r="M47" s="113" t="s">
        <v>328</v>
      </c>
      <c r="N47" s="112">
        <v>27.3</v>
      </c>
      <c r="O47" s="113" t="s">
        <v>328</v>
      </c>
      <c r="P47" s="112" t="s">
        <v>106</v>
      </c>
      <c r="Q47" s="113" t="s">
        <v>328</v>
      </c>
      <c r="R47" s="112" t="s">
        <v>106</v>
      </c>
      <c r="S47" s="113" t="s">
        <v>328</v>
      </c>
      <c r="T47" s="112" t="s">
        <v>106</v>
      </c>
      <c r="U47" s="108" t="s">
        <v>328</v>
      </c>
    </row>
    <row r="48" spans="1:21">
      <c r="A48" s="86" t="s">
        <v>343</v>
      </c>
      <c r="B48" s="112">
        <v>25.1</v>
      </c>
      <c r="C48" s="113" t="s">
        <v>328</v>
      </c>
      <c r="D48" s="112">
        <v>25.2</v>
      </c>
      <c r="E48" s="113" t="s">
        <v>328</v>
      </c>
      <c r="F48" s="112">
        <v>25.4</v>
      </c>
      <c r="G48" s="113" t="s">
        <v>328</v>
      </c>
      <c r="H48" s="112">
        <v>25.6</v>
      </c>
      <c r="I48" s="113" t="s">
        <v>328</v>
      </c>
      <c r="J48" s="112">
        <v>25.7</v>
      </c>
      <c r="K48" s="113" t="s">
        <v>328</v>
      </c>
      <c r="L48" s="112">
        <v>25.8</v>
      </c>
      <c r="M48" s="113" t="s">
        <v>328</v>
      </c>
      <c r="N48" s="112" t="s">
        <v>106</v>
      </c>
      <c r="O48" s="113" t="s">
        <v>328</v>
      </c>
      <c r="P48" s="112" t="s">
        <v>106</v>
      </c>
      <c r="Q48" s="113" t="s">
        <v>328</v>
      </c>
      <c r="R48" s="112" t="s">
        <v>106</v>
      </c>
      <c r="S48" s="113" t="s">
        <v>328</v>
      </c>
      <c r="T48" s="112" t="s">
        <v>106</v>
      </c>
      <c r="U48" s="108" t="s">
        <v>328</v>
      </c>
    </row>
    <row r="49" spans="1:21">
      <c r="A49" s="86" t="s">
        <v>345</v>
      </c>
      <c r="B49" s="112" t="s">
        <v>106</v>
      </c>
      <c r="C49" s="113" t="s">
        <v>328</v>
      </c>
      <c r="D49" s="112" t="s">
        <v>106</v>
      </c>
      <c r="E49" s="113" t="s">
        <v>328</v>
      </c>
      <c r="F49" s="112">
        <v>24.6</v>
      </c>
      <c r="G49" s="113" t="s">
        <v>328</v>
      </c>
      <c r="H49" s="112">
        <v>24.7</v>
      </c>
      <c r="I49" s="113" t="s">
        <v>328</v>
      </c>
      <c r="J49" s="112">
        <v>24.7</v>
      </c>
      <c r="K49" s="113" t="s">
        <v>328</v>
      </c>
      <c r="L49" s="112">
        <v>24.8</v>
      </c>
      <c r="M49" s="113" t="s">
        <v>328</v>
      </c>
      <c r="N49" s="112">
        <v>24.8</v>
      </c>
      <c r="O49" s="113" t="s">
        <v>328</v>
      </c>
      <c r="P49" s="112" t="s">
        <v>106</v>
      </c>
      <c r="Q49" s="113" t="s">
        <v>328</v>
      </c>
      <c r="R49" s="112" t="s">
        <v>106</v>
      </c>
      <c r="S49" s="113" t="s">
        <v>328</v>
      </c>
      <c r="T49" s="112" t="s">
        <v>106</v>
      </c>
      <c r="U49" s="108" t="s">
        <v>328</v>
      </c>
    </row>
    <row r="50" spans="1:21">
      <c r="A50" s="86" t="s">
        <v>346</v>
      </c>
      <c r="B50" s="112">
        <v>24.1</v>
      </c>
      <c r="C50" s="113" t="s">
        <v>328</v>
      </c>
      <c r="D50" s="112">
        <v>23.7</v>
      </c>
      <c r="E50" s="113" t="s">
        <v>328</v>
      </c>
      <c r="F50" s="112">
        <v>23.6</v>
      </c>
      <c r="G50" s="113" t="s">
        <v>328</v>
      </c>
      <c r="H50" s="112">
        <v>23.8</v>
      </c>
      <c r="I50" s="113" t="s">
        <v>328</v>
      </c>
      <c r="J50" s="112">
        <v>23.8</v>
      </c>
      <c r="K50" s="113" t="s">
        <v>328</v>
      </c>
      <c r="L50" s="112">
        <v>23.9</v>
      </c>
      <c r="M50" s="113" t="s">
        <v>328</v>
      </c>
      <c r="N50" s="112">
        <v>23.8</v>
      </c>
      <c r="O50" s="113" t="s">
        <v>328</v>
      </c>
      <c r="P50" s="112" t="s">
        <v>106</v>
      </c>
      <c r="Q50" s="113" t="s">
        <v>328</v>
      </c>
      <c r="R50" s="112" t="s">
        <v>106</v>
      </c>
      <c r="S50" s="113" t="s">
        <v>328</v>
      </c>
      <c r="T50" s="112" t="s">
        <v>106</v>
      </c>
      <c r="U50" s="108" t="s">
        <v>328</v>
      </c>
    </row>
    <row r="53" spans="1:21">
      <c r="A53" s="97" t="s">
        <v>302</v>
      </c>
    </row>
    <row r="54" spans="1:21">
      <c r="A54" s="11" t="s">
        <v>380</v>
      </c>
    </row>
    <row r="56" spans="1:21">
      <c r="A56" s="97" t="s">
        <v>3</v>
      </c>
    </row>
    <row r="57" spans="1:21">
      <c r="A57" s="86" t="s">
        <v>331</v>
      </c>
      <c r="B57" s="86" t="s">
        <v>358</v>
      </c>
      <c r="C57" s="7"/>
    </row>
    <row r="58" spans="1:21">
      <c r="A58" s="86" t="s">
        <v>332</v>
      </c>
      <c r="B58" s="86" t="s">
        <v>359</v>
      </c>
      <c r="C58" s="7"/>
    </row>
    <row r="59" spans="1:21">
      <c r="A59" s="86" t="s">
        <v>329</v>
      </c>
      <c r="B59" s="86" t="s">
        <v>360</v>
      </c>
      <c r="C59" s="7"/>
    </row>
    <row r="60" spans="1:21">
      <c r="A60" s="86" t="s">
        <v>334</v>
      </c>
      <c r="B60" s="86" t="s">
        <v>361</v>
      </c>
      <c r="C60" s="7"/>
    </row>
    <row r="61" spans="1:21">
      <c r="A61" s="86" t="s">
        <v>330</v>
      </c>
      <c r="B61" s="86" t="s">
        <v>362</v>
      </c>
      <c r="C61" s="7"/>
    </row>
    <row r="62" spans="1:21">
      <c r="A62" s="86" t="s">
        <v>333</v>
      </c>
      <c r="B62" s="86" t="s">
        <v>363</v>
      </c>
      <c r="C62" s="7"/>
    </row>
    <row r="64" spans="1:21">
      <c r="A64" s="58" t="s">
        <v>250</v>
      </c>
    </row>
  </sheetData>
  <hyperlinks>
    <hyperlink ref="A64" location="Metadaten!A1" display="&lt;&lt;&lt; Metadaten" xr:uid="{598AB716-DA9B-4B45-B587-533ED2954ED7}"/>
    <hyperlink ref="A3" location="Inhalt!A1" display="&lt;&lt;&lt; Inhalt" xr:uid="{29523148-82E6-4469-BDA3-D608DA27F925}"/>
  </hyperlinks>
  <pageMargins left="0.7" right="0.7" top="0.78740157499999996" bottom="0.78740157499999996" header="0.3" footer="0.3"/>
  <pageSetup paperSize="9" orientation="portrait" r:id="rId1"/>
  <ignoredErrors>
    <ignoredError sqref="B7:T7"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2A867-A891-4379-A530-DBFF7E692F2F}">
  <dimension ref="A1:W70"/>
  <sheetViews>
    <sheetView zoomScaleNormal="100" workbookViewId="0"/>
  </sheetViews>
  <sheetFormatPr baseColWidth="10" defaultRowHeight="12.75" customHeight="1"/>
  <cols>
    <col min="1" max="1" width="38.85546875" customWidth="1"/>
    <col min="2" max="2" width="9.28515625" customWidth="1"/>
    <col min="3" max="3" width="3.85546875" style="111" customWidth="1"/>
    <col min="4" max="4" width="9.28515625" customWidth="1"/>
    <col min="5" max="5" width="3.85546875" style="111" customWidth="1"/>
    <col min="6" max="6" width="9.28515625" customWidth="1"/>
    <col min="7" max="7" width="3.85546875" style="111" customWidth="1"/>
    <col min="8" max="8" width="9.28515625" customWidth="1"/>
    <col min="9" max="9" width="3.85546875" style="111" customWidth="1"/>
    <col min="10" max="10" width="9.28515625" customWidth="1"/>
    <col min="11" max="11" width="3.85546875" style="111" customWidth="1"/>
    <col min="12" max="12" width="9.28515625" customWidth="1"/>
    <col min="13" max="13" width="3.85546875" style="111" customWidth="1"/>
    <col min="14" max="14" width="9.28515625" customWidth="1"/>
    <col min="15" max="15" width="3.85546875" style="111" customWidth="1"/>
    <col min="16" max="16" width="9.28515625" customWidth="1"/>
    <col min="17" max="17" width="3.85546875" style="111" customWidth="1"/>
    <col min="18" max="18" width="9.28515625" customWidth="1"/>
    <col min="19" max="19" width="3.85546875" style="111" customWidth="1"/>
    <col min="20" max="20" width="9.28515625" customWidth="1"/>
    <col min="21" max="21" width="3.85546875" style="111" customWidth="1"/>
    <col min="22" max="22" width="9.28515625" customWidth="1"/>
    <col min="23" max="23" width="3.85546875" style="111" customWidth="1"/>
  </cols>
  <sheetData>
    <row r="1" spans="1:23" ht="15.75">
      <c r="A1" s="91" t="s">
        <v>371</v>
      </c>
    </row>
    <row r="2" spans="1:23" ht="12.75" customHeight="1">
      <c r="A2" s="11"/>
    </row>
    <row r="3" spans="1:23" ht="12.75" customHeight="1">
      <c r="A3" s="99" t="s">
        <v>249</v>
      </c>
    </row>
    <row r="4" spans="1:23" ht="12.75" customHeight="1">
      <c r="A4" s="90"/>
    </row>
    <row r="5" spans="1:23" ht="12.75" customHeight="1">
      <c r="A5" s="7" t="s">
        <v>370</v>
      </c>
    </row>
    <row r="6" spans="1:23" ht="12.75" customHeight="1">
      <c r="A6" s="11"/>
    </row>
    <row r="7" spans="1:23" ht="12.75" customHeight="1">
      <c r="A7" s="100" t="s">
        <v>357</v>
      </c>
      <c r="B7" s="16" t="s">
        <v>347</v>
      </c>
      <c r="C7" s="50" t="s">
        <v>328</v>
      </c>
      <c r="D7" s="16" t="s">
        <v>348</v>
      </c>
      <c r="E7" s="50" t="s">
        <v>328</v>
      </c>
      <c r="F7" s="16" t="s">
        <v>349</v>
      </c>
      <c r="G7" s="50" t="s">
        <v>328</v>
      </c>
      <c r="H7" s="16" t="s">
        <v>350</v>
      </c>
      <c r="I7" s="50" t="s">
        <v>328</v>
      </c>
      <c r="J7" s="16" t="s">
        <v>351</v>
      </c>
      <c r="K7" s="50" t="s">
        <v>328</v>
      </c>
      <c r="L7" s="16" t="s">
        <v>352</v>
      </c>
      <c r="M7" s="50" t="s">
        <v>328</v>
      </c>
      <c r="N7" s="16" t="s">
        <v>353</v>
      </c>
      <c r="O7" s="50" t="s">
        <v>328</v>
      </c>
      <c r="P7" s="16" t="s">
        <v>354</v>
      </c>
      <c r="Q7" s="50" t="s">
        <v>328</v>
      </c>
      <c r="R7" s="16" t="s">
        <v>355</v>
      </c>
      <c r="S7" s="50" t="s">
        <v>328</v>
      </c>
      <c r="T7" s="16" t="s">
        <v>356</v>
      </c>
      <c r="U7" s="50" t="s">
        <v>328</v>
      </c>
      <c r="V7" s="16" t="s">
        <v>368</v>
      </c>
      <c r="W7" s="50" t="s">
        <v>328</v>
      </c>
    </row>
    <row r="8" spans="1:23" ht="12.75" customHeight="1">
      <c r="A8" s="11" t="s">
        <v>327</v>
      </c>
      <c r="B8" s="114">
        <v>10</v>
      </c>
      <c r="C8" s="115" t="s">
        <v>328</v>
      </c>
      <c r="D8" s="114">
        <v>9.9</v>
      </c>
      <c r="E8" s="115" t="s">
        <v>329</v>
      </c>
      <c r="F8" s="114">
        <v>10.4</v>
      </c>
      <c r="G8" s="115" t="s">
        <v>329</v>
      </c>
      <c r="H8" s="114">
        <v>10.199999999999999</v>
      </c>
      <c r="I8" s="115" t="s">
        <v>328</v>
      </c>
      <c r="J8" s="114">
        <v>10.5</v>
      </c>
      <c r="K8" s="115" t="s">
        <v>329</v>
      </c>
      <c r="L8" s="114">
        <v>10.5</v>
      </c>
      <c r="M8" s="115" t="s">
        <v>334</v>
      </c>
      <c r="N8" s="114">
        <v>10.4</v>
      </c>
      <c r="O8" s="115" t="s">
        <v>366</v>
      </c>
      <c r="P8" s="114">
        <v>11.6</v>
      </c>
      <c r="Q8" s="115" t="s">
        <v>366</v>
      </c>
      <c r="R8" s="114">
        <v>11.9</v>
      </c>
      <c r="S8" s="115" t="s">
        <v>331</v>
      </c>
      <c r="T8" s="114">
        <v>11.5</v>
      </c>
      <c r="U8" s="109" t="s">
        <v>331</v>
      </c>
      <c r="V8" s="31">
        <v>10.8</v>
      </c>
      <c r="W8" s="109" t="s">
        <v>330</v>
      </c>
    </row>
    <row r="9" spans="1:23" ht="12.75" customHeight="1">
      <c r="A9" s="11" t="s">
        <v>310</v>
      </c>
      <c r="B9" s="114">
        <v>9.8000000000000007</v>
      </c>
      <c r="C9" s="115" t="s">
        <v>328</v>
      </c>
      <c r="D9" s="114">
        <v>9.3000000000000007</v>
      </c>
      <c r="E9" s="115" t="s">
        <v>328</v>
      </c>
      <c r="F9" s="114">
        <v>9.8000000000000007</v>
      </c>
      <c r="G9" s="115" t="s">
        <v>328</v>
      </c>
      <c r="H9" s="114">
        <v>9.5</v>
      </c>
      <c r="I9" s="115" t="s">
        <v>328</v>
      </c>
      <c r="J9" s="114">
        <v>9.6</v>
      </c>
      <c r="K9" s="115" t="s">
        <v>328</v>
      </c>
      <c r="L9" s="114">
        <v>9.6999999999999993</v>
      </c>
      <c r="M9" s="115" t="s">
        <v>328</v>
      </c>
      <c r="N9" s="114">
        <v>9.5</v>
      </c>
      <c r="O9" s="115" t="s">
        <v>328</v>
      </c>
      <c r="P9" s="114">
        <v>11</v>
      </c>
      <c r="Q9" s="115" t="s">
        <v>328</v>
      </c>
      <c r="R9" s="114">
        <v>9.6999999999999993</v>
      </c>
      <c r="S9" s="115" t="s">
        <v>328</v>
      </c>
      <c r="T9" s="114">
        <v>10</v>
      </c>
      <c r="U9" s="109" t="s">
        <v>328</v>
      </c>
      <c r="V9" s="31">
        <v>9.4</v>
      </c>
      <c r="W9" s="109" t="s">
        <v>333</v>
      </c>
    </row>
    <row r="10" spans="1:23" ht="12.75" customHeight="1">
      <c r="A10" s="11" t="s">
        <v>320</v>
      </c>
      <c r="B10" s="114">
        <v>14.6</v>
      </c>
      <c r="C10" s="115" t="s">
        <v>328</v>
      </c>
      <c r="D10" s="114">
        <v>15.4</v>
      </c>
      <c r="E10" s="115" t="s">
        <v>328</v>
      </c>
      <c r="F10" s="114">
        <v>15.8</v>
      </c>
      <c r="G10" s="115" t="s">
        <v>328</v>
      </c>
      <c r="H10" s="114">
        <v>15.6</v>
      </c>
      <c r="I10" s="115" t="s">
        <v>328</v>
      </c>
      <c r="J10" s="114">
        <v>16.100000000000001</v>
      </c>
      <c r="K10" s="115" t="s">
        <v>328</v>
      </c>
      <c r="L10" s="114">
        <v>16.2</v>
      </c>
      <c r="M10" s="115" t="s">
        <v>328</v>
      </c>
      <c r="N10" s="114">
        <v>16.3</v>
      </c>
      <c r="O10" s="115" t="s">
        <v>328</v>
      </c>
      <c r="P10" s="114">
        <v>19</v>
      </c>
      <c r="Q10" s="115" t="s">
        <v>328</v>
      </c>
      <c r="R10" s="114">
        <v>22.9</v>
      </c>
      <c r="S10" s="115" t="s">
        <v>328</v>
      </c>
      <c r="T10" s="114">
        <v>18.399999999999999</v>
      </c>
      <c r="U10" s="109" t="s">
        <v>328</v>
      </c>
      <c r="V10" s="31">
        <v>15.7</v>
      </c>
      <c r="W10" s="109" t="s">
        <v>328</v>
      </c>
    </row>
    <row r="11" spans="1:23" ht="12.75" customHeight="1">
      <c r="A11" s="11" t="s">
        <v>313</v>
      </c>
      <c r="B11" s="114">
        <v>10.4</v>
      </c>
      <c r="C11" s="115" t="s">
        <v>328</v>
      </c>
      <c r="D11" s="114">
        <v>10</v>
      </c>
      <c r="E11" s="115" t="s">
        <v>328</v>
      </c>
      <c r="F11" s="114">
        <v>10.5</v>
      </c>
      <c r="G11" s="115" t="s">
        <v>328</v>
      </c>
      <c r="H11" s="114">
        <v>10.199999999999999</v>
      </c>
      <c r="I11" s="115" t="s">
        <v>328</v>
      </c>
      <c r="J11" s="114">
        <v>10.5</v>
      </c>
      <c r="K11" s="115" t="s">
        <v>328</v>
      </c>
      <c r="L11" s="114">
        <v>10.6</v>
      </c>
      <c r="M11" s="115" t="s">
        <v>328</v>
      </c>
      <c r="N11" s="114">
        <v>10.5</v>
      </c>
      <c r="O11" s="115" t="s">
        <v>328</v>
      </c>
      <c r="P11" s="114">
        <v>12.1</v>
      </c>
      <c r="Q11" s="115" t="s">
        <v>328</v>
      </c>
      <c r="R11" s="114">
        <v>13.3</v>
      </c>
      <c r="S11" s="115" t="s">
        <v>329</v>
      </c>
      <c r="T11" s="114">
        <v>11.3</v>
      </c>
      <c r="U11" s="109" t="s">
        <v>329</v>
      </c>
      <c r="V11" s="31">
        <v>10.4</v>
      </c>
      <c r="W11" s="109" t="s">
        <v>328</v>
      </c>
    </row>
    <row r="12" spans="1:23" ht="12.75" customHeight="1">
      <c r="A12" s="11" t="s">
        <v>315</v>
      </c>
      <c r="B12" s="114">
        <v>9.3000000000000007</v>
      </c>
      <c r="C12" s="115" t="s">
        <v>328</v>
      </c>
      <c r="D12" s="114">
        <v>9.1</v>
      </c>
      <c r="E12" s="115" t="s">
        <v>328</v>
      </c>
      <c r="F12" s="114">
        <v>9.1999999999999993</v>
      </c>
      <c r="G12" s="115" t="s">
        <v>328</v>
      </c>
      <c r="H12" s="114">
        <v>9.1999999999999993</v>
      </c>
      <c r="I12" s="115" t="s">
        <v>328</v>
      </c>
      <c r="J12" s="114">
        <v>9.1999999999999993</v>
      </c>
      <c r="K12" s="115" t="s">
        <v>328</v>
      </c>
      <c r="L12" s="114">
        <v>9.5</v>
      </c>
      <c r="M12" s="115" t="s">
        <v>328</v>
      </c>
      <c r="N12" s="114">
        <v>9.3000000000000007</v>
      </c>
      <c r="O12" s="115" t="s">
        <v>328</v>
      </c>
      <c r="P12" s="114">
        <v>9.4</v>
      </c>
      <c r="Q12" s="115" t="s">
        <v>328</v>
      </c>
      <c r="R12" s="114">
        <v>9.8000000000000007</v>
      </c>
      <c r="S12" s="115" t="s">
        <v>328</v>
      </c>
      <c r="T12" s="114">
        <v>10.1</v>
      </c>
      <c r="U12" s="109" t="s">
        <v>328</v>
      </c>
      <c r="V12" s="31">
        <v>9.8000000000000007</v>
      </c>
      <c r="W12" s="109" t="s">
        <v>328</v>
      </c>
    </row>
    <row r="13" spans="1:23" ht="12.75" customHeight="1">
      <c r="A13" s="11" t="s">
        <v>57</v>
      </c>
      <c r="B13" s="114">
        <v>11.1</v>
      </c>
      <c r="C13" s="115" t="s">
        <v>328</v>
      </c>
      <c r="D13" s="114">
        <v>10.7</v>
      </c>
      <c r="E13" s="115" t="s">
        <v>328</v>
      </c>
      <c r="F13" s="114">
        <v>11.3</v>
      </c>
      <c r="G13" s="115" t="s">
        <v>328</v>
      </c>
      <c r="H13" s="114">
        <v>11.1</v>
      </c>
      <c r="I13" s="115" t="s">
        <v>328</v>
      </c>
      <c r="J13" s="114">
        <v>11.3</v>
      </c>
      <c r="K13" s="115" t="s">
        <v>328</v>
      </c>
      <c r="L13" s="114">
        <v>11.5</v>
      </c>
      <c r="M13" s="115" t="s">
        <v>328</v>
      </c>
      <c r="N13" s="114">
        <v>11.3</v>
      </c>
      <c r="O13" s="115" t="s">
        <v>328</v>
      </c>
      <c r="P13" s="114">
        <v>11.9</v>
      </c>
      <c r="Q13" s="115" t="s">
        <v>328</v>
      </c>
      <c r="R13" s="114">
        <v>12.3</v>
      </c>
      <c r="S13" s="115" t="s">
        <v>328</v>
      </c>
      <c r="T13" s="114">
        <v>12.7</v>
      </c>
      <c r="U13" s="109" t="s">
        <v>328</v>
      </c>
      <c r="V13" s="31">
        <v>12.3</v>
      </c>
      <c r="W13" s="109" t="s">
        <v>330</v>
      </c>
    </row>
    <row r="14" spans="1:23" ht="12.75" customHeight="1">
      <c r="A14" s="11" t="s">
        <v>314</v>
      </c>
      <c r="B14" s="114">
        <v>11.6</v>
      </c>
      <c r="C14" s="115" t="s">
        <v>328</v>
      </c>
      <c r="D14" s="114">
        <v>11.8</v>
      </c>
      <c r="E14" s="115" t="s">
        <v>328</v>
      </c>
      <c r="F14" s="114">
        <v>11.6</v>
      </c>
      <c r="G14" s="115" t="s">
        <v>329</v>
      </c>
      <c r="H14" s="114">
        <v>11.7</v>
      </c>
      <c r="I14" s="115" t="s">
        <v>328</v>
      </c>
      <c r="J14" s="114">
        <v>11.8</v>
      </c>
      <c r="K14" s="115" t="s">
        <v>328</v>
      </c>
      <c r="L14" s="114">
        <v>11.9</v>
      </c>
      <c r="M14" s="115" t="s">
        <v>328</v>
      </c>
      <c r="N14" s="114">
        <v>11.6</v>
      </c>
      <c r="O14" s="115" t="s">
        <v>328</v>
      </c>
      <c r="P14" s="114">
        <v>11.9</v>
      </c>
      <c r="Q14" s="115" t="s">
        <v>328</v>
      </c>
      <c r="R14" s="114">
        <v>14</v>
      </c>
      <c r="S14" s="115" t="s">
        <v>328</v>
      </c>
      <c r="T14" s="114">
        <v>12.8</v>
      </c>
      <c r="U14" s="109" t="s">
        <v>328</v>
      </c>
      <c r="V14" s="31">
        <v>11.7</v>
      </c>
      <c r="W14" s="109" t="s">
        <v>328</v>
      </c>
    </row>
    <row r="15" spans="1:23" ht="12.75" customHeight="1">
      <c r="A15" s="11" t="s">
        <v>307</v>
      </c>
      <c r="B15" s="114">
        <v>6.4</v>
      </c>
      <c r="C15" s="115" t="s">
        <v>328</v>
      </c>
      <c r="D15" s="114">
        <v>6.3</v>
      </c>
      <c r="E15" s="115" t="s">
        <v>328</v>
      </c>
      <c r="F15" s="114">
        <v>6.4</v>
      </c>
      <c r="G15" s="115" t="s">
        <v>328</v>
      </c>
      <c r="H15" s="114">
        <v>6.4</v>
      </c>
      <c r="I15" s="115" t="s">
        <v>328</v>
      </c>
      <c r="J15" s="114">
        <v>6.3</v>
      </c>
      <c r="K15" s="115" t="s">
        <v>328</v>
      </c>
      <c r="L15" s="114">
        <v>6.4</v>
      </c>
      <c r="M15" s="115" t="s">
        <v>328</v>
      </c>
      <c r="N15" s="114">
        <v>6.2</v>
      </c>
      <c r="O15" s="115" t="s">
        <v>328</v>
      </c>
      <c r="P15" s="114">
        <v>6.4</v>
      </c>
      <c r="Q15" s="115" t="s">
        <v>328</v>
      </c>
      <c r="R15" s="114">
        <v>6.7</v>
      </c>
      <c r="S15" s="115" t="s">
        <v>328</v>
      </c>
      <c r="T15" s="114">
        <v>6.7</v>
      </c>
      <c r="U15" s="109" t="s">
        <v>328</v>
      </c>
      <c r="V15" s="31">
        <v>6.6</v>
      </c>
      <c r="W15" s="109" t="s">
        <v>328</v>
      </c>
    </row>
    <row r="16" spans="1:23" ht="12.75" customHeight="1">
      <c r="A16" s="11" t="s">
        <v>323</v>
      </c>
      <c r="B16" s="114">
        <v>10.199999999999999</v>
      </c>
      <c r="C16" s="115" t="s">
        <v>328</v>
      </c>
      <c r="D16" s="114">
        <v>10.4</v>
      </c>
      <c r="E16" s="115" t="s">
        <v>328</v>
      </c>
      <c r="F16" s="114">
        <v>11.2</v>
      </c>
      <c r="G16" s="115" t="s">
        <v>328</v>
      </c>
      <c r="H16" s="114">
        <v>11</v>
      </c>
      <c r="I16" s="115" t="s">
        <v>328</v>
      </c>
      <c r="J16" s="114">
        <v>11.6</v>
      </c>
      <c r="K16" s="115" t="s">
        <v>328</v>
      </c>
      <c r="L16" s="114">
        <v>11.2</v>
      </c>
      <c r="M16" s="115" t="s">
        <v>328</v>
      </c>
      <c r="N16" s="114">
        <v>11.7</v>
      </c>
      <c r="O16" s="115" t="s">
        <v>328</v>
      </c>
      <c r="P16" s="114">
        <v>12.2</v>
      </c>
      <c r="Q16" s="115" t="s">
        <v>328</v>
      </c>
      <c r="R16" s="114">
        <v>13.6</v>
      </c>
      <c r="S16" s="115" t="s">
        <v>328</v>
      </c>
      <c r="T16" s="114">
        <v>13.4</v>
      </c>
      <c r="U16" s="109" t="s">
        <v>329</v>
      </c>
      <c r="V16" s="31">
        <v>12.2</v>
      </c>
      <c r="W16" s="109" t="s">
        <v>330</v>
      </c>
    </row>
    <row r="17" spans="1:23" ht="12.75" customHeight="1">
      <c r="A17" s="11" t="s">
        <v>63</v>
      </c>
      <c r="B17" s="114">
        <v>8.3000000000000007</v>
      </c>
      <c r="C17" s="115" t="s">
        <v>328</v>
      </c>
      <c r="D17" s="114">
        <v>8.5</v>
      </c>
      <c r="E17" s="115" t="s">
        <v>328</v>
      </c>
      <c r="F17" s="114">
        <v>9.1</v>
      </c>
      <c r="G17" s="115" t="s">
        <v>328</v>
      </c>
      <c r="H17" s="114">
        <v>8.8000000000000007</v>
      </c>
      <c r="I17" s="115" t="s">
        <v>328</v>
      </c>
      <c r="J17" s="114">
        <v>9.1</v>
      </c>
      <c r="K17" s="115" t="s">
        <v>328</v>
      </c>
      <c r="L17" s="114">
        <v>9.1</v>
      </c>
      <c r="M17" s="115" t="s">
        <v>328</v>
      </c>
      <c r="N17" s="114">
        <v>8.8000000000000007</v>
      </c>
      <c r="O17" s="115" t="s">
        <v>328</v>
      </c>
      <c r="P17" s="114">
        <v>10.4</v>
      </c>
      <c r="Q17" s="115" t="s">
        <v>328</v>
      </c>
      <c r="R17" s="114">
        <v>9.5</v>
      </c>
      <c r="S17" s="115" t="s">
        <v>328</v>
      </c>
      <c r="T17" s="114">
        <v>9.6999999999999993</v>
      </c>
      <c r="U17" s="109" t="s">
        <v>328</v>
      </c>
      <c r="V17" s="31">
        <v>9</v>
      </c>
      <c r="W17" s="109" t="s">
        <v>333</v>
      </c>
    </row>
    <row r="18" spans="1:23" ht="12.75" customHeight="1">
      <c r="A18" s="11" t="s">
        <v>316</v>
      </c>
      <c r="B18" s="114">
        <v>8.6999999999999993</v>
      </c>
      <c r="C18" s="115" t="s">
        <v>328</v>
      </c>
      <c r="D18" s="114">
        <v>8.4</v>
      </c>
      <c r="E18" s="115" t="s">
        <v>329</v>
      </c>
      <c r="F18" s="114">
        <v>8.9</v>
      </c>
      <c r="G18" s="115" t="s">
        <v>328</v>
      </c>
      <c r="H18" s="114">
        <v>8.9</v>
      </c>
      <c r="I18" s="115" t="s">
        <v>328</v>
      </c>
      <c r="J18" s="114">
        <v>9.1</v>
      </c>
      <c r="K18" s="115" t="s">
        <v>328</v>
      </c>
      <c r="L18" s="114">
        <v>9.1</v>
      </c>
      <c r="M18" s="115" t="s">
        <v>328</v>
      </c>
      <c r="N18" s="114">
        <v>9.1</v>
      </c>
      <c r="O18" s="115" t="s">
        <v>328</v>
      </c>
      <c r="P18" s="114">
        <v>9.9</v>
      </c>
      <c r="Q18" s="115" t="s">
        <v>328</v>
      </c>
      <c r="R18" s="114">
        <v>9.8000000000000007</v>
      </c>
      <c r="S18" s="115" t="s">
        <v>333</v>
      </c>
      <c r="T18" s="114">
        <v>9.9</v>
      </c>
      <c r="U18" s="109" t="s">
        <v>333</v>
      </c>
      <c r="V18" s="31">
        <v>9.1999999999999993</v>
      </c>
      <c r="W18" s="109" t="s">
        <v>333</v>
      </c>
    </row>
    <row r="19" spans="1:23" ht="12.75" customHeight="1">
      <c r="A19" s="11" t="s">
        <v>65</v>
      </c>
      <c r="B19" s="114">
        <v>11.9</v>
      </c>
      <c r="C19" s="115" t="s">
        <v>328</v>
      </c>
      <c r="D19" s="114">
        <v>12.1</v>
      </c>
      <c r="E19" s="115" t="s">
        <v>328</v>
      </c>
      <c r="F19" s="114">
        <v>13</v>
      </c>
      <c r="G19" s="115" t="s">
        <v>328</v>
      </c>
      <c r="H19" s="114">
        <v>12.6</v>
      </c>
      <c r="I19" s="115" t="s">
        <v>328</v>
      </c>
      <c r="J19" s="114">
        <v>13.2</v>
      </c>
      <c r="K19" s="115" t="s">
        <v>328</v>
      </c>
      <c r="L19" s="114">
        <v>13.2</v>
      </c>
      <c r="M19" s="115" t="s">
        <v>328</v>
      </c>
      <c r="N19" s="114">
        <v>13.1</v>
      </c>
      <c r="O19" s="115" t="s">
        <v>328</v>
      </c>
      <c r="P19" s="114">
        <v>14.6</v>
      </c>
      <c r="Q19" s="115" t="s">
        <v>328</v>
      </c>
      <c r="R19" s="114">
        <v>16.2</v>
      </c>
      <c r="S19" s="115" t="s">
        <v>328</v>
      </c>
      <c r="T19" s="114">
        <v>14.8</v>
      </c>
      <c r="U19" s="109" t="s">
        <v>328</v>
      </c>
      <c r="V19" s="31">
        <v>13.3</v>
      </c>
      <c r="W19" s="109" t="s">
        <v>328</v>
      </c>
    </row>
    <row r="20" spans="1:23" ht="12.75" customHeight="1">
      <c r="A20" s="11" t="s">
        <v>61</v>
      </c>
      <c r="B20" s="114">
        <v>10</v>
      </c>
      <c r="C20" s="115" t="s">
        <v>328</v>
      </c>
      <c r="D20" s="114">
        <v>9.9</v>
      </c>
      <c r="E20" s="115" t="s">
        <v>328</v>
      </c>
      <c r="F20" s="114">
        <v>10.8</v>
      </c>
      <c r="G20" s="115" t="s">
        <v>328</v>
      </c>
      <c r="H20" s="114">
        <v>10.199999999999999</v>
      </c>
      <c r="I20" s="115" t="s">
        <v>328</v>
      </c>
      <c r="J20" s="114">
        <v>10.8</v>
      </c>
      <c r="K20" s="115" t="s">
        <v>328</v>
      </c>
      <c r="L20" s="114">
        <v>10.5</v>
      </c>
      <c r="M20" s="115" t="s">
        <v>328</v>
      </c>
      <c r="N20" s="114">
        <v>10.6</v>
      </c>
      <c r="O20" s="115" t="s">
        <v>329</v>
      </c>
      <c r="P20" s="114">
        <v>12.5</v>
      </c>
      <c r="Q20" s="115" t="s">
        <v>328</v>
      </c>
      <c r="R20" s="114">
        <v>11.9</v>
      </c>
      <c r="S20" s="115" t="s">
        <v>328</v>
      </c>
      <c r="T20" s="114">
        <v>12.1</v>
      </c>
      <c r="U20" s="109" t="s">
        <v>328</v>
      </c>
      <c r="V20" s="31">
        <v>11.2</v>
      </c>
      <c r="W20" s="109" t="s">
        <v>333</v>
      </c>
    </row>
    <row r="21" spans="1:23" ht="12.75" customHeight="1">
      <c r="A21" s="11" t="s">
        <v>306</v>
      </c>
      <c r="B21" s="114">
        <v>6</v>
      </c>
      <c r="C21" s="115" t="s">
        <v>328</v>
      </c>
      <c r="D21" s="114">
        <v>6.4</v>
      </c>
      <c r="E21" s="115" t="s">
        <v>328</v>
      </c>
      <c r="F21" s="114">
        <v>6.9</v>
      </c>
      <c r="G21" s="115" t="s">
        <v>328</v>
      </c>
      <c r="H21" s="114">
        <v>6.4</v>
      </c>
      <c r="I21" s="115" t="s">
        <v>328</v>
      </c>
      <c r="J21" s="114">
        <v>7</v>
      </c>
      <c r="K21" s="115" t="s">
        <v>328</v>
      </c>
      <c r="L21" s="114">
        <v>6.6</v>
      </c>
      <c r="M21" s="115" t="s">
        <v>328</v>
      </c>
      <c r="N21" s="114">
        <v>7.1</v>
      </c>
      <c r="O21" s="115" t="s">
        <v>328</v>
      </c>
      <c r="P21" s="114">
        <v>7.2</v>
      </c>
      <c r="Q21" s="115" t="s">
        <v>328</v>
      </c>
      <c r="R21" s="114">
        <v>8</v>
      </c>
      <c r="S21" s="115" t="s">
        <v>328</v>
      </c>
      <c r="T21" s="114">
        <v>8</v>
      </c>
      <c r="U21" s="109" t="s">
        <v>328</v>
      </c>
      <c r="V21" s="31">
        <v>7.2</v>
      </c>
      <c r="W21" s="109" t="s">
        <v>333</v>
      </c>
    </row>
    <row r="22" spans="1:23" ht="12.75" customHeight="1">
      <c r="A22" s="11" t="s">
        <v>325</v>
      </c>
      <c r="B22" s="114">
        <v>14.3</v>
      </c>
      <c r="C22" s="115" t="s">
        <v>328</v>
      </c>
      <c r="D22" s="114">
        <v>14.3</v>
      </c>
      <c r="E22" s="115" t="s">
        <v>328</v>
      </c>
      <c r="F22" s="114">
        <v>14.4</v>
      </c>
      <c r="G22" s="115" t="s">
        <v>328</v>
      </c>
      <c r="H22" s="114">
        <v>14.6</v>
      </c>
      <c r="I22" s="115" t="s">
        <v>328</v>
      </c>
      <c r="J22" s="114">
        <v>14.8</v>
      </c>
      <c r="K22" s="115" t="s">
        <v>328</v>
      </c>
      <c r="L22" s="114">
        <v>15</v>
      </c>
      <c r="M22" s="115" t="s">
        <v>328</v>
      </c>
      <c r="N22" s="114">
        <v>14.5</v>
      </c>
      <c r="O22" s="115" t="s">
        <v>328</v>
      </c>
      <c r="P22" s="114">
        <v>15.2</v>
      </c>
      <c r="Q22" s="115" t="s">
        <v>328</v>
      </c>
      <c r="R22" s="114">
        <v>18.399999999999999</v>
      </c>
      <c r="S22" s="115" t="s">
        <v>328</v>
      </c>
      <c r="T22" s="114">
        <v>16.399999999999999</v>
      </c>
      <c r="U22" s="109" t="s">
        <v>328</v>
      </c>
      <c r="V22" s="31">
        <v>14.9</v>
      </c>
      <c r="W22" s="109" t="s">
        <v>328</v>
      </c>
    </row>
    <row r="23" spans="1:23" ht="12.75" customHeight="1">
      <c r="A23" s="11" t="s">
        <v>309</v>
      </c>
      <c r="B23" s="114">
        <v>14</v>
      </c>
      <c r="C23" s="115" t="s">
        <v>328</v>
      </c>
      <c r="D23" s="114">
        <v>13.7</v>
      </c>
      <c r="E23" s="115" t="s">
        <v>328</v>
      </c>
      <c r="F23" s="114">
        <v>14.4</v>
      </c>
      <c r="G23" s="115" t="s">
        <v>328</v>
      </c>
      <c r="H23" s="114">
        <v>14.3</v>
      </c>
      <c r="I23" s="115" t="s">
        <v>328</v>
      </c>
      <c r="J23" s="114">
        <v>14.1</v>
      </c>
      <c r="K23" s="115" t="s">
        <v>328</v>
      </c>
      <c r="L23" s="114">
        <v>14</v>
      </c>
      <c r="M23" s="115" t="s">
        <v>328</v>
      </c>
      <c r="N23" s="114">
        <v>13.6</v>
      </c>
      <c r="O23" s="115" t="s">
        <v>328</v>
      </c>
      <c r="P23" s="114">
        <v>15.5</v>
      </c>
      <c r="Q23" s="115" t="s">
        <v>328</v>
      </c>
      <c r="R23" s="114">
        <v>17</v>
      </c>
      <c r="S23" s="115" t="s">
        <v>328</v>
      </c>
      <c r="T23" s="114">
        <v>15.1</v>
      </c>
      <c r="U23" s="109" t="s">
        <v>328</v>
      </c>
      <c r="V23" s="31">
        <v>12.9</v>
      </c>
      <c r="W23" s="109" t="s">
        <v>328</v>
      </c>
    </row>
    <row r="24" spans="1:23" ht="12.75" customHeight="1">
      <c r="A24" s="11" t="s">
        <v>305</v>
      </c>
      <c r="B24" s="114">
        <v>7</v>
      </c>
      <c r="C24" s="115" t="s">
        <v>328</v>
      </c>
      <c r="D24" s="114">
        <v>6.9</v>
      </c>
      <c r="E24" s="115" t="s">
        <v>328</v>
      </c>
      <c r="F24" s="114">
        <v>7</v>
      </c>
      <c r="G24" s="115" t="s">
        <v>328</v>
      </c>
      <c r="H24" s="114">
        <v>6.8</v>
      </c>
      <c r="I24" s="115" t="s">
        <v>328</v>
      </c>
      <c r="J24" s="114">
        <v>7.1</v>
      </c>
      <c r="K24" s="115" t="s">
        <v>329</v>
      </c>
      <c r="L24" s="114">
        <v>7.1</v>
      </c>
      <c r="M24" s="115" t="s">
        <v>328</v>
      </c>
      <c r="N24" s="114">
        <v>6.9</v>
      </c>
      <c r="O24" s="115" t="s">
        <v>328</v>
      </c>
      <c r="P24" s="114">
        <v>7.3</v>
      </c>
      <c r="Q24" s="115" t="s">
        <v>328</v>
      </c>
      <c r="R24" s="114">
        <v>7</v>
      </c>
      <c r="S24" s="115" t="s">
        <v>328</v>
      </c>
      <c r="T24" s="114">
        <v>6.8</v>
      </c>
      <c r="U24" s="109" t="s">
        <v>328</v>
      </c>
      <c r="V24" s="31">
        <v>6.6</v>
      </c>
      <c r="W24" s="109" t="s">
        <v>328</v>
      </c>
    </row>
    <row r="25" spans="1:23" ht="12.75" customHeight="1">
      <c r="A25" s="11" t="s">
        <v>322</v>
      </c>
      <c r="B25" s="114">
        <v>12.8</v>
      </c>
      <c r="C25" s="115" t="s">
        <v>328</v>
      </c>
      <c r="D25" s="114">
        <v>12.8</v>
      </c>
      <c r="E25" s="115" t="s">
        <v>328</v>
      </c>
      <c r="F25" s="114">
        <v>13.4</v>
      </c>
      <c r="G25" s="115" t="s">
        <v>328</v>
      </c>
      <c r="H25" s="114">
        <v>13</v>
      </c>
      <c r="I25" s="115" t="s">
        <v>328</v>
      </c>
      <c r="J25" s="114">
        <v>13.6</v>
      </c>
      <c r="K25" s="115" t="s">
        <v>328</v>
      </c>
      <c r="L25" s="114">
        <v>13.5</v>
      </c>
      <c r="M25" s="115" t="s">
        <v>328</v>
      </c>
      <c r="N25" s="114">
        <v>13.4</v>
      </c>
      <c r="O25" s="115" t="s">
        <v>328</v>
      </c>
      <c r="P25" s="114">
        <v>14.6</v>
      </c>
      <c r="Q25" s="115" t="s">
        <v>328</v>
      </c>
      <c r="R25" s="114">
        <v>16.2</v>
      </c>
      <c r="S25" s="115" t="s">
        <v>328</v>
      </c>
      <c r="T25" s="114">
        <v>14.2</v>
      </c>
      <c r="U25" s="109" t="s">
        <v>328</v>
      </c>
      <c r="V25" s="31">
        <v>13.4</v>
      </c>
      <c r="W25" s="109" t="s">
        <v>328</v>
      </c>
    </row>
    <row r="26" spans="1:23" ht="12.75" customHeight="1">
      <c r="A26" s="11" t="s">
        <v>303</v>
      </c>
      <c r="B26" s="114">
        <v>7.6</v>
      </c>
      <c r="C26" s="115" t="s">
        <v>328</v>
      </c>
      <c r="D26" s="114">
        <v>7.5</v>
      </c>
      <c r="E26" s="115" t="s">
        <v>328</v>
      </c>
      <c r="F26" s="114">
        <v>7.7</v>
      </c>
      <c r="G26" s="115" t="s">
        <v>328</v>
      </c>
      <c r="H26" s="114">
        <v>7.4</v>
      </c>
      <c r="I26" s="115" t="s">
        <v>328</v>
      </c>
      <c r="J26" s="114">
        <v>7.6</v>
      </c>
      <c r="K26" s="115" t="s">
        <v>328</v>
      </c>
      <c r="L26" s="114">
        <v>7.6</v>
      </c>
      <c r="M26" s="115" t="s">
        <v>328</v>
      </c>
      <c r="N26" s="114">
        <v>7.3</v>
      </c>
      <c r="O26" s="115" t="s">
        <v>328</v>
      </c>
      <c r="P26" s="114">
        <v>7.9</v>
      </c>
      <c r="Q26" s="115" t="s">
        <v>328</v>
      </c>
      <c r="R26" s="114">
        <v>8</v>
      </c>
      <c r="S26" s="115" t="s">
        <v>328</v>
      </c>
      <c r="T26" s="114">
        <v>8</v>
      </c>
      <c r="U26" s="109" t="s">
        <v>328</v>
      </c>
      <c r="V26" s="31">
        <v>7.3</v>
      </c>
      <c r="W26" s="109" t="s">
        <v>328</v>
      </c>
    </row>
    <row r="27" spans="1:23" ht="12.75" customHeight="1">
      <c r="A27" s="11" t="s">
        <v>311</v>
      </c>
      <c r="B27" s="114">
        <v>8.4</v>
      </c>
      <c r="C27" s="115" t="s">
        <v>328</v>
      </c>
      <c r="D27" s="114">
        <v>8.3000000000000007</v>
      </c>
      <c r="E27" s="115" t="s">
        <v>328</v>
      </c>
      <c r="F27" s="114">
        <v>8.6999999999999993</v>
      </c>
      <c r="G27" s="115" t="s">
        <v>328</v>
      </c>
      <c r="H27" s="114">
        <v>8.6999999999999993</v>
      </c>
      <c r="I27" s="115" t="s">
        <v>328</v>
      </c>
      <c r="J27" s="114">
        <v>8.8000000000000007</v>
      </c>
      <c r="K27" s="115" t="s">
        <v>328</v>
      </c>
      <c r="L27" s="114">
        <v>8.9</v>
      </c>
      <c r="M27" s="115" t="s">
        <v>328</v>
      </c>
      <c r="N27" s="114">
        <v>8.8000000000000007</v>
      </c>
      <c r="O27" s="115" t="s">
        <v>328</v>
      </c>
      <c r="P27" s="114">
        <v>9.6999999999999993</v>
      </c>
      <c r="Q27" s="115" t="s">
        <v>328</v>
      </c>
      <c r="R27" s="114">
        <v>9.8000000000000007</v>
      </c>
      <c r="S27" s="115" t="s">
        <v>328</v>
      </c>
      <c r="T27" s="114">
        <v>9.6</v>
      </c>
      <c r="U27" s="109" t="s">
        <v>328</v>
      </c>
      <c r="V27" s="31">
        <v>9.5</v>
      </c>
      <c r="W27" s="109" t="s">
        <v>333</v>
      </c>
    </row>
    <row r="28" spans="1:23" ht="12.75" customHeight="1">
      <c r="A28" s="11" t="s">
        <v>56</v>
      </c>
      <c r="B28" s="114">
        <v>9.4</v>
      </c>
      <c r="C28" s="115" t="s">
        <v>328</v>
      </c>
      <c r="D28" s="114">
        <v>9.1999999999999993</v>
      </c>
      <c r="E28" s="115" t="s">
        <v>328</v>
      </c>
      <c r="F28" s="114">
        <v>9.6</v>
      </c>
      <c r="G28" s="115" t="s">
        <v>328</v>
      </c>
      <c r="H28" s="114">
        <v>9.1999999999999993</v>
      </c>
      <c r="I28" s="115" t="s">
        <v>328</v>
      </c>
      <c r="J28" s="114">
        <v>9.5</v>
      </c>
      <c r="K28" s="115" t="s">
        <v>328</v>
      </c>
      <c r="L28" s="114">
        <v>9.5</v>
      </c>
      <c r="M28" s="115" t="s">
        <v>328</v>
      </c>
      <c r="N28" s="114">
        <v>9.4</v>
      </c>
      <c r="O28" s="115" t="s">
        <v>328</v>
      </c>
      <c r="P28" s="114">
        <v>10.3</v>
      </c>
      <c r="Q28" s="115" t="s">
        <v>328</v>
      </c>
      <c r="R28" s="114">
        <v>10.3</v>
      </c>
      <c r="S28" s="115" t="s">
        <v>328</v>
      </c>
      <c r="T28" s="114">
        <v>10.3</v>
      </c>
      <c r="U28" s="109" t="s">
        <v>328</v>
      </c>
      <c r="V28" s="31">
        <v>9.8000000000000007</v>
      </c>
      <c r="W28" s="109" t="s">
        <v>328</v>
      </c>
    </row>
    <row r="29" spans="1:23" ht="12.75" customHeight="1">
      <c r="A29" s="11" t="s">
        <v>324</v>
      </c>
      <c r="B29" s="114">
        <v>10.199999999999999</v>
      </c>
      <c r="C29" s="115" t="s">
        <v>328</v>
      </c>
      <c r="D29" s="114">
        <v>9.9</v>
      </c>
      <c r="E29" s="115" t="s">
        <v>328</v>
      </c>
      <c r="F29" s="114">
        <v>10.4</v>
      </c>
      <c r="G29" s="115" t="s">
        <v>328</v>
      </c>
      <c r="H29" s="114">
        <v>10.199999999999999</v>
      </c>
      <c r="I29" s="115" t="s">
        <v>328</v>
      </c>
      <c r="J29" s="114">
        <v>10.6</v>
      </c>
      <c r="K29" s="115" t="s">
        <v>328</v>
      </c>
      <c r="L29" s="114">
        <v>10.9</v>
      </c>
      <c r="M29" s="115" t="s">
        <v>334</v>
      </c>
      <c r="N29" s="114">
        <v>10.8</v>
      </c>
      <c r="O29" s="115" t="s">
        <v>334</v>
      </c>
      <c r="P29" s="114">
        <v>12.6</v>
      </c>
      <c r="Q29" s="115" t="s">
        <v>330</v>
      </c>
      <c r="R29" s="114">
        <v>14</v>
      </c>
      <c r="S29" s="115" t="s">
        <v>329</v>
      </c>
      <c r="T29" s="114">
        <v>12.2</v>
      </c>
      <c r="U29" s="109" t="s">
        <v>328</v>
      </c>
      <c r="V29" s="31">
        <v>11.1</v>
      </c>
      <c r="W29" s="109" t="s">
        <v>328</v>
      </c>
    </row>
    <row r="30" spans="1:23" ht="12.75" customHeight="1">
      <c r="A30" s="11" t="s">
        <v>62</v>
      </c>
      <c r="B30" s="114">
        <v>10.199999999999999</v>
      </c>
      <c r="C30" s="115" t="s">
        <v>328</v>
      </c>
      <c r="D30" s="114">
        <v>10.1</v>
      </c>
      <c r="E30" s="115" t="s">
        <v>328</v>
      </c>
      <c r="F30" s="114">
        <v>10.5</v>
      </c>
      <c r="G30" s="115" t="s">
        <v>328</v>
      </c>
      <c r="H30" s="114">
        <v>10.7</v>
      </c>
      <c r="I30" s="115" t="s">
        <v>328</v>
      </c>
      <c r="J30" s="114">
        <v>10.6</v>
      </c>
      <c r="K30" s="115" t="s">
        <v>328</v>
      </c>
      <c r="L30" s="114">
        <v>10.9</v>
      </c>
      <c r="M30" s="115" t="s">
        <v>328</v>
      </c>
      <c r="N30" s="114">
        <v>10.8</v>
      </c>
      <c r="O30" s="115" t="s">
        <v>328</v>
      </c>
      <c r="P30" s="114">
        <v>11.9</v>
      </c>
      <c r="Q30" s="115" t="s">
        <v>328</v>
      </c>
      <c r="R30" s="114">
        <v>12</v>
      </c>
      <c r="S30" s="115" t="s">
        <v>328</v>
      </c>
      <c r="T30" s="114">
        <v>11.9</v>
      </c>
      <c r="U30" s="109" t="s">
        <v>328</v>
      </c>
      <c r="V30" s="31">
        <v>11.2</v>
      </c>
      <c r="W30" s="109" t="s">
        <v>328</v>
      </c>
    </row>
    <row r="31" spans="1:23" ht="12.75" customHeight="1">
      <c r="A31" s="11" t="s">
        <v>319</v>
      </c>
      <c r="B31" s="114">
        <v>12.4</v>
      </c>
      <c r="C31" s="115" t="s">
        <v>328</v>
      </c>
      <c r="D31" s="114">
        <v>12.8</v>
      </c>
      <c r="E31" s="115" t="s">
        <v>328</v>
      </c>
      <c r="F31" s="114">
        <v>13.2</v>
      </c>
      <c r="G31" s="115" t="s">
        <v>328</v>
      </c>
      <c r="H31" s="114">
        <v>13.1</v>
      </c>
      <c r="I31" s="115" t="s">
        <v>328</v>
      </c>
      <c r="J31" s="114">
        <v>13.4</v>
      </c>
      <c r="K31" s="115" t="s">
        <v>328</v>
      </c>
      <c r="L31" s="114">
        <v>13.6</v>
      </c>
      <c r="M31" s="115" t="s">
        <v>328</v>
      </c>
      <c r="N31" s="114">
        <v>13.4</v>
      </c>
      <c r="O31" s="115" t="s">
        <v>334</v>
      </c>
      <c r="P31" s="114">
        <v>15.5</v>
      </c>
      <c r="Q31" s="115" t="s">
        <v>334</v>
      </c>
      <c r="R31" s="114">
        <v>17.5</v>
      </c>
      <c r="S31" s="115" t="s">
        <v>334</v>
      </c>
      <c r="T31" s="114">
        <v>14.3</v>
      </c>
      <c r="U31" s="109" t="s">
        <v>334</v>
      </c>
      <c r="V31" s="31">
        <v>12.7</v>
      </c>
      <c r="W31" s="109" t="s">
        <v>330</v>
      </c>
    </row>
    <row r="32" spans="1:23" ht="12.75" customHeight="1">
      <c r="A32" s="11" t="s">
        <v>317</v>
      </c>
      <c r="B32" s="114">
        <v>9.4</v>
      </c>
      <c r="C32" s="115" t="s">
        <v>328</v>
      </c>
      <c r="D32" s="114">
        <v>9.1999999999999993</v>
      </c>
      <c r="E32" s="115" t="s">
        <v>328</v>
      </c>
      <c r="F32" s="114">
        <v>9.6</v>
      </c>
      <c r="G32" s="115" t="s">
        <v>328</v>
      </c>
      <c r="H32" s="114">
        <v>9.5</v>
      </c>
      <c r="I32" s="115" t="s">
        <v>328</v>
      </c>
      <c r="J32" s="114">
        <v>9.9</v>
      </c>
      <c r="K32" s="115" t="s">
        <v>328</v>
      </c>
      <c r="L32" s="114">
        <v>9.9</v>
      </c>
      <c r="M32" s="115" t="s">
        <v>328</v>
      </c>
      <c r="N32" s="114">
        <v>9.9</v>
      </c>
      <c r="O32" s="115" t="s">
        <v>328</v>
      </c>
      <c r="P32" s="114">
        <v>11.4</v>
      </c>
      <c r="Q32" s="115" t="s">
        <v>328</v>
      </c>
      <c r="R32" s="114">
        <v>11</v>
      </c>
      <c r="S32" s="115" t="s">
        <v>328</v>
      </c>
      <c r="T32" s="114">
        <v>10.6</v>
      </c>
      <c r="U32" s="109" t="s">
        <v>328</v>
      </c>
      <c r="V32" s="31">
        <v>10.199999999999999</v>
      </c>
      <c r="W32" s="109" t="s">
        <v>328</v>
      </c>
    </row>
    <row r="33" spans="1:23" ht="12.75" customHeight="1">
      <c r="A33" s="11" t="s">
        <v>321</v>
      </c>
      <c r="B33" s="114">
        <v>9.6</v>
      </c>
      <c r="C33" s="115" t="s">
        <v>328</v>
      </c>
      <c r="D33" s="114">
        <v>9.5</v>
      </c>
      <c r="E33" s="115" t="s">
        <v>328</v>
      </c>
      <c r="F33" s="114">
        <v>9.9</v>
      </c>
      <c r="G33" s="115" t="s">
        <v>328</v>
      </c>
      <c r="H33" s="114">
        <v>9.6</v>
      </c>
      <c r="I33" s="115" t="s">
        <v>328</v>
      </c>
      <c r="J33" s="114">
        <v>9.9</v>
      </c>
      <c r="K33" s="115" t="s">
        <v>328</v>
      </c>
      <c r="L33" s="114">
        <v>10</v>
      </c>
      <c r="M33" s="115" t="s">
        <v>328</v>
      </c>
      <c r="N33" s="114">
        <v>9.8000000000000007</v>
      </c>
      <c r="O33" s="115" t="s">
        <v>328</v>
      </c>
      <c r="P33" s="114">
        <v>10.8</v>
      </c>
      <c r="Q33" s="115" t="s">
        <v>328</v>
      </c>
      <c r="R33" s="114">
        <v>13.5</v>
      </c>
      <c r="S33" s="115" t="s">
        <v>328</v>
      </c>
      <c r="T33" s="114">
        <v>11</v>
      </c>
      <c r="U33" s="109" t="s">
        <v>328</v>
      </c>
      <c r="V33" s="31">
        <v>10</v>
      </c>
      <c r="W33" s="109" t="s">
        <v>328</v>
      </c>
    </row>
    <row r="34" spans="1:23" ht="12.75" customHeight="1">
      <c r="A34" s="11" t="s">
        <v>312</v>
      </c>
      <c r="B34" s="114">
        <v>9.5</v>
      </c>
      <c r="C34" s="115" t="s">
        <v>328</v>
      </c>
      <c r="D34" s="114">
        <v>9.6</v>
      </c>
      <c r="E34" s="115" t="s">
        <v>328</v>
      </c>
      <c r="F34" s="114">
        <v>9.6</v>
      </c>
      <c r="G34" s="115" t="s">
        <v>328</v>
      </c>
      <c r="H34" s="114">
        <v>9.8000000000000007</v>
      </c>
      <c r="I34" s="115" t="s">
        <v>328</v>
      </c>
      <c r="J34" s="114">
        <v>9.8000000000000007</v>
      </c>
      <c r="K34" s="115" t="s">
        <v>328</v>
      </c>
      <c r="L34" s="114">
        <v>9.9</v>
      </c>
      <c r="M34" s="115" t="s">
        <v>328</v>
      </c>
      <c r="N34" s="114">
        <v>9.8000000000000007</v>
      </c>
      <c r="O34" s="115" t="s">
        <v>328</v>
      </c>
      <c r="P34" s="114">
        <v>10</v>
      </c>
      <c r="Q34" s="115" t="s">
        <v>328</v>
      </c>
      <c r="R34" s="114">
        <v>10.4</v>
      </c>
      <c r="S34" s="115" t="s">
        <v>328</v>
      </c>
      <c r="T34" s="114">
        <v>11.4</v>
      </c>
      <c r="U34" s="109" t="s">
        <v>328</v>
      </c>
      <c r="V34" s="31">
        <v>11</v>
      </c>
      <c r="W34" s="109" t="s">
        <v>328</v>
      </c>
    </row>
    <row r="35" spans="1:23" ht="12.75" customHeight="1">
      <c r="A35" s="11" t="s">
        <v>318</v>
      </c>
      <c r="B35" s="114">
        <v>9.4</v>
      </c>
      <c r="C35" s="115" t="s">
        <v>328</v>
      </c>
      <c r="D35" s="114">
        <v>9.1999999999999993</v>
      </c>
      <c r="E35" s="115" t="s">
        <v>328</v>
      </c>
      <c r="F35" s="114">
        <v>9.3000000000000007</v>
      </c>
      <c r="G35" s="115" t="s">
        <v>328</v>
      </c>
      <c r="H35" s="114">
        <v>9.1999999999999993</v>
      </c>
      <c r="I35" s="115" t="s">
        <v>328</v>
      </c>
      <c r="J35" s="114">
        <v>9.1</v>
      </c>
      <c r="K35" s="115" t="s">
        <v>328</v>
      </c>
      <c r="L35" s="114">
        <v>9.1</v>
      </c>
      <c r="M35" s="115" t="s">
        <v>328</v>
      </c>
      <c r="N35" s="114">
        <v>8.6</v>
      </c>
      <c r="O35" s="115" t="s">
        <v>328</v>
      </c>
      <c r="P35" s="114">
        <v>9.5</v>
      </c>
      <c r="Q35" s="115" t="s">
        <v>328</v>
      </c>
      <c r="R35" s="114">
        <v>8.8000000000000007</v>
      </c>
      <c r="S35" s="115" t="s">
        <v>328</v>
      </c>
      <c r="T35" s="114">
        <v>9</v>
      </c>
      <c r="U35" s="109" t="s">
        <v>328</v>
      </c>
      <c r="V35" s="31">
        <v>9</v>
      </c>
      <c r="W35" s="109" t="s">
        <v>328</v>
      </c>
    </row>
    <row r="36" spans="1:23" ht="12.75" customHeight="1">
      <c r="A36" s="11" t="s">
        <v>304</v>
      </c>
      <c r="B36" s="114">
        <v>6.7</v>
      </c>
      <c r="C36" s="115" t="s">
        <v>328</v>
      </c>
      <c r="D36" s="114">
        <v>6.3</v>
      </c>
      <c r="E36" s="115" t="s">
        <v>328</v>
      </c>
      <c r="F36" s="114">
        <v>6.6</v>
      </c>
      <c r="G36" s="115" t="s">
        <v>328</v>
      </c>
      <c r="H36" s="114">
        <v>6.9</v>
      </c>
      <c r="I36" s="115" t="s">
        <v>328</v>
      </c>
      <c r="J36" s="114">
        <v>6.5</v>
      </c>
      <c r="K36" s="115" t="s">
        <v>328</v>
      </c>
      <c r="L36" s="114">
        <v>6.4</v>
      </c>
      <c r="M36" s="115" t="s">
        <v>328</v>
      </c>
      <c r="N36" s="114">
        <v>6.3</v>
      </c>
      <c r="O36" s="115" t="s">
        <v>328</v>
      </c>
      <c r="P36" s="114">
        <v>6.3</v>
      </c>
      <c r="Q36" s="115" t="s">
        <v>328</v>
      </c>
      <c r="R36" s="114">
        <v>6.3</v>
      </c>
      <c r="S36" s="115" t="s">
        <v>328</v>
      </c>
      <c r="T36" s="114">
        <v>7</v>
      </c>
      <c r="U36" s="109" t="s">
        <v>328</v>
      </c>
      <c r="V36" s="31">
        <v>6.6</v>
      </c>
      <c r="W36" s="109" t="s">
        <v>328</v>
      </c>
    </row>
    <row r="37" spans="1:23" ht="12.75" customHeight="1">
      <c r="A37" s="11" t="s">
        <v>54</v>
      </c>
      <c r="B37" s="114">
        <v>6.7</v>
      </c>
      <c r="C37" s="115" t="s">
        <v>328</v>
      </c>
      <c r="D37" s="114">
        <v>7.2</v>
      </c>
      <c r="E37" s="115" t="s">
        <v>328</v>
      </c>
      <c r="F37" s="114">
        <v>6.7</v>
      </c>
      <c r="G37" s="115" t="s">
        <v>328</v>
      </c>
      <c r="H37" s="114">
        <v>7.2</v>
      </c>
      <c r="I37" s="115" t="s">
        <v>328</v>
      </c>
      <c r="J37" s="114">
        <v>6.6</v>
      </c>
      <c r="K37" s="115" t="s">
        <v>328</v>
      </c>
      <c r="L37" s="114">
        <v>7.2</v>
      </c>
      <c r="M37" s="115" t="s">
        <v>328</v>
      </c>
      <c r="N37" s="114">
        <v>6.8</v>
      </c>
      <c r="O37" s="115" t="s">
        <v>328</v>
      </c>
      <c r="P37" s="114">
        <v>8.1999999999999993</v>
      </c>
      <c r="Q37" s="115" t="s">
        <v>328</v>
      </c>
      <c r="R37" s="114">
        <v>6.9</v>
      </c>
      <c r="S37" s="115" t="s">
        <v>328</v>
      </c>
      <c r="T37" s="114">
        <v>7.1</v>
      </c>
      <c r="U37" s="109" t="s">
        <v>328</v>
      </c>
      <c r="V37" s="31">
        <v>6.8</v>
      </c>
      <c r="W37" s="109" t="s">
        <v>333</v>
      </c>
    </row>
    <row r="38" spans="1:23" ht="12.75" customHeight="1">
      <c r="A38" s="11" t="s">
        <v>308</v>
      </c>
      <c r="B38" s="114">
        <v>8.1</v>
      </c>
      <c r="C38" s="115" t="s">
        <v>328</v>
      </c>
      <c r="D38" s="114">
        <v>7.9</v>
      </c>
      <c r="E38" s="115" t="s">
        <v>328</v>
      </c>
      <c r="F38" s="114">
        <v>7.8</v>
      </c>
      <c r="G38" s="115" t="s">
        <v>328</v>
      </c>
      <c r="H38" s="114">
        <v>7.8</v>
      </c>
      <c r="I38" s="115" t="s">
        <v>328</v>
      </c>
      <c r="J38" s="114">
        <v>7.7</v>
      </c>
      <c r="K38" s="115" t="s">
        <v>328</v>
      </c>
      <c r="L38" s="114">
        <v>7.7</v>
      </c>
      <c r="M38" s="115" t="s">
        <v>328</v>
      </c>
      <c r="N38" s="114">
        <v>7.6</v>
      </c>
      <c r="O38" s="115" t="s">
        <v>328</v>
      </c>
      <c r="P38" s="114">
        <v>7.5</v>
      </c>
      <c r="Q38" s="115" t="s">
        <v>328</v>
      </c>
      <c r="R38" s="114">
        <v>7.8</v>
      </c>
      <c r="S38" s="115" t="s">
        <v>328</v>
      </c>
      <c r="T38" s="114">
        <v>8.4</v>
      </c>
      <c r="U38" s="109" t="s">
        <v>328</v>
      </c>
      <c r="V38" s="31">
        <v>7.9</v>
      </c>
      <c r="W38" s="109" t="s">
        <v>328</v>
      </c>
    </row>
    <row r="39" spans="1:23" ht="12.75" customHeight="1">
      <c r="A39" s="11" t="s">
        <v>55</v>
      </c>
      <c r="B39" s="114">
        <v>8</v>
      </c>
      <c r="C39" s="115" t="s">
        <v>328</v>
      </c>
      <c r="D39" s="114">
        <v>7.8</v>
      </c>
      <c r="E39" s="115" t="s">
        <v>328</v>
      </c>
      <c r="F39" s="114">
        <v>8.1999999999999993</v>
      </c>
      <c r="G39" s="115" t="s">
        <v>328</v>
      </c>
      <c r="H39" s="114">
        <v>7.8</v>
      </c>
      <c r="I39" s="115" t="s">
        <v>328</v>
      </c>
      <c r="J39" s="114">
        <v>7.9</v>
      </c>
      <c r="K39" s="115" t="s">
        <v>328</v>
      </c>
      <c r="L39" s="114">
        <v>7.9</v>
      </c>
      <c r="M39" s="115" t="s">
        <v>328</v>
      </c>
      <c r="N39" s="114">
        <v>7.9</v>
      </c>
      <c r="O39" s="115" t="s">
        <v>328</v>
      </c>
      <c r="P39" s="114">
        <v>8.8000000000000007</v>
      </c>
      <c r="Q39" s="115" t="s">
        <v>328</v>
      </c>
      <c r="R39" s="114">
        <v>8.1999999999999993</v>
      </c>
      <c r="S39" s="115" t="s">
        <v>328</v>
      </c>
      <c r="T39" s="114">
        <v>8.5</v>
      </c>
      <c r="U39" s="109" t="s">
        <v>328</v>
      </c>
      <c r="V39" s="31">
        <v>8.1</v>
      </c>
      <c r="W39" s="109" t="s">
        <v>333</v>
      </c>
    </row>
    <row r="40" spans="1:23" ht="12.75" customHeight="1">
      <c r="A40" s="11" t="s">
        <v>335</v>
      </c>
      <c r="B40" s="114">
        <v>9</v>
      </c>
      <c r="C40" s="115" t="s">
        <v>328</v>
      </c>
      <c r="D40" s="114">
        <v>8.8000000000000007</v>
      </c>
      <c r="E40" s="115" t="s">
        <v>328</v>
      </c>
      <c r="F40" s="114">
        <v>9.1999999999999993</v>
      </c>
      <c r="G40" s="115" t="s">
        <v>328</v>
      </c>
      <c r="H40" s="114">
        <v>9.1</v>
      </c>
      <c r="I40" s="115" t="s">
        <v>328</v>
      </c>
      <c r="J40" s="114">
        <v>9.1999999999999993</v>
      </c>
      <c r="K40" s="115" t="s">
        <v>328</v>
      </c>
      <c r="L40" s="114">
        <v>9.1999999999999993</v>
      </c>
      <c r="M40" s="115" t="s">
        <v>328</v>
      </c>
      <c r="N40" s="114">
        <v>9</v>
      </c>
      <c r="O40" s="115" t="s">
        <v>333</v>
      </c>
      <c r="P40" s="114" t="s">
        <v>106</v>
      </c>
      <c r="Q40" s="115" t="s">
        <v>328</v>
      </c>
      <c r="R40" s="114" t="s">
        <v>106</v>
      </c>
      <c r="S40" s="115" t="s">
        <v>328</v>
      </c>
      <c r="T40" s="114" t="s">
        <v>106</v>
      </c>
      <c r="U40" s="109" t="s">
        <v>328</v>
      </c>
      <c r="V40" s="31" t="s">
        <v>106</v>
      </c>
      <c r="W40" s="109" t="s">
        <v>328</v>
      </c>
    </row>
    <row r="41" spans="1:23" ht="12.75" customHeight="1">
      <c r="A41" s="11" t="s">
        <v>336</v>
      </c>
      <c r="B41" s="114">
        <v>9.3000000000000007</v>
      </c>
      <c r="C41" s="115" t="s">
        <v>328</v>
      </c>
      <c r="D41" s="114">
        <v>9.1</v>
      </c>
      <c r="E41" s="115" t="s">
        <v>328</v>
      </c>
      <c r="F41" s="114" t="s">
        <v>106</v>
      </c>
      <c r="G41" s="115" t="s">
        <v>328</v>
      </c>
      <c r="H41" s="114">
        <v>10.1</v>
      </c>
      <c r="I41" s="115" t="s">
        <v>328</v>
      </c>
      <c r="J41" s="114">
        <v>10.4</v>
      </c>
      <c r="K41" s="115" t="s">
        <v>328</v>
      </c>
      <c r="L41" s="114">
        <v>10.8</v>
      </c>
      <c r="M41" s="115" t="s">
        <v>333</v>
      </c>
      <c r="N41" s="114" t="s">
        <v>106</v>
      </c>
      <c r="O41" s="115" t="s">
        <v>328</v>
      </c>
      <c r="P41" s="114" t="s">
        <v>106</v>
      </c>
      <c r="Q41" s="115" t="s">
        <v>328</v>
      </c>
      <c r="R41" s="114" t="s">
        <v>106</v>
      </c>
      <c r="S41" s="115" t="s">
        <v>328</v>
      </c>
      <c r="T41" s="114">
        <v>12</v>
      </c>
      <c r="U41" s="109" t="s">
        <v>333</v>
      </c>
      <c r="V41" s="31">
        <v>10</v>
      </c>
      <c r="W41" s="109" t="s">
        <v>333</v>
      </c>
    </row>
    <row r="42" spans="1:23" ht="12.75" customHeight="1">
      <c r="A42" s="11" t="s">
        <v>337</v>
      </c>
      <c r="B42" s="114">
        <v>9.5</v>
      </c>
      <c r="C42" s="115" t="s">
        <v>328</v>
      </c>
      <c r="D42" s="114">
        <v>9.6999999999999993</v>
      </c>
      <c r="E42" s="115" t="s">
        <v>328</v>
      </c>
      <c r="F42" s="114">
        <v>10.199999999999999</v>
      </c>
      <c r="G42" s="115" t="s">
        <v>328</v>
      </c>
      <c r="H42" s="114">
        <v>10.4</v>
      </c>
      <c r="I42" s="115" t="s">
        <v>328</v>
      </c>
      <c r="J42" s="114">
        <v>10.5</v>
      </c>
      <c r="K42" s="115" t="s">
        <v>328</v>
      </c>
      <c r="L42" s="114">
        <v>10.5</v>
      </c>
      <c r="M42" s="115" t="s">
        <v>328</v>
      </c>
      <c r="N42" s="114">
        <v>10.6</v>
      </c>
      <c r="O42" s="115" t="s">
        <v>328</v>
      </c>
      <c r="P42" s="114">
        <v>11.7</v>
      </c>
      <c r="Q42" s="115" t="s">
        <v>328</v>
      </c>
      <c r="R42" s="114">
        <v>14.8</v>
      </c>
      <c r="S42" s="115" t="s">
        <v>328</v>
      </c>
      <c r="T42" s="114">
        <v>11.5</v>
      </c>
      <c r="U42" s="109" t="s">
        <v>328</v>
      </c>
      <c r="V42" s="31" t="s">
        <v>106</v>
      </c>
      <c r="W42" s="109" t="s">
        <v>328</v>
      </c>
    </row>
    <row r="43" spans="1:23" ht="12.75" customHeight="1">
      <c r="A43" s="11" t="s">
        <v>338</v>
      </c>
      <c r="B43" s="114">
        <v>10.7</v>
      </c>
      <c r="C43" s="115" t="s">
        <v>328</v>
      </c>
      <c r="D43" s="114">
        <v>13.8</v>
      </c>
      <c r="E43" s="115" t="s">
        <v>366</v>
      </c>
      <c r="F43" s="114">
        <v>14.1</v>
      </c>
      <c r="G43" s="115" t="s">
        <v>334</v>
      </c>
      <c r="H43" s="114">
        <v>13.7</v>
      </c>
      <c r="I43" s="115" t="s">
        <v>334</v>
      </c>
      <c r="J43" s="114">
        <v>13.4</v>
      </c>
      <c r="K43" s="115" t="s">
        <v>330</v>
      </c>
      <c r="L43" s="114">
        <v>13.8</v>
      </c>
      <c r="M43" s="115" t="s">
        <v>334</v>
      </c>
      <c r="N43" s="114">
        <v>13.7</v>
      </c>
      <c r="O43" s="115" t="s">
        <v>334</v>
      </c>
      <c r="P43" s="114">
        <v>15.5</v>
      </c>
      <c r="Q43" s="115" t="s">
        <v>330</v>
      </c>
      <c r="R43" s="114" t="s">
        <v>106</v>
      </c>
      <c r="S43" s="115" t="s">
        <v>328</v>
      </c>
      <c r="T43" s="114">
        <v>14.1</v>
      </c>
      <c r="U43" s="109" t="s">
        <v>330</v>
      </c>
      <c r="V43" s="31">
        <v>13.7</v>
      </c>
      <c r="W43" s="109" t="s">
        <v>330</v>
      </c>
    </row>
    <row r="44" spans="1:23" ht="12.75" customHeight="1">
      <c r="A44" s="11" t="s">
        <v>116</v>
      </c>
      <c r="B44" s="114">
        <v>9.3000000000000007</v>
      </c>
      <c r="C44" s="115" t="s">
        <v>328</v>
      </c>
      <c r="D44" s="114">
        <v>9.5</v>
      </c>
      <c r="E44" s="115" t="s">
        <v>328</v>
      </c>
      <c r="F44" s="114">
        <v>9.9</v>
      </c>
      <c r="G44" s="115" t="s">
        <v>328</v>
      </c>
      <c r="H44" s="114">
        <v>9.9</v>
      </c>
      <c r="I44" s="115" t="s">
        <v>328</v>
      </c>
      <c r="J44" s="114">
        <v>9.8000000000000007</v>
      </c>
      <c r="K44" s="115" t="s">
        <v>328</v>
      </c>
      <c r="L44" s="114">
        <v>9.5</v>
      </c>
      <c r="M44" s="115" t="s">
        <v>328</v>
      </c>
      <c r="N44" s="114">
        <v>9.8000000000000007</v>
      </c>
      <c r="O44" s="115" t="s">
        <v>328</v>
      </c>
      <c r="P44" s="114">
        <v>12.4</v>
      </c>
      <c r="Q44" s="115" t="s">
        <v>328</v>
      </c>
      <c r="R44" s="114">
        <v>14.6</v>
      </c>
      <c r="S44" s="115" t="s">
        <v>328</v>
      </c>
      <c r="T44" s="114">
        <v>12.2</v>
      </c>
      <c r="U44" s="109" t="s">
        <v>329</v>
      </c>
      <c r="V44" s="31">
        <v>11</v>
      </c>
      <c r="W44" s="109" t="s">
        <v>328</v>
      </c>
    </row>
    <row r="45" spans="1:23" ht="12.75" customHeight="1">
      <c r="A45" s="11" t="s">
        <v>339</v>
      </c>
      <c r="B45" s="114" t="s">
        <v>106</v>
      </c>
      <c r="C45" s="115" t="s">
        <v>328</v>
      </c>
      <c r="D45" s="114">
        <v>11.9</v>
      </c>
      <c r="E45" s="115" t="s">
        <v>329</v>
      </c>
      <c r="F45" s="114">
        <v>13.2</v>
      </c>
      <c r="G45" s="115" t="s">
        <v>328</v>
      </c>
      <c r="H45" s="114">
        <v>13.6</v>
      </c>
      <c r="I45" s="115" t="s">
        <v>328</v>
      </c>
      <c r="J45" s="114">
        <v>12.8</v>
      </c>
      <c r="K45" s="115" t="s">
        <v>328</v>
      </c>
      <c r="L45" s="114">
        <v>12.5</v>
      </c>
      <c r="M45" s="115" t="s">
        <v>328</v>
      </c>
      <c r="N45" s="114">
        <v>12.5</v>
      </c>
      <c r="O45" s="115" t="s">
        <v>328</v>
      </c>
      <c r="P45" s="114">
        <v>13.6</v>
      </c>
      <c r="Q45" s="115" t="s">
        <v>328</v>
      </c>
      <c r="R45" s="114">
        <v>16.2</v>
      </c>
      <c r="S45" s="115" t="s">
        <v>328</v>
      </c>
      <c r="T45" s="114" t="s">
        <v>106</v>
      </c>
      <c r="U45" s="109" t="s">
        <v>328</v>
      </c>
      <c r="V45" s="31" t="s">
        <v>106</v>
      </c>
      <c r="W45" s="109" t="s">
        <v>328</v>
      </c>
    </row>
    <row r="46" spans="1:23" ht="12.75" customHeight="1">
      <c r="A46" s="11" t="s">
        <v>340</v>
      </c>
      <c r="B46" s="114">
        <v>7.1</v>
      </c>
      <c r="C46" s="115" t="s">
        <v>328</v>
      </c>
      <c r="D46" s="114">
        <v>7.1</v>
      </c>
      <c r="E46" s="115" t="s">
        <v>328</v>
      </c>
      <c r="F46" s="114">
        <v>7.8</v>
      </c>
      <c r="G46" s="115" t="s">
        <v>328</v>
      </c>
      <c r="H46" s="114">
        <v>7.4</v>
      </c>
      <c r="I46" s="115" t="s">
        <v>328</v>
      </c>
      <c r="J46" s="114">
        <v>7.7</v>
      </c>
      <c r="K46" s="115" t="s">
        <v>328</v>
      </c>
      <c r="L46" s="114">
        <v>7.6</v>
      </c>
      <c r="M46" s="115" t="s">
        <v>328</v>
      </c>
      <c r="N46" s="114">
        <v>7.7</v>
      </c>
      <c r="O46" s="115" t="s">
        <v>328</v>
      </c>
      <c r="P46" s="114">
        <v>9.6999999999999993</v>
      </c>
      <c r="Q46" s="115" t="s">
        <v>328</v>
      </c>
      <c r="R46" s="114">
        <v>10.9</v>
      </c>
      <c r="S46" s="115" t="s">
        <v>328</v>
      </c>
      <c r="T46" s="114">
        <v>8.6</v>
      </c>
      <c r="U46" s="109" t="s">
        <v>328</v>
      </c>
      <c r="V46" s="31" t="s">
        <v>106</v>
      </c>
      <c r="W46" s="109" t="s">
        <v>328</v>
      </c>
    </row>
    <row r="47" spans="1:23" ht="12.75" customHeight="1">
      <c r="A47" s="11" t="s">
        <v>115</v>
      </c>
      <c r="B47" s="114">
        <v>14</v>
      </c>
      <c r="C47" s="115" t="s">
        <v>328</v>
      </c>
      <c r="D47" s="114">
        <v>14.2</v>
      </c>
      <c r="E47" s="115" t="s">
        <v>328</v>
      </c>
      <c r="F47" s="114">
        <v>14.6</v>
      </c>
      <c r="G47" s="115" t="s">
        <v>328</v>
      </c>
      <c r="H47" s="114">
        <v>14.3</v>
      </c>
      <c r="I47" s="115" t="s">
        <v>328</v>
      </c>
      <c r="J47" s="114">
        <v>14.8</v>
      </c>
      <c r="K47" s="115" t="s">
        <v>328</v>
      </c>
      <c r="L47" s="114">
        <v>14.6</v>
      </c>
      <c r="M47" s="115" t="s">
        <v>328</v>
      </c>
      <c r="N47" s="114">
        <v>14.6</v>
      </c>
      <c r="O47" s="115" t="s">
        <v>328</v>
      </c>
      <c r="P47" s="114">
        <v>16.899999999999999</v>
      </c>
      <c r="Q47" s="115" t="s">
        <v>328</v>
      </c>
      <c r="R47" s="114">
        <v>20</v>
      </c>
      <c r="S47" s="115" t="s">
        <v>328</v>
      </c>
      <c r="T47" s="114">
        <v>16.3</v>
      </c>
      <c r="U47" s="109" t="s">
        <v>328</v>
      </c>
      <c r="V47" s="31">
        <v>14.7</v>
      </c>
      <c r="W47" s="109" t="s">
        <v>329</v>
      </c>
    </row>
    <row r="48" spans="1:23" ht="12.75" customHeight="1">
      <c r="A48" s="11" t="s">
        <v>66</v>
      </c>
      <c r="B48" s="114">
        <v>4.9000000000000004</v>
      </c>
      <c r="C48" s="115" t="s">
        <v>328</v>
      </c>
      <c r="D48" s="114">
        <v>5.0999999999999996</v>
      </c>
      <c r="E48" s="115" t="s">
        <v>328</v>
      </c>
      <c r="F48" s="114">
        <v>5.2</v>
      </c>
      <c r="G48" s="115" t="s">
        <v>328</v>
      </c>
      <c r="H48" s="114">
        <v>5.3</v>
      </c>
      <c r="I48" s="115" t="s">
        <v>328</v>
      </c>
      <c r="J48" s="114">
        <v>5.3</v>
      </c>
      <c r="K48" s="115" t="s">
        <v>328</v>
      </c>
      <c r="L48" s="114">
        <v>5.2</v>
      </c>
      <c r="M48" s="115" t="s">
        <v>366</v>
      </c>
      <c r="N48" s="114">
        <v>5.3</v>
      </c>
      <c r="O48" s="115" t="s">
        <v>366</v>
      </c>
      <c r="P48" s="114" t="s">
        <v>106</v>
      </c>
      <c r="Q48" s="115" t="s">
        <v>328</v>
      </c>
      <c r="R48" s="114" t="s">
        <v>106</v>
      </c>
      <c r="S48" s="115" t="s">
        <v>328</v>
      </c>
      <c r="T48" s="114">
        <v>5.9</v>
      </c>
      <c r="U48" s="109" t="s">
        <v>328</v>
      </c>
      <c r="V48" s="31">
        <v>6.2</v>
      </c>
      <c r="W48" s="109" t="s">
        <v>328</v>
      </c>
    </row>
    <row r="49" spans="1:23" ht="12.75" customHeight="1">
      <c r="A49" s="11" t="s">
        <v>341</v>
      </c>
      <c r="B49" s="114">
        <v>14.6</v>
      </c>
      <c r="C49" s="115" t="s">
        <v>328</v>
      </c>
      <c r="D49" s="114" t="s">
        <v>106</v>
      </c>
      <c r="E49" s="115" t="s">
        <v>328</v>
      </c>
      <c r="F49" s="114">
        <v>13.9</v>
      </c>
      <c r="G49" s="115" t="s">
        <v>329</v>
      </c>
      <c r="H49" s="114">
        <v>13.7</v>
      </c>
      <c r="I49" s="115" t="s">
        <v>328</v>
      </c>
      <c r="J49" s="114">
        <v>13.6</v>
      </c>
      <c r="K49" s="115" t="s">
        <v>328</v>
      </c>
      <c r="L49" s="114">
        <v>14</v>
      </c>
      <c r="M49" s="115" t="s">
        <v>328</v>
      </c>
      <c r="N49" s="114">
        <v>13.9</v>
      </c>
      <c r="O49" s="115" t="s">
        <v>328</v>
      </c>
      <c r="P49" s="114">
        <v>14.8</v>
      </c>
      <c r="Q49" s="115" t="s">
        <v>328</v>
      </c>
      <c r="R49" s="114" t="s">
        <v>106</v>
      </c>
      <c r="S49" s="115" t="s">
        <v>328</v>
      </c>
      <c r="T49" s="114" t="s">
        <v>106</v>
      </c>
      <c r="U49" s="109" t="s">
        <v>328</v>
      </c>
      <c r="V49" s="31" t="s">
        <v>106</v>
      </c>
      <c r="W49" s="109" t="s">
        <v>328</v>
      </c>
    </row>
    <row r="50" spans="1:23" ht="12.75" customHeight="1">
      <c r="A50" s="11" t="s">
        <v>114</v>
      </c>
      <c r="B50" s="114">
        <v>3.9</v>
      </c>
      <c r="C50" s="115" t="s">
        <v>334</v>
      </c>
      <c r="D50" s="114">
        <v>4.2</v>
      </c>
      <c r="E50" s="115" t="s">
        <v>334</v>
      </c>
      <c r="F50" s="114">
        <v>4.5999999999999996</v>
      </c>
      <c r="G50" s="115" t="s">
        <v>334</v>
      </c>
      <c r="H50" s="114">
        <v>4.8</v>
      </c>
      <c r="I50" s="115" t="s">
        <v>334</v>
      </c>
      <c r="J50" s="114">
        <v>4.9000000000000004</v>
      </c>
      <c r="K50" s="115" t="s">
        <v>334</v>
      </c>
      <c r="L50" s="114">
        <v>5</v>
      </c>
      <c r="M50" s="115" t="s">
        <v>328</v>
      </c>
      <c r="N50" s="114">
        <v>5.3</v>
      </c>
      <c r="O50" s="115" t="s">
        <v>328</v>
      </c>
      <c r="P50" s="114">
        <v>8.1</v>
      </c>
      <c r="Q50" s="115" t="s">
        <v>330</v>
      </c>
      <c r="R50" s="114" t="s">
        <v>106</v>
      </c>
      <c r="S50" s="115" t="s">
        <v>328</v>
      </c>
      <c r="T50" s="114" t="s">
        <v>106</v>
      </c>
      <c r="U50" s="109" t="s">
        <v>328</v>
      </c>
      <c r="V50" s="31" t="s">
        <v>106</v>
      </c>
      <c r="W50" s="109" t="s">
        <v>328</v>
      </c>
    </row>
    <row r="51" spans="1:23" ht="12.75" customHeight="1">
      <c r="A51" s="11" t="s">
        <v>342</v>
      </c>
      <c r="B51" s="114" t="s">
        <v>106</v>
      </c>
      <c r="C51" s="115" t="s">
        <v>328</v>
      </c>
      <c r="D51" s="114" t="s">
        <v>106</v>
      </c>
      <c r="E51" s="115" t="s">
        <v>328</v>
      </c>
      <c r="F51" s="114" t="s">
        <v>106</v>
      </c>
      <c r="G51" s="115" t="s">
        <v>328</v>
      </c>
      <c r="H51" s="114">
        <v>4.3</v>
      </c>
      <c r="I51" s="115" t="s">
        <v>334</v>
      </c>
      <c r="J51" s="114" t="s">
        <v>106</v>
      </c>
      <c r="K51" s="115" t="s">
        <v>328</v>
      </c>
      <c r="L51" s="114">
        <v>4.4000000000000004</v>
      </c>
      <c r="M51" s="115" t="s">
        <v>334</v>
      </c>
      <c r="N51" s="114">
        <v>3.9</v>
      </c>
      <c r="O51" s="115" t="s">
        <v>334</v>
      </c>
      <c r="P51" s="114" t="s">
        <v>106</v>
      </c>
      <c r="Q51" s="115" t="s">
        <v>328</v>
      </c>
      <c r="R51" s="114" t="s">
        <v>106</v>
      </c>
      <c r="S51" s="115" t="s">
        <v>328</v>
      </c>
      <c r="T51" s="114">
        <v>4.5999999999999996</v>
      </c>
      <c r="U51" s="109" t="s">
        <v>328</v>
      </c>
      <c r="V51" s="31">
        <v>4.3</v>
      </c>
      <c r="W51" s="109" t="s">
        <v>328</v>
      </c>
    </row>
    <row r="52" spans="1:23" ht="12.75" customHeight="1">
      <c r="A52" s="11" t="s">
        <v>343</v>
      </c>
      <c r="B52" s="114">
        <v>13.2</v>
      </c>
      <c r="C52" s="115" t="s">
        <v>328</v>
      </c>
      <c r="D52" s="114">
        <v>12.8</v>
      </c>
      <c r="E52" s="115" t="s">
        <v>328</v>
      </c>
      <c r="F52" s="114">
        <v>12.6</v>
      </c>
      <c r="G52" s="115" t="s">
        <v>328</v>
      </c>
      <c r="H52" s="114">
        <v>12.6</v>
      </c>
      <c r="I52" s="115" t="s">
        <v>328</v>
      </c>
      <c r="J52" s="114">
        <v>12.6</v>
      </c>
      <c r="K52" s="115" t="s">
        <v>328</v>
      </c>
      <c r="L52" s="114">
        <v>12.7</v>
      </c>
      <c r="M52" s="115" t="s">
        <v>328</v>
      </c>
      <c r="N52" s="114">
        <v>12.8</v>
      </c>
      <c r="O52" s="115" t="s">
        <v>328</v>
      </c>
      <c r="P52" s="114" t="s">
        <v>106</v>
      </c>
      <c r="Q52" s="115" t="s">
        <v>328</v>
      </c>
      <c r="R52" s="114" t="s">
        <v>106</v>
      </c>
      <c r="S52" s="115" t="s">
        <v>328</v>
      </c>
      <c r="T52" s="114" t="s">
        <v>106</v>
      </c>
      <c r="U52" s="109" t="s">
        <v>328</v>
      </c>
      <c r="V52" s="31" t="s">
        <v>106</v>
      </c>
      <c r="W52" s="109" t="s">
        <v>328</v>
      </c>
    </row>
    <row r="53" spans="1:23" ht="12.75" customHeight="1">
      <c r="A53" s="11" t="s">
        <v>369</v>
      </c>
      <c r="B53" s="114" t="s">
        <v>106</v>
      </c>
      <c r="C53" s="115" t="s">
        <v>328</v>
      </c>
      <c r="D53" s="114" t="s">
        <v>106</v>
      </c>
      <c r="E53" s="115" t="s">
        <v>328</v>
      </c>
      <c r="F53" s="114">
        <v>7.6</v>
      </c>
      <c r="G53" s="115" t="s">
        <v>334</v>
      </c>
      <c r="H53" s="114">
        <v>7.9</v>
      </c>
      <c r="I53" s="115" t="s">
        <v>334</v>
      </c>
      <c r="J53" s="114" t="s">
        <v>106</v>
      </c>
      <c r="K53" s="115" t="s">
        <v>328</v>
      </c>
      <c r="L53" s="114">
        <v>6.6</v>
      </c>
      <c r="M53" s="115" t="s">
        <v>334</v>
      </c>
      <c r="N53" s="114" t="s">
        <v>106</v>
      </c>
      <c r="O53" s="115" t="s">
        <v>328</v>
      </c>
      <c r="P53" s="114" t="s">
        <v>106</v>
      </c>
      <c r="Q53" s="115" t="s">
        <v>328</v>
      </c>
      <c r="R53" s="114" t="s">
        <v>106</v>
      </c>
      <c r="S53" s="115" t="s">
        <v>328</v>
      </c>
      <c r="T53" s="114" t="s">
        <v>106</v>
      </c>
      <c r="U53" s="109" t="s">
        <v>328</v>
      </c>
      <c r="V53" s="31" t="s">
        <v>106</v>
      </c>
      <c r="W53" s="109" t="s">
        <v>328</v>
      </c>
    </row>
    <row r="54" spans="1:23" ht="12.75" customHeight="1">
      <c r="A54" s="11" t="s">
        <v>344</v>
      </c>
      <c r="B54" s="114">
        <v>7.5</v>
      </c>
      <c r="C54" s="115" t="s">
        <v>328</v>
      </c>
      <c r="D54" s="114">
        <v>7.7</v>
      </c>
      <c r="E54" s="115" t="s">
        <v>328</v>
      </c>
      <c r="F54" s="114">
        <v>7.1</v>
      </c>
      <c r="G54" s="115" t="s">
        <v>328</v>
      </c>
      <c r="H54" s="114">
        <v>7.6</v>
      </c>
      <c r="I54" s="115" t="s">
        <v>328</v>
      </c>
      <c r="J54" s="114">
        <v>8.1999999999999993</v>
      </c>
      <c r="K54" s="115" t="s">
        <v>328</v>
      </c>
      <c r="L54" s="114">
        <v>7.1</v>
      </c>
      <c r="M54" s="115" t="s">
        <v>328</v>
      </c>
      <c r="N54" s="114">
        <v>7.2</v>
      </c>
      <c r="O54" s="115" t="s">
        <v>328</v>
      </c>
      <c r="P54" s="114" t="s">
        <v>106</v>
      </c>
      <c r="Q54" s="115" t="s">
        <v>328</v>
      </c>
      <c r="R54" s="114">
        <v>9.1</v>
      </c>
      <c r="S54" s="115" t="s">
        <v>328</v>
      </c>
      <c r="T54" s="114">
        <v>7.8</v>
      </c>
      <c r="U54" s="109" t="s">
        <v>328</v>
      </c>
      <c r="V54" s="31" t="s">
        <v>106</v>
      </c>
      <c r="W54" s="109" t="s">
        <v>328</v>
      </c>
    </row>
    <row r="55" spans="1:23" ht="12.75" customHeight="1">
      <c r="A55" s="11" t="s">
        <v>345</v>
      </c>
      <c r="B55" s="31" t="s">
        <v>106</v>
      </c>
      <c r="C55" s="109" t="s">
        <v>328</v>
      </c>
      <c r="D55" s="31" t="s">
        <v>106</v>
      </c>
      <c r="E55" s="109" t="s">
        <v>328</v>
      </c>
      <c r="F55" s="31">
        <v>9.3000000000000007</v>
      </c>
      <c r="G55" s="109" t="s">
        <v>328</v>
      </c>
      <c r="H55" s="31">
        <v>9.4</v>
      </c>
      <c r="I55" s="109" t="s">
        <v>328</v>
      </c>
      <c r="J55" s="31">
        <v>9.1</v>
      </c>
      <c r="K55" s="109" t="s">
        <v>328</v>
      </c>
      <c r="L55" s="31">
        <v>8.6999999999999993</v>
      </c>
      <c r="M55" s="109" t="s">
        <v>328</v>
      </c>
      <c r="N55" s="31">
        <v>8.8000000000000007</v>
      </c>
      <c r="O55" s="109" t="s">
        <v>328</v>
      </c>
      <c r="P55" s="31">
        <v>12.2</v>
      </c>
      <c r="Q55" s="109" t="s">
        <v>328</v>
      </c>
      <c r="R55" s="31" t="s">
        <v>106</v>
      </c>
      <c r="S55" s="109" t="s">
        <v>328</v>
      </c>
      <c r="T55" s="31" t="s">
        <v>106</v>
      </c>
      <c r="U55" s="109" t="s">
        <v>328</v>
      </c>
      <c r="V55" s="31">
        <v>8.1</v>
      </c>
      <c r="W55" s="109" t="s">
        <v>328</v>
      </c>
    </row>
    <row r="56" spans="1:23" ht="12.75" customHeight="1">
      <c r="A56" s="11" t="s">
        <v>346</v>
      </c>
      <c r="B56" s="31">
        <v>5.8</v>
      </c>
      <c r="C56" s="109" t="s">
        <v>328</v>
      </c>
      <c r="D56" s="31">
        <v>5.8</v>
      </c>
      <c r="E56" s="109" t="s">
        <v>328</v>
      </c>
      <c r="F56" s="31">
        <v>5.7</v>
      </c>
      <c r="G56" s="109" t="s">
        <v>328</v>
      </c>
      <c r="H56" s="31">
        <v>5.8</v>
      </c>
      <c r="I56" s="109" t="s">
        <v>328</v>
      </c>
      <c r="J56" s="31">
        <v>5.8</v>
      </c>
      <c r="K56" s="109" t="s">
        <v>328</v>
      </c>
      <c r="L56" s="31">
        <v>5.8</v>
      </c>
      <c r="M56" s="109" t="s">
        <v>328</v>
      </c>
      <c r="N56" s="31">
        <v>5.6</v>
      </c>
      <c r="O56" s="109" t="s">
        <v>328</v>
      </c>
      <c r="P56" s="31">
        <v>7.5</v>
      </c>
      <c r="Q56" s="109" t="s">
        <v>328</v>
      </c>
      <c r="R56" s="31">
        <v>7.6</v>
      </c>
      <c r="S56" s="109" t="s">
        <v>328</v>
      </c>
      <c r="T56" s="31">
        <v>6</v>
      </c>
      <c r="U56" s="109" t="s">
        <v>328</v>
      </c>
      <c r="V56" s="31">
        <v>5.9</v>
      </c>
      <c r="W56" s="109" t="s">
        <v>328</v>
      </c>
    </row>
    <row r="58" spans="1:23" ht="12.75" customHeight="1">
      <c r="A58" s="97" t="s">
        <v>302</v>
      </c>
      <c r="B58" s="11"/>
      <c r="C58" s="109"/>
      <c r="D58" s="11"/>
    </row>
    <row r="59" spans="1:23" ht="12.75" customHeight="1">
      <c r="A59" s="11" t="s">
        <v>380</v>
      </c>
      <c r="B59" s="11"/>
      <c r="C59" s="109"/>
      <c r="D59" s="11"/>
    </row>
    <row r="60" spans="1:23" ht="12.75" customHeight="1">
      <c r="A60" s="11"/>
      <c r="B60" s="11"/>
      <c r="C60" s="109"/>
      <c r="D60" s="11"/>
    </row>
    <row r="61" spans="1:23" ht="12.75" customHeight="1">
      <c r="A61" s="97" t="s">
        <v>3</v>
      </c>
      <c r="B61" s="11"/>
      <c r="C61" s="109"/>
      <c r="D61" s="11"/>
    </row>
    <row r="62" spans="1:23" ht="12.75" customHeight="1">
      <c r="A62" s="86" t="s">
        <v>331</v>
      </c>
      <c r="B62" s="86" t="s">
        <v>358</v>
      </c>
      <c r="C62" s="109"/>
      <c r="D62" s="11"/>
    </row>
    <row r="63" spans="1:23" ht="12.75" customHeight="1">
      <c r="A63" s="86" t="s">
        <v>332</v>
      </c>
      <c r="B63" s="86" t="s">
        <v>359</v>
      </c>
      <c r="C63" s="109"/>
      <c r="D63" s="11"/>
    </row>
    <row r="64" spans="1:23" ht="12.75" customHeight="1">
      <c r="A64" s="86" t="s">
        <v>329</v>
      </c>
      <c r="B64" s="86" t="s">
        <v>360</v>
      </c>
      <c r="C64" s="109"/>
      <c r="D64" s="11"/>
    </row>
    <row r="65" spans="1:4" ht="12.75" customHeight="1">
      <c r="A65" s="86" t="s">
        <v>334</v>
      </c>
      <c r="B65" s="86" t="s">
        <v>361</v>
      </c>
      <c r="C65" s="109"/>
      <c r="D65" s="11"/>
    </row>
    <row r="66" spans="1:4" ht="12.75" customHeight="1">
      <c r="A66" s="86" t="s">
        <v>330</v>
      </c>
      <c r="B66" s="86" t="s">
        <v>362</v>
      </c>
      <c r="C66" s="109"/>
      <c r="D66" s="11"/>
    </row>
    <row r="67" spans="1:4" ht="12.75" customHeight="1">
      <c r="A67" s="86" t="s">
        <v>333</v>
      </c>
      <c r="B67" s="86" t="s">
        <v>363</v>
      </c>
      <c r="C67" s="109"/>
      <c r="D67" s="11"/>
    </row>
    <row r="68" spans="1:4" ht="12.75" customHeight="1">
      <c r="A68" s="11"/>
      <c r="B68" s="11"/>
      <c r="C68" s="109"/>
      <c r="D68" s="11"/>
    </row>
    <row r="69" spans="1:4" ht="12.75" customHeight="1">
      <c r="A69" s="58" t="s">
        <v>250</v>
      </c>
      <c r="B69" s="11"/>
      <c r="C69" s="109"/>
      <c r="D69" s="11"/>
    </row>
    <row r="70" spans="1:4" ht="12.75" customHeight="1">
      <c r="A70" s="11"/>
      <c r="B70" s="11"/>
      <c r="C70" s="109"/>
      <c r="D70" s="11"/>
    </row>
  </sheetData>
  <hyperlinks>
    <hyperlink ref="A69" location="Metadaten!A1" display="&lt;&lt;&lt; Metadaten" xr:uid="{BF88F84E-66B7-4474-85DB-63C16C6FABBD}"/>
    <hyperlink ref="A3" location="Inhalt!A1" display="&lt;&lt;&lt; Inhalt" xr:uid="{9E7D5A84-74AF-4A29-8047-55A796F279EE}"/>
  </hyperlinks>
  <pageMargins left="0.7" right="0.7" top="0.78740157499999996" bottom="0.78740157499999996" header="0.3" footer="0.3"/>
  <ignoredErrors>
    <ignoredError sqref="B7:V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5"/>
  <sheetViews>
    <sheetView zoomScaleNormal="100" workbookViewId="0">
      <selection activeCell="A3" sqref="A3"/>
    </sheetView>
  </sheetViews>
  <sheetFormatPr baseColWidth="10" defaultRowHeight="12.75"/>
  <cols>
    <col min="1" max="1" width="4.5703125" style="11" customWidth="1"/>
    <col min="2" max="2" width="24.85546875" style="11" customWidth="1"/>
    <col min="3" max="14" width="10.85546875" style="11" customWidth="1"/>
    <col min="15" max="16384" width="11.42578125" style="11"/>
  </cols>
  <sheetData>
    <row r="1" spans="1:14" ht="15.75">
      <c r="A1" s="12" t="s">
        <v>297</v>
      </c>
    </row>
    <row r="3" spans="1:14">
      <c r="A3" s="58" t="s">
        <v>249</v>
      </c>
    </row>
    <row r="5" spans="1:14">
      <c r="A5" s="11" t="s">
        <v>182</v>
      </c>
    </row>
    <row r="7" spans="1:14" s="13" customFormat="1">
      <c r="C7" s="16" t="s">
        <v>54</v>
      </c>
      <c r="D7" s="16" t="s">
        <v>70</v>
      </c>
      <c r="E7" s="16"/>
      <c r="F7" s="16"/>
      <c r="G7" s="16"/>
      <c r="H7" s="16"/>
      <c r="I7" s="16"/>
      <c r="J7" s="16"/>
      <c r="K7" s="16"/>
      <c r="L7" s="16"/>
      <c r="M7" s="16"/>
      <c r="N7" s="16"/>
    </row>
    <row r="8" spans="1:14" s="13" customFormat="1">
      <c r="A8" s="16"/>
      <c r="B8" s="16"/>
      <c r="C8" s="16"/>
      <c r="D8" s="16" t="s">
        <v>29</v>
      </c>
      <c r="E8" s="16" t="s">
        <v>30</v>
      </c>
      <c r="F8" s="16" t="s">
        <v>31</v>
      </c>
      <c r="G8" s="16" t="s">
        <v>136</v>
      </c>
      <c r="H8" s="16" t="s">
        <v>32</v>
      </c>
      <c r="I8" s="16" t="s">
        <v>33</v>
      </c>
      <c r="J8" s="16" t="s">
        <v>34</v>
      </c>
      <c r="K8" s="16" t="s">
        <v>35</v>
      </c>
      <c r="L8" s="16" t="s">
        <v>36</v>
      </c>
      <c r="M8" s="16" t="s">
        <v>37</v>
      </c>
      <c r="N8" s="16" t="s">
        <v>135</v>
      </c>
    </row>
    <row r="9" spans="1:14">
      <c r="A9" s="11" t="s">
        <v>28</v>
      </c>
      <c r="C9" s="20">
        <v>361</v>
      </c>
      <c r="D9" s="18">
        <v>52</v>
      </c>
      <c r="E9" s="18">
        <v>48</v>
      </c>
      <c r="F9" s="18">
        <v>56</v>
      </c>
      <c r="G9" s="18">
        <v>23</v>
      </c>
      <c r="H9" s="18">
        <v>52</v>
      </c>
      <c r="I9" s="18">
        <v>4</v>
      </c>
      <c r="J9" s="18">
        <v>32</v>
      </c>
      <c r="K9" s="18">
        <v>41</v>
      </c>
      <c r="L9" s="18">
        <v>20</v>
      </c>
      <c r="M9" s="18">
        <v>24</v>
      </c>
      <c r="N9" s="18">
        <v>9</v>
      </c>
    </row>
    <row r="10" spans="1:14">
      <c r="B10" s="11" t="s">
        <v>255</v>
      </c>
      <c r="C10" s="75">
        <v>9.1</v>
      </c>
      <c r="D10" s="77">
        <v>8.9</v>
      </c>
      <c r="E10" s="77">
        <v>8.6999999999999993</v>
      </c>
      <c r="F10" s="77">
        <v>11.8</v>
      </c>
      <c r="G10" s="77">
        <v>8.6999999999999993</v>
      </c>
      <c r="H10" s="77">
        <v>8.5</v>
      </c>
      <c r="I10" s="77">
        <v>8.1999999999999993</v>
      </c>
      <c r="J10" s="77">
        <v>7</v>
      </c>
      <c r="K10" s="77">
        <v>9</v>
      </c>
      <c r="L10" s="77">
        <v>11.4</v>
      </c>
      <c r="M10" s="77">
        <v>9.5</v>
      </c>
      <c r="N10" s="77">
        <v>7.9</v>
      </c>
    </row>
    <row r="11" spans="1:14">
      <c r="A11" s="11" t="s">
        <v>98</v>
      </c>
      <c r="C11" s="20"/>
      <c r="D11" s="18"/>
      <c r="E11" s="18"/>
      <c r="F11" s="18"/>
      <c r="G11" s="18"/>
      <c r="H11" s="18"/>
      <c r="I11" s="18"/>
      <c r="J11" s="18"/>
      <c r="K11" s="18"/>
      <c r="L11" s="18"/>
      <c r="M11" s="18"/>
      <c r="N11" s="18"/>
    </row>
    <row r="12" spans="1:14">
      <c r="B12" s="11" t="s">
        <v>52</v>
      </c>
      <c r="C12" s="20">
        <v>182</v>
      </c>
      <c r="D12" s="18">
        <v>21</v>
      </c>
      <c r="E12" s="18">
        <v>28</v>
      </c>
      <c r="F12" s="18">
        <v>26</v>
      </c>
      <c r="G12" s="18">
        <v>14</v>
      </c>
      <c r="H12" s="18">
        <v>28</v>
      </c>
      <c r="I12" s="18">
        <v>2</v>
      </c>
      <c r="J12" s="18">
        <v>15</v>
      </c>
      <c r="K12" s="18">
        <v>22</v>
      </c>
      <c r="L12" s="18">
        <v>9</v>
      </c>
      <c r="M12" s="18">
        <v>13</v>
      </c>
      <c r="N12" s="18">
        <v>4</v>
      </c>
    </row>
    <row r="13" spans="1:14">
      <c r="B13" s="11" t="s">
        <v>51</v>
      </c>
      <c r="C13" s="20">
        <v>179</v>
      </c>
      <c r="D13" s="18">
        <v>31</v>
      </c>
      <c r="E13" s="18">
        <v>20</v>
      </c>
      <c r="F13" s="18">
        <v>30</v>
      </c>
      <c r="G13" s="18">
        <v>9</v>
      </c>
      <c r="H13" s="18">
        <v>24</v>
      </c>
      <c r="I13" s="18">
        <v>2</v>
      </c>
      <c r="J13" s="18">
        <v>17</v>
      </c>
      <c r="K13" s="18">
        <v>19</v>
      </c>
      <c r="L13" s="18">
        <v>11</v>
      </c>
      <c r="M13" s="18">
        <v>11</v>
      </c>
      <c r="N13" s="18">
        <v>5</v>
      </c>
    </row>
    <row r="14" spans="1:14">
      <c r="A14" s="11" t="s">
        <v>85</v>
      </c>
      <c r="C14" s="20"/>
      <c r="D14" s="18"/>
      <c r="E14" s="18"/>
      <c r="F14" s="18"/>
      <c r="G14" s="18"/>
      <c r="H14" s="18"/>
      <c r="I14" s="18"/>
      <c r="J14" s="18"/>
      <c r="K14" s="18"/>
      <c r="L14" s="18"/>
      <c r="M14" s="18"/>
      <c r="N14" s="18"/>
    </row>
    <row r="15" spans="1:14">
      <c r="B15" s="11" t="s">
        <v>132</v>
      </c>
      <c r="C15" s="20">
        <v>303</v>
      </c>
      <c r="D15" s="18">
        <v>45</v>
      </c>
      <c r="E15" s="18">
        <v>38</v>
      </c>
      <c r="F15" s="18">
        <v>46</v>
      </c>
      <c r="G15" s="18">
        <v>18</v>
      </c>
      <c r="H15" s="18">
        <v>46</v>
      </c>
      <c r="I15" s="18">
        <v>2</v>
      </c>
      <c r="J15" s="18">
        <v>28</v>
      </c>
      <c r="K15" s="18">
        <v>38</v>
      </c>
      <c r="L15" s="18">
        <v>14</v>
      </c>
      <c r="M15" s="18">
        <v>21</v>
      </c>
      <c r="N15" s="18">
        <v>7</v>
      </c>
    </row>
    <row r="16" spans="1:14">
      <c r="B16" s="11" t="s">
        <v>58</v>
      </c>
      <c r="C16" s="20">
        <v>58</v>
      </c>
      <c r="D16" s="18">
        <v>7</v>
      </c>
      <c r="E16" s="18">
        <v>10</v>
      </c>
      <c r="F16" s="18">
        <v>10</v>
      </c>
      <c r="G16" s="18">
        <v>5</v>
      </c>
      <c r="H16" s="18">
        <v>6</v>
      </c>
      <c r="I16" s="18">
        <v>2</v>
      </c>
      <c r="J16" s="18">
        <v>4</v>
      </c>
      <c r="K16" s="18">
        <v>3</v>
      </c>
      <c r="L16" s="18">
        <v>6</v>
      </c>
      <c r="M16" s="18">
        <v>3</v>
      </c>
      <c r="N16" s="18">
        <v>2</v>
      </c>
    </row>
    <row r="17" spans="1:14">
      <c r="A17" s="11" t="s">
        <v>117</v>
      </c>
      <c r="C17" s="20"/>
      <c r="D17" s="18"/>
      <c r="E17" s="18"/>
      <c r="F17" s="18"/>
      <c r="G17" s="18"/>
      <c r="H17" s="18"/>
      <c r="I17" s="18"/>
      <c r="J17" s="18"/>
      <c r="K17" s="18"/>
      <c r="L17" s="18"/>
      <c r="M17" s="18"/>
      <c r="N17" s="18"/>
    </row>
    <row r="18" spans="1:14">
      <c r="B18" s="11" t="s">
        <v>54</v>
      </c>
      <c r="C18" s="20">
        <v>276</v>
      </c>
      <c r="D18" s="18">
        <v>38</v>
      </c>
      <c r="E18" s="18">
        <v>36</v>
      </c>
      <c r="F18" s="18">
        <v>42</v>
      </c>
      <c r="G18" s="18">
        <v>20</v>
      </c>
      <c r="H18" s="18">
        <v>36</v>
      </c>
      <c r="I18" s="18">
        <v>4</v>
      </c>
      <c r="J18" s="18">
        <v>24</v>
      </c>
      <c r="K18" s="18">
        <v>31</v>
      </c>
      <c r="L18" s="18">
        <v>17</v>
      </c>
      <c r="M18" s="18">
        <v>20</v>
      </c>
      <c r="N18" s="18">
        <v>8</v>
      </c>
    </row>
    <row r="19" spans="1:14">
      <c r="B19" s="11" t="s">
        <v>118</v>
      </c>
      <c r="C19" s="20">
        <v>85</v>
      </c>
      <c r="D19" s="18">
        <v>14</v>
      </c>
      <c r="E19" s="18">
        <v>12</v>
      </c>
      <c r="F19" s="18">
        <v>14</v>
      </c>
      <c r="G19" s="18">
        <v>3</v>
      </c>
      <c r="H19" s="18">
        <v>16</v>
      </c>
      <c r="I19" s="18">
        <v>0</v>
      </c>
      <c r="J19" s="18">
        <v>8</v>
      </c>
      <c r="K19" s="18">
        <v>10</v>
      </c>
      <c r="L19" s="18">
        <v>3</v>
      </c>
      <c r="M19" s="18">
        <v>4</v>
      </c>
      <c r="N19" s="18">
        <v>1</v>
      </c>
    </row>
    <row r="20" spans="1:14">
      <c r="A20" s="11" t="s">
        <v>99</v>
      </c>
      <c r="C20" s="20"/>
      <c r="D20" s="18"/>
      <c r="E20" s="18"/>
      <c r="F20" s="18"/>
      <c r="G20" s="18"/>
      <c r="H20" s="18"/>
      <c r="I20" s="18"/>
      <c r="J20" s="18"/>
      <c r="K20" s="18"/>
      <c r="L20" s="18"/>
      <c r="M20" s="18"/>
      <c r="N20" s="18"/>
    </row>
    <row r="21" spans="1:14">
      <c r="B21" s="11" t="s">
        <v>153</v>
      </c>
      <c r="C21" s="20">
        <v>2</v>
      </c>
      <c r="D21" s="18">
        <v>1</v>
      </c>
      <c r="E21" s="18">
        <v>0</v>
      </c>
      <c r="F21" s="18">
        <v>0</v>
      </c>
      <c r="G21" s="18">
        <v>0</v>
      </c>
      <c r="H21" s="18">
        <v>1</v>
      </c>
      <c r="I21" s="18">
        <v>0</v>
      </c>
      <c r="J21" s="18">
        <v>0</v>
      </c>
      <c r="K21" s="18">
        <v>0</v>
      </c>
      <c r="L21" s="18">
        <v>0</v>
      </c>
      <c r="M21" s="18">
        <v>0</v>
      </c>
      <c r="N21" s="18">
        <v>0</v>
      </c>
    </row>
    <row r="22" spans="1:14">
      <c r="B22" s="11" t="s">
        <v>7</v>
      </c>
      <c r="C22" s="20">
        <v>18</v>
      </c>
      <c r="D22" s="18">
        <v>5</v>
      </c>
      <c r="E22" s="18">
        <v>2</v>
      </c>
      <c r="F22" s="18">
        <v>2</v>
      </c>
      <c r="G22" s="18">
        <v>1</v>
      </c>
      <c r="H22" s="18">
        <v>1</v>
      </c>
      <c r="I22" s="18">
        <v>0</v>
      </c>
      <c r="J22" s="18">
        <v>5</v>
      </c>
      <c r="K22" s="18">
        <v>2</v>
      </c>
      <c r="L22" s="18">
        <v>0</v>
      </c>
      <c r="M22" s="18">
        <v>0</v>
      </c>
      <c r="N22" s="18">
        <v>0</v>
      </c>
    </row>
    <row r="23" spans="1:14">
      <c r="B23" s="11" t="s">
        <v>8</v>
      </c>
      <c r="C23" s="20">
        <v>67</v>
      </c>
      <c r="D23" s="18">
        <v>9</v>
      </c>
      <c r="E23" s="18">
        <v>10</v>
      </c>
      <c r="F23" s="18">
        <v>14</v>
      </c>
      <c r="G23" s="18">
        <v>3</v>
      </c>
      <c r="H23" s="18">
        <v>12</v>
      </c>
      <c r="I23" s="18">
        <v>0</v>
      </c>
      <c r="J23" s="18">
        <v>5</v>
      </c>
      <c r="K23" s="18">
        <v>5</v>
      </c>
      <c r="L23" s="18">
        <v>4</v>
      </c>
      <c r="M23" s="18">
        <v>4</v>
      </c>
      <c r="N23" s="18">
        <v>1</v>
      </c>
    </row>
    <row r="24" spans="1:14">
      <c r="B24" s="11" t="s">
        <v>9</v>
      </c>
      <c r="C24" s="20">
        <v>136</v>
      </c>
      <c r="D24" s="18">
        <v>17</v>
      </c>
      <c r="E24" s="18">
        <v>20</v>
      </c>
      <c r="F24" s="18">
        <v>24</v>
      </c>
      <c r="G24" s="18">
        <v>7</v>
      </c>
      <c r="H24" s="18">
        <v>14</v>
      </c>
      <c r="I24" s="18">
        <v>2</v>
      </c>
      <c r="J24" s="18">
        <v>13</v>
      </c>
      <c r="K24" s="18">
        <v>17</v>
      </c>
      <c r="L24" s="18">
        <v>8</v>
      </c>
      <c r="M24" s="18">
        <v>10</v>
      </c>
      <c r="N24" s="18">
        <v>4</v>
      </c>
    </row>
    <row r="25" spans="1:14">
      <c r="B25" s="11" t="s">
        <v>10</v>
      </c>
      <c r="C25" s="20">
        <v>111</v>
      </c>
      <c r="D25" s="18">
        <v>14</v>
      </c>
      <c r="E25" s="18">
        <v>15</v>
      </c>
      <c r="F25" s="18">
        <v>15</v>
      </c>
      <c r="G25" s="18">
        <v>8</v>
      </c>
      <c r="H25" s="18">
        <v>20</v>
      </c>
      <c r="I25" s="18">
        <v>1</v>
      </c>
      <c r="J25" s="18">
        <v>8</v>
      </c>
      <c r="K25" s="18">
        <v>12</v>
      </c>
      <c r="L25" s="18">
        <v>6</v>
      </c>
      <c r="M25" s="18">
        <v>9</v>
      </c>
      <c r="N25" s="18">
        <v>3</v>
      </c>
    </row>
    <row r="26" spans="1:14">
      <c r="B26" s="11" t="s">
        <v>11</v>
      </c>
      <c r="C26" s="20">
        <v>27</v>
      </c>
      <c r="D26" s="18">
        <v>6</v>
      </c>
      <c r="E26" s="18">
        <v>1</v>
      </c>
      <c r="F26" s="18">
        <v>1</v>
      </c>
      <c r="G26" s="18">
        <v>4</v>
      </c>
      <c r="H26" s="18">
        <v>4</v>
      </c>
      <c r="I26" s="18">
        <v>1</v>
      </c>
      <c r="J26" s="18">
        <v>1</v>
      </c>
      <c r="K26" s="18">
        <v>5</v>
      </c>
      <c r="L26" s="18">
        <v>2</v>
      </c>
      <c r="M26" s="18">
        <v>1</v>
      </c>
      <c r="N26" s="17">
        <v>1</v>
      </c>
    </row>
    <row r="27" spans="1:14">
      <c r="B27" s="11" t="s">
        <v>12</v>
      </c>
      <c r="C27" s="20">
        <v>0</v>
      </c>
      <c r="D27" s="17">
        <v>0</v>
      </c>
      <c r="E27" s="17">
        <v>0</v>
      </c>
      <c r="F27" s="17">
        <v>0</v>
      </c>
      <c r="G27" s="17">
        <v>0</v>
      </c>
      <c r="H27" s="17">
        <v>0</v>
      </c>
      <c r="I27" s="17">
        <v>0</v>
      </c>
      <c r="J27" s="17">
        <v>0</v>
      </c>
      <c r="K27" s="17">
        <v>0</v>
      </c>
      <c r="L27" s="17">
        <v>0</v>
      </c>
      <c r="M27" s="17">
        <v>0</v>
      </c>
      <c r="N27" s="17">
        <v>0</v>
      </c>
    </row>
    <row r="28" spans="1:14">
      <c r="A28" s="11" t="s">
        <v>71</v>
      </c>
      <c r="C28" s="20"/>
      <c r="D28" s="18"/>
      <c r="E28" s="18"/>
      <c r="F28" s="18"/>
      <c r="G28" s="18"/>
      <c r="H28" s="18"/>
      <c r="I28" s="18"/>
      <c r="J28" s="18"/>
      <c r="K28" s="18"/>
      <c r="L28" s="18"/>
      <c r="M28" s="18"/>
      <c r="N28" s="18"/>
    </row>
    <row r="29" spans="1:14">
      <c r="B29" s="11" t="s">
        <v>54</v>
      </c>
      <c r="C29" s="20">
        <v>5</v>
      </c>
      <c r="D29" s="18">
        <v>1</v>
      </c>
      <c r="E29" s="18">
        <v>1</v>
      </c>
      <c r="F29" s="18">
        <v>0</v>
      </c>
      <c r="G29" s="18">
        <v>0</v>
      </c>
      <c r="H29" s="18">
        <v>1</v>
      </c>
      <c r="I29" s="18">
        <v>0</v>
      </c>
      <c r="J29" s="18">
        <v>0</v>
      </c>
      <c r="K29" s="18">
        <v>0</v>
      </c>
      <c r="L29" s="18">
        <v>0</v>
      </c>
      <c r="M29" s="18">
        <v>2</v>
      </c>
      <c r="N29" s="18">
        <v>0</v>
      </c>
    </row>
    <row r="30" spans="1:14">
      <c r="B30" s="11" t="s">
        <v>55</v>
      </c>
      <c r="C30" s="20">
        <v>344</v>
      </c>
      <c r="D30" s="18">
        <v>49</v>
      </c>
      <c r="E30" s="18">
        <v>46</v>
      </c>
      <c r="F30" s="18">
        <v>56</v>
      </c>
      <c r="G30" s="18">
        <v>20</v>
      </c>
      <c r="H30" s="18">
        <v>51</v>
      </c>
      <c r="I30" s="18">
        <v>3</v>
      </c>
      <c r="J30" s="18">
        <v>31</v>
      </c>
      <c r="K30" s="18">
        <v>38</v>
      </c>
      <c r="L30" s="18">
        <v>20</v>
      </c>
      <c r="M30" s="18">
        <v>21</v>
      </c>
      <c r="N30" s="18">
        <v>9</v>
      </c>
    </row>
    <row r="31" spans="1:14">
      <c r="B31" s="11" t="s">
        <v>56</v>
      </c>
      <c r="C31" s="20">
        <v>6</v>
      </c>
      <c r="D31" s="18">
        <v>1</v>
      </c>
      <c r="E31" s="18">
        <v>0</v>
      </c>
      <c r="F31" s="18">
        <v>0</v>
      </c>
      <c r="G31" s="18">
        <v>0</v>
      </c>
      <c r="H31" s="18">
        <v>0</v>
      </c>
      <c r="I31" s="18">
        <v>0</v>
      </c>
      <c r="J31" s="18">
        <v>1</v>
      </c>
      <c r="K31" s="18">
        <v>3</v>
      </c>
      <c r="L31" s="18">
        <v>0</v>
      </c>
      <c r="M31" s="18">
        <v>1</v>
      </c>
      <c r="N31" s="18">
        <v>0</v>
      </c>
    </row>
    <row r="32" spans="1:14">
      <c r="B32" s="11" t="s">
        <v>57</v>
      </c>
      <c r="C32" s="20">
        <v>1</v>
      </c>
      <c r="D32" s="18">
        <v>0</v>
      </c>
      <c r="E32" s="18">
        <v>0</v>
      </c>
      <c r="F32" s="18">
        <v>0</v>
      </c>
      <c r="G32" s="18">
        <v>1</v>
      </c>
      <c r="H32" s="18">
        <v>0</v>
      </c>
      <c r="I32" s="18">
        <v>0</v>
      </c>
      <c r="J32" s="18">
        <v>0</v>
      </c>
      <c r="K32" s="18">
        <v>0</v>
      </c>
      <c r="L32" s="18">
        <v>0</v>
      </c>
      <c r="M32" s="18">
        <v>0</v>
      </c>
      <c r="N32" s="18">
        <v>0</v>
      </c>
    </row>
    <row r="33" spans="1:14">
      <c r="B33" s="11" t="s">
        <v>58</v>
      </c>
      <c r="C33" s="20">
        <v>5</v>
      </c>
      <c r="D33" s="18">
        <v>1</v>
      </c>
      <c r="E33" s="18">
        <v>1</v>
      </c>
      <c r="F33" s="18">
        <v>0</v>
      </c>
      <c r="G33" s="18">
        <v>2</v>
      </c>
      <c r="H33" s="18">
        <v>0</v>
      </c>
      <c r="I33" s="18">
        <v>1</v>
      </c>
      <c r="J33" s="18">
        <v>0</v>
      </c>
      <c r="K33" s="18">
        <v>0</v>
      </c>
      <c r="L33" s="18">
        <v>0</v>
      </c>
      <c r="M33" s="18">
        <v>0</v>
      </c>
      <c r="N33" s="18">
        <v>0</v>
      </c>
    </row>
    <row r="35" spans="1:14">
      <c r="A35" s="58" t="s">
        <v>250</v>
      </c>
    </row>
  </sheetData>
  <hyperlinks>
    <hyperlink ref="A3" location="Inhalt!A1" display="&lt;&lt;&lt; Inhalt" xr:uid="{CB00D2D8-1041-47A5-8AD4-A6CC528FCBCF}"/>
    <hyperlink ref="A35" location="Metadaten!A1" display="&lt;&lt;&lt; Metadaten" xr:uid="{5F0046BE-B105-4290-944D-EE335F58686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1"/>
  <sheetViews>
    <sheetView zoomScaleNormal="100" workbookViewId="0"/>
  </sheetViews>
  <sheetFormatPr baseColWidth="10" defaultRowHeight="12.75"/>
  <cols>
    <col min="1" max="1" width="22.7109375" style="11" customWidth="1"/>
    <col min="2" max="10" width="10.42578125" style="11" customWidth="1"/>
    <col min="11" max="16384" width="11.42578125" style="11"/>
  </cols>
  <sheetData>
    <row r="1" spans="1:10" ht="15.75">
      <c r="A1" s="12" t="s">
        <v>298</v>
      </c>
    </row>
    <row r="3" spans="1:10">
      <c r="A3" s="58" t="s">
        <v>249</v>
      </c>
    </row>
    <row r="5" spans="1:10">
      <c r="A5" s="11" t="s">
        <v>196</v>
      </c>
    </row>
    <row r="7" spans="1:10">
      <c r="A7" s="13"/>
      <c r="B7" s="16" t="s">
        <v>69</v>
      </c>
      <c r="C7" s="16"/>
      <c r="D7" s="16"/>
      <c r="E7" s="16"/>
      <c r="F7" s="16"/>
      <c r="G7" s="16"/>
      <c r="H7" s="16"/>
      <c r="I7" s="16"/>
      <c r="J7" s="16"/>
    </row>
    <row r="8" spans="1:10" ht="24.75" customHeight="1">
      <c r="A8" s="22" t="s">
        <v>90</v>
      </c>
      <c r="B8" s="22" t="s">
        <v>28</v>
      </c>
      <c r="C8" s="22" t="s">
        <v>154</v>
      </c>
      <c r="D8" s="22" t="s">
        <v>55</v>
      </c>
      <c r="E8" s="22" t="s">
        <v>56</v>
      </c>
      <c r="F8" s="22" t="s">
        <v>155</v>
      </c>
      <c r="G8" s="22" t="s">
        <v>61</v>
      </c>
      <c r="H8" s="22" t="s">
        <v>111</v>
      </c>
      <c r="I8" s="22" t="s">
        <v>112</v>
      </c>
      <c r="J8" s="22" t="s">
        <v>109</v>
      </c>
    </row>
    <row r="9" spans="1:10">
      <c r="A9" s="13" t="s">
        <v>28</v>
      </c>
      <c r="B9" s="25">
        <v>361</v>
      </c>
      <c r="C9" s="27">
        <v>182</v>
      </c>
      <c r="D9" s="27">
        <v>52</v>
      </c>
      <c r="E9" s="27">
        <v>16</v>
      </c>
      <c r="F9" s="27">
        <v>19</v>
      </c>
      <c r="G9" s="27">
        <v>20</v>
      </c>
      <c r="H9" s="27">
        <v>49</v>
      </c>
      <c r="I9" s="27">
        <v>19</v>
      </c>
      <c r="J9" s="27">
        <v>4</v>
      </c>
    </row>
    <row r="10" spans="1:10">
      <c r="A10" s="11" t="s">
        <v>54</v>
      </c>
      <c r="B10" s="26">
        <v>186</v>
      </c>
      <c r="C10" s="18">
        <v>92</v>
      </c>
      <c r="D10" s="18">
        <v>44</v>
      </c>
      <c r="E10" s="18">
        <v>8</v>
      </c>
      <c r="F10" s="18">
        <v>9</v>
      </c>
      <c r="G10" s="18">
        <v>6</v>
      </c>
      <c r="H10" s="18">
        <v>17</v>
      </c>
      <c r="I10" s="18">
        <v>7</v>
      </c>
      <c r="J10" s="18">
        <v>3</v>
      </c>
    </row>
    <row r="11" spans="1:10">
      <c r="A11" s="11" t="s">
        <v>55</v>
      </c>
      <c r="B11" s="26">
        <v>42</v>
      </c>
      <c r="C11" s="18">
        <v>36</v>
      </c>
      <c r="D11" s="18">
        <v>3</v>
      </c>
      <c r="E11" s="18">
        <v>0</v>
      </c>
      <c r="F11" s="18">
        <v>0</v>
      </c>
      <c r="G11" s="18">
        <v>1</v>
      </c>
      <c r="H11" s="18">
        <v>2</v>
      </c>
      <c r="I11" s="18">
        <v>0</v>
      </c>
      <c r="J11" s="18">
        <v>0</v>
      </c>
    </row>
    <row r="12" spans="1:10">
      <c r="A12" s="11" t="s">
        <v>56</v>
      </c>
      <c r="B12" s="26">
        <v>26</v>
      </c>
      <c r="C12" s="18">
        <v>17</v>
      </c>
      <c r="D12" s="18">
        <v>1</v>
      </c>
      <c r="E12" s="18">
        <v>6</v>
      </c>
      <c r="F12" s="18">
        <v>0</v>
      </c>
      <c r="G12" s="18">
        <v>0</v>
      </c>
      <c r="H12" s="18">
        <v>0</v>
      </c>
      <c r="I12" s="18">
        <v>2</v>
      </c>
      <c r="J12" s="18">
        <v>0</v>
      </c>
    </row>
    <row r="13" spans="1:10">
      <c r="A13" s="11" t="s">
        <v>57</v>
      </c>
      <c r="B13" s="26">
        <v>17</v>
      </c>
      <c r="C13" s="18">
        <v>9</v>
      </c>
      <c r="D13" s="18">
        <v>2</v>
      </c>
      <c r="E13" s="18">
        <v>1</v>
      </c>
      <c r="F13" s="18">
        <v>5</v>
      </c>
      <c r="G13" s="18">
        <v>0</v>
      </c>
      <c r="H13" s="18">
        <v>0</v>
      </c>
      <c r="I13" s="18">
        <v>0</v>
      </c>
      <c r="J13" s="18">
        <v>0</v>
      </c>
    </row>
    <row r="14" spans="1:10">
      <c r="A14" s="11" t="s">
        <v>61</v>
      </c>
      <c r="B14" s="26">
        <v>14</v>
      </c>
      <c r="C14" s="18">
        <v>3</v>
      </c>
      <c r="D14" s="18">
        <v>0</v>
      </c>
      <c r="E14" s="18">
        <v>0</v>
      </c>
      <c r="F14" s="18">
        <v>1</v>
      </c>
      <c r="G14" s="18">
        <v>10</v>
      </c>
      <c r="H14" s="18">
        <v>0</v>
      </c>
      <c r="I14" s="18">
        <v>0</v>
      </c>
      <c r="J14" s="18">
        <v>0</v>
      </c>
    </row>
    <row r="15" spans="1:10">
      <c r="A15" s="11" t="s">
        <v>101</v>
      </c>
      <c r="B15" s="26">
        <v>56</v>
      </c>
      <c r="C15" s="18">
        <v>18</v>
      </c>
      <c r="D15" s="18">
        <v>1</v>
      </c>
      <c r="E15" s="18">
        <v>1</v>
      </c>
      <c r="F15" s="18">
        <v>2</v>
      </c>
      <c r="G15" s="18">
        <v>3</v>
      </c>
      <c r="H15" s="18">
        <v>29</v>
      </c>
      <c r="I15" s="18">
        <v>1</v>
      </c>
      <c r="J15" s="18">
        <v>1</v>
      </c>
    </row>
    <row r="16" spans="1:10">
      <c r="A16" s="11" t="s">
        <v>102</v>
      </c>
      <c r="B16" s="26">
        <v>20</v>
      </c>
      <c r="C16" s="18">
        <v>7</v>
      </c>
      <c r="D16" s="18">
        <v>1</v>
      </c>
      <c r="E16" s="18">
        <v>0</v>
      </c>
      <c r="F16" s="18">
        <v>2</v>
      </c>
      <c r="G16" s="18">
        <v>0</v>
      </c>
      <c r="H16" s="18">
        <v>1</v>
      </c>
      <c r="I16" s="18">
        <v>9</v>
      </c>
      <c r="J16" s="18">
        <v>0</v>
      </c>
    </row>
    <row r="18" spans="1:10">
      <c r="A18" s="58" t="s">
        <v>250</v>
      </c>
    </row>
    <row r="20" spans="1:10">
      <c r="A20" s="13" t="s">
        <v>3</v>
      </c>
    </row>
    <row r="21" spans="1:10" ht="30" customHeight="1">
      <c r="A21" s="103" t="s">
        <v>110</v>
      </c>
      <c r="B21" s="103"/>
      <c r="C21" s="103"/>
      <c r="D21" s="103"/>
      <c r="E21" s="103"/>
      <c r="F21" s="103"/>
      <c r="G21" s="103"/>
      <c r="H21" s="103"/>
      <c r="I21" s="103"/>
      <c r="J21" s="103"/>
    </row>
  </sheetData>
  <mergeCells count="1">
    <mergeCell ref="A21:J21"/>
  </mergeCells>
  <hyperlinks>
    <hyperlink ref="A3" location="Inhalt!A1" display="&lt;&lt;&lt; Inhalt" xr:uid="{BCA48E35-3C52-4947-AEA0-AE64A8622E59}"/>
    <hyperlink ref="A18" location="Metadaten!A1" display="&lt;&lt;&lt; Metadaten" xr:uid="{5F4CD855-53B8-4BFD-96B2-316F93764986}"/>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1"/>
  <sheetViews>
    <sheetView zoomScaleNormal="100" workbookViewId="0"/>
  </sheetViews>
  <sheetFormatPr baseColWidth="10" defaultRowHeight="12.75"/>
  <cols>
    <col min="1" max="4" width="22.7109375" style="11" customWidth="1"/>
    <col min="5" max="16384" width="11.42578125" style="11"/>
  </cols>
  <sheetData>
    <row r="1" spans="1:4" ht="15.75">
      <c r="A1" s="12" t="s">
        <v>299</v>
      </c>
    </row>
    <row r="3" spans="1:4">
      <c r="A3" s="58" t="s">
        <v>249</v>
      </c>
    </row>
    <row r="5" spans="1:4">
      <c r="A5" s="11" t="s">
        <v>197</v>
      </c>
    </row>
    <row r="7" spans="1:4" ht="25.5">
      <c r="A7" s="24" t="s">
        <v>91</v>
      </c>
      <c r="B7" s="24" t="s">
        <v>72</v>
      </c>
      <c r="C7" s="24" t="s">
        <v>73</v>
      </c>
      <c r="D7" s="22" t="s">
        <v>264</v>
      </c>
    </row>
    <row r="8" spans="1:4">
      <c r="A8" s="13" t="s">
        <v>81</v>
      </c>
      <c r="B8" s="28">
        <v>8367.5</v>
      </c>
      <c r="C8" s="93">
        <v>361</v>
      </c>
      <c r="D8" s="65">
        <f>C8/B8*1000</f>
        <v>43.143113235733495</v>
      </c>
    </row>
    <row r="9" spans="1:4">
      <c r="A9" s="11" t="s">
        <v>74</v>
      </c>
      <c r="B9" s="17">
        <v>955.5</v>
      </c>
      <c r="C9" s="71">
        <v>2</v>
      </c>
      <c r="D9" s="66">
        <f>C9/B9*1000</f>
        <v>2.0931449502878077</v>
      </c>
    </row>
    <row r="10" spans="1:4">
      <c r="A10" s="11" t="s">
        <v>75</v>
      </c>
      <c r="B10" s="17">
        <v>1018.5</v>
      </c>
      <c r="C10" s="71">
        <v>18</v>
      </c>
      <c r="D10" s="66">
        <f t="shared" ref="D10:D15" si="0">C10/B10*1000</f>
        <v>17.673048600883654</v>
      </c>
    </row>
    <row r="11" spans="1:4">
      <c r="A11" s="11" t="s">
        <v>76</v>
      </c>
      <c r="B11" s="17">
        <v>1113.5</v>
      </c>
      <c r="C11" s="71">
        <v>67</v>
      </c>
      <c r="D11" s="66">
        <f t="shared" si="0"/>
        <v>60.170633138751683</v>
      </c>
    </row>
    <row r="12" spans="1:4">
      <c r="A12" s="11" t="s">
        <v>77</v>
      </c>
      <c r="B12" s="17">
        <v>1245</v>
      </c>
      <c r="C12" s="71">
        <v>136</v>
      </c>
      <c r="D12" s="66">
        <f t="shared" si="0"/>
        <v>109.23694779116467</v>
      </c>
    </row>
    <row r="13" spans="1:4">
      <c r="A13" s="11" t="s">
        <v>78</v>
      </c>
      <c r="B13" s="17">
        <v>1363</v>
      </c>
      <c r="C13" s="71">
        <v>111</v>
      </c>
      <c r="D13" s="66">
        <f t="shared" si="0"/>
        <v>81.43800440205429</v>
      </c>
    </row>
    <row r="14" spans="1:4">
      <c r="A14" s="11" t="s">
        <v>79</v>
      </c>
      <c r="B14" s="17">
        <v>1307.5</v>
      </c>
      <c r="C14" s="71">
        <v>27</v>
      </c>
      <c r="D14" s="66">
        <f t="shared" si="0"/>
        <v>20.650095602294453</v>
      </c>
    </row>
    <row r="15" spans="1:4">
      <c r="A15" s="11" t="s">
        <v>80</v>
      </c>
      <c r="B15" s="17">
        <v>1364.5</v>
      </c>
      <c r="C15" s="71">
        <v>0</v>
      </c>
      <c r="D15" s="71">
        <f t="shared" si="0"/>
        <v>0</v>
      </c>
    </row>
    <row r="17" spans="1:1">
      <c r="A17" s="58" t="s">
        <v>250</v>
      </c>
    </row>
    <row r="19" spans="1:1">
      <c r="A19" s="13" t="s">
        <v>3</v>
      </c>
    </row>
    <row r="20" spans="1:1">
      <c r="A20" s="11" t="s">
        <v>82</v>
      </c>
    </row>
    <row r="21" spans="1:1">
      <c r="A21" s="11" t="s">
        <v>83</v>
      </c>
    </row>
  </sheetData>
  <hyperlinks>
    <hyperlink ref="A3" location="Inhalt!A1" display="&lt;&lt;&lt; Inhalt" xr:uid="{718F51DD-40E6-4EE1-9FCA-B0ECD63B7277}"/>
    <hyperlink ref="A17" location="Metadaten!A1" display="&lt;&lt;&lt; Metadaten" xr:uid="{DAEEBB8D-37BA-41D8-8F0B-80795CC7A696}"/>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9"/>
  <sheetViews>
    <sheetView zoomScaleNormal="100" workbookViewId="0"/>
  </sheetViews>
  <sheetFormatPr baseColWidth="10" defaultRowHeight="12.75"/>
  <cols>
    <col min="1" max="1" width="7.7109375" style="11" customWidth="1"/>
    <col min="2" max="4" width="15.7109375" style="11" customWidth="1"/>
    <col min="5" max="16384" width="11.42578125" style="11"/>
  </cols>
  <sheetData>
    <row r="1" spans="1:4" ht="15.75">
      <c r="A1" s="12" t="s">
        <v>300</v>
      </c>
    </row>
    <row r="3" spans="1:4">
      <c r="A3" s="58" t="s">
        <v>249</v>
      </c>
    </row>
    <row r="5" spans="1:4">
      <c r="A5" s="11" t="s">
        <v>198</v>
      </c>
    </row>
    <row r="7" spans="1:4" ht="25.5">
      <c r="A7" s="22" t="s">
        <v>84</v>
      </c>
      <c r="B7" s="22" t="s">
        <v>72</v>
      </c>
      <c r="C7" s="22" t="s">
        <v>0</v>
      </c>
      <c r="D7" s="22" t="s">
        <v>94</v>
      </c>
    </row>
    <row r="8" spans="1:4">
      <c r="A8" s="13" t="s">
        <v>28</v>
      </c>
      <c r="B8" s="28">
        <v>8367.5</v>
      </c>
      <c r="C8" s="93">
        <v>361</v>
      </c>
      <c r="D8" s="94">
        <f>SUM(D9:D43)</f>
        <v>1.4524886677962034</v>
      </c>
    </row>
    <row r="9" spans="1:4">
      <c r="A9" s="11">
        <v>15</v>
      </c>
      <c r="B9" s="17">
        <v>175.5</v>
      </c>
      <c r="C9" s="69" t="s">
        <v>120</v>
      </c>
      <c r="D9" s="71">
        <v>0</v>
      </c>
    </row>
    <row r="10" spans="1:4">
      <c r="A10" s="11">
        <v>16</v>
      </c>
      <c r="B10" s="17">
        <v>187</v>
      </c>
      <c r="C10" s="69" t="s">
        <v>120</v>
      </c>
      <c r="D10" s="71">
        <v>0</v>
      </c>
    </row>
    <row r="11" spans="1:4">
      <c r="A11" s="11">
        <v>17</v>
      </c>
      <c r="B11" s="17">
        <v>202</v>
      </c>
      <c r="C11" s="69" t="s">
        <v>120</v>
      </c>
      <c r="D11" s="71">
        <v>0</v>
      </c>
    </row>
    <row r="12" spans="1:4">
      <c r="A12" s="11">
        <v>18</v>
      </c>
      <c r="B12" s="17">
        <v>201.5</v>
      </c>
      <c r="C12" s="69" t="s">
        <v>120</v>
      </c>
      <c r="D12" s="71">
        <v>0</v>
      </c>
    </row>
    <row r="13" spans="1:4">
      <c r="A13" s="11">
        <v>19</v>
      </c>
      <c r="B13" s="17">
        <v>189.5</v>
      </c>
      <c r="C13" s="69">
        <v>2</v>
      </c>
      <c r="D13" s="95">
        <f t="shared" ref="D13:D16" si="0">C13/B13</f>
        <v>1.0554089709762533E-2</v>
      </c>
    </row>
    <row r="14" spans="1:4">
      <c r="A14" s="11">
        <v>20</v>
      </c>
      <c r="B14" s="17">
        <v>192.5</v>
      </c>
      <c r="C14" s="69">
        <v>1</v>
      </c>
      <c r="D14" s="95">
        <f t="shared" si="0"/>
        <v>5.1948051948051948E-3</v>
      </c>
    </row>
    <row r="15" spans="1:4">
      <c r="A15" s="11">
        <v>21</v>
      </c>
      <c r="B15" s="17">
        <v>193</v>
      </c>
      <c r="C15" s="69">
        <v>2</v>
      </c>
      <c r="D15" s="95">
        <f t="shared" si="0"/>
        <v>1.0362694300518135E-2</v>
      </c>
    </row>
    <row r="16" spans="1:4">
      <c r="A16" s="11">
        <v>22</v>
      </c>
      <c r="B16" s="17">
        <v>198</v>
      </c>
      <c r="C16" s="69">
        <v>3</v>
      </c>
      <c r="D16" s="95">
        <f t="shared" si="0"/>
        <v>1.5151515151515152E-2</v>
      </c>
    </row>
    <row r="17" spans="1:4">
      <c r="A17" s="11">
        <v>23</v>
      </c>
      <c r="B17" s="17">
        <v>216</v>
      </c>
      <c r="C17" s="69">
        <v>6</v>
      </c>
      <c r="D17" s="95">
        <f>C17/B17</f>
        <v>2.7777777777777776E-2</v>
      </c>
    </row>
    <row r="18" spans="1:4">
      <c r="A18" s="11">
        <v>24</v>
      </c>
      <c r="B18" s="17">
        <v>219</v>
      </c>
      <c r="C18" s="69">
        <v>6</v>
      </c>
      <c r="D18" s="95">
        <f>C18/B18</f>
        <v>2.7397260273972601E-2</v>
      </c>
    </row>
    <row r="19" spans="1:4">
      <c r="A19" s="11">
        <v>25</v>
      </c>
      <c r="B19" s="17">
        <v>213.5</v>
      </c>
      <c r="C19" s="69">
        <v>7</v>
      </c>
      <c r="D19" s="95">
        <f t="shared" ref="D19:D38" si="1">C19/B19</f>
        <v>3.2786885245901641E-2</v>
      </c>
    </row>
    <row r="20" spans="1:4">
      <c r="A20" s="11">
        <v>26</v>
      </c>
      <c r="B20" s="17">
        <v>220.5</v>
      </c>
      <c r="C20" s="69">
        <v>11</v>
      </c>
      <c r="D20" s="95">
        <f t="shared" si="1"/>
        <v>4.9886621315192746E-2</v>
      </c>
    </row>
    <row r="21" spans="1:4">
      <c r="A21" s="11">
        <v>27</v>
      </c>
      <c r="B21" s="17">
        <v>226.5</v>
      </c>
      <c r="C21" s="69">
        <v>13</v>
      </c>
      <c r="D21" s="95">
        <f t="shared" si="1"/>
        <v>5.7395143487858721E-2</v>
      </c>
    </row>
    <row r="22" spans="1:4">
      <c r="A22" s="11">
        <v>28</v>
      </c>
      <c r="B22" s="17">
        <v>221.5</v>
      </c>
      <c r="C22" s="69">
        <v>18</v>
      </c>
      <c r="D22" s="95">
        <f t="shared" si="1"/>
        <v>8.1264108352144468E-2</v>
      </c>
    </row>
    <row r="23" spans="1:4">
      <c r="A23" s="11">
        <v>29</v>
      </c>
      <c r="B23" s="17">
        <v>231.5</v>
      </c>
      <c r="C23" s="69">
        <v>18</v>
      </c>
      <c r="D23" s="95">
        <f t="shared" si="1"/>
        <v>7.775377969762419E-2</v>
      </c>
    </row>
    <row r="24" spans="1:4">
      <c r="A24" s="11">
        <v>30</v>
      </c>
      <c r="B24" s="17">
        <v>253</v>
      </c>
      <c r="C24" s="69">
        <v>27</v>
      </c>
      <c r="D24" s="95">
        <f t="shared" si="1"/>
        <v>0.1067193675889328</v>
      </c>
    </row>
    <row r="25" spans="1:4">
      <c r="A25" s="11">
        <v>31</v>
      </c>
      <c r="B25" s="17">
        <v>244.5</v>
      </c>
      <c r="C25" s="69">
        <v>31</v>
      </c>
      <c r="D25" s="95">
        <f t="shared" si="1"/>
        <v>0.12678936605316973</v>
      </c>
    </row>
    <row r="26" spans="1:4">
      <c r="A26" s="11">
        <v>32</v>
      </c>
      <c r="B26" s="17">
        <v>248.5</v>
      </c>
      <c r="C26" s="69">
        <v>29</v>
      </c>
      <c r="D26" s="95">
        <f t="shared" si="1"/>
        <v>0.11670020120724346</v>
      </c>
    </row>
    <row r="27" spans="1:4">
      <c r="A27" s="11">
        <v>33</v>
      </c>
      <c r="B27" s="17">
        <v>252</v>
      </c>
      <c r="C27" s="69">
        <v>21</v>
      </c>
      <c r="D27" s="95">
        <f t="shared" si="1"/>
        <v>8.3333333333333329E-2</v>
      </c>
    </row>
    <row r="28" spans="1:4">
      <c r="A28" s="11">
        <v>34</v>
      </c>
      <c r="B28" s="17">
        <v>247</v>
      </c>
      <c r="C28" s="69">
        <v>28</v>
      </c>
      <c r="D28" s="95">
        <f t="shared" si="1"/>
        <v>0.11336032388663968</v>
      </c>
    </row>
    <row r="29" spans="1:4">
      <c r="A29" s="11">
        <v>35</v>
      </c>
      <c r="B29" s="17">
        <v>271</v>
      </c>
      <c r="C29" s="69">
        <v>31</v>
      </c>
      <c r="D29" s="95">
        <f t="shared" si="1"/>
        <v>0.11439114391143912</v>
      </c>
    </row>
    <row r="30" spans="1:4">
      <c r="A30" s="11">
        <v>36</v>
      </c>
      <c r="B30" s="17">
        <v>277</v>
      </c>
      <c r="C30" s="69">
        <v>30</v>
      </c>
      <c r="D30" s="95">
        <f t="shared" si="1"/>
        <v>0.10830324909747292</v>
      </c>
    </row>
    <row r="31" spans="1:4">
      <c r="A31" s="11">
        <v>37</v>
      </c>
      <c r="B31" s="17">
        <v>267</v>
      </c>
      <c r="C31" s="69">
        <v>22</v>
      </c>
      <c r="D31" s="95">
        <f t="shared" si="1"/>
        <v>8.2397003745318345E-2</v>
      </c>
    </row>
    <row r="32" spans="1:4">
      <c r="A32" s="11">
        <v>38</v>
      </c>
      <c r="B32" s="17">
        <v>271.5</v>
      </c>
      <c r="C32" s="69">
        <v>19</v>
      </c>
      <c r="D32" s="95">
        <f t="shared" si="1"/>
        <v>6.9981583793738492E-2</v>
      </c>
    </row>
    <row r="33" spans="1:4">
      <c r="A33" s="11">
        <v>39</v>
      </c>
      <c r="B33" s="17">
        <v>276.5</v>
      </c>
      <c r="C33" s="69">
        <v>9</v>
      </c>
      <c r="D33" s="95">
        <f t="shared" si="1"/>
        <v>3.25497287522604E-2</v>
      </c>
    </row>
    <row r="34" spans="1:4">
      <c r="A34" s="11">
        <v>40</v>
      </c>
      <c r="B34" s="17">
        <v>274</v>
      </c>
      <c r="C34" s="69">
        <v>11</v>
      </c>
      <c r="D34" s="95">
        <f t="shared" si="1"/>
        <v>4.0145985401459854E-2</v>
      </c>
    </row>
    <row r="35" spans="1:4">
      <c r="A35" s="11">
        <v>41</v>
      </c>
      <c r="B35" s="17">
        <v>253.5</v>
      </c>
      <c r="C35" s="69">
        <v>7</v>
      </c>
      <c r="D35" s="95">
        <f t="shared" si="1"/>
        <v>2.7613412228796843E-2</v>
      </c>
    </row>
    <row r="36" spans="1:4">
      <c r="A36" s="11">
        <v>42</v>
      </c>
      <c r="B36" s="17">
        <v>253</v>
      </c>
      <c r="C36" s="69">
        <v>4</v>
      </c>
      <c r="D36" s="95">
        <f t="shared" si="1"/>
        <v>1.5810276679841896E-2</v>
      </c>
    </row>
    <row r="37" spans="1:4">
      <c r="A37" s="11">
        <v>43</v>
      </c>
      <c r="B37" s="17">
        <v>266</v>
      </c>
      <c r="C37" s="69">
        <v>4</v>
      </c>
      <c r="D37" s="95">
        <f t="shared" si="1"/>
        <v>1.5037593984962405E-2</v>
      </c>
    </row>
    <row r="38" spans="1:4">
      <c r="A38" s="11">
        <v>44</v>
      </c>
      <c r="B38" s="17">
        <v>261</v>
      </c>
      <c r="C38" s="69">
        <v>1</v>
      </c>
      <c r="D38" s="95">
        <f t="shared" si="1"/>
        <v>3.8314176245210726E-3</v>
      </c>
    </row>
    <row r="39" spans="1:4">
      <c r="A39" s="11">
        <v>45</v>
      </c>
      <c r="B39" s="17">
        <v>258.5</v>
      </c>
      <c r="C39" s="69" t="s">
        <v>120</v>
      </c>
      <c r="D39" s="71">
        <v>0</v>
      </c>
    </row>
    <row r="40" spans="1:4">
      <c r="A40" s="11">
        <v>46</v>
      </c>
      <c r="B40" s="17">
        <v>256.5</v>
      </c>
      <c r="C40" s="69">
        <v>0</v>
      </c>
      <c r="D40" s="71">
        <v>0</v>
      </c>
    </row>
    <row r="41" spans="1:4">
      <c r="A41" s="11">
        <v>47</v>
      </c>
      <c r="B41" s="17">
        <v>277</v>
      </c>
      <c r="C41" s="69" t="s">
        <v>120</v>
      </c>
      <c r="D41" s="71">
        <v>0</v>
      </c>
    </row>
    <row r="42" spans="1:4">
      <c r="A42" s="11">
        <v>48</v>
      </c>
      <c r="B42" s="17">
        <v>284</v>
      </c>
      <c r="C42" s="69" t="s">
        <v>120</v>
      </c>
      <c r="D42" s="71">
        <v>0</v>
      </c>
    </row>
    <row r="43" spans="1:4">
      <c r="A43" s="11">
        <v>49</v>
      </c>
      <c r="B43" s="17">
        <v>288.5</v>
      </c>
      <c r="C43" s="69" t="s">
        <v>120</v>
      </c>
      <c r="D43" s="71">
        <v>0</v>
      </c>
    </row>
    <row r="45" spans="1:4">
      <c r="A45" s="58" t="s">
        <v>250</v>
      </c>
    </row>
    <row r="47" spans="1:4">
      <c r="A47" s="13" t="s">
        <v>3</v>
      </c>
    </row>
    <row r="48" spans="1:4">
      <c r="A48" s="11" t="s">
        <v>82</v>
      </c>
    </row>
    <row r="49" spans="1:1">
      <c r="A49" s="11" t="s">
        <v>83</v>
      </c>
    </row>
  </sheetData>
  <hyperlinks>
    <hyperlink ref="A3" location="Inhalt!A1" display="&lt;&lt;&lt; Inhalt" xr:uid="{C5A9BD9D-F67C-41F4-A26A-296B4B9DE652}"/>
    <hyperlink ref="A45" location="Metadaten!A1" display="&lt;&lt;&lt; Metadaten" xr:uid="{FD535392-9FB4-4720-A1CB-B7D0E337E606}"/>
  </hyperlink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8"/>
  <sheetViews>
    <sheetView zoomScaleNormal="100" workbookViewId="0"/>
  </sheetViews>
  <sheetFormatPr baseColWidth="10" defaultRowHeight="12.75"/>
  <cols>
    <col min="1" max="1" width="4.5703125" style="11" customWidth="1"/>
    <col min="2" max="2" width="24.140625" style="11" customWidth="1"/>
    <col min="3" max="14" width="8.7109375" style="11" customWidth="1"/>
    <col min="15" max="16384" width="11.42578125" style="11"/>
  </cols>
  <sheetData>
    <row r="1" spans="1:14" ht="15.75">
      <c r="A1" s="12" t="s">
        <v>301</v>
      </c>
    </row>
    <row r="3" spans="1:14">
      <c r="A3" s="58" t="s">
        <v>249</v>
      </c>
    </row>
    <row r="5" spans="1:14">
      <c r="A5" s="11" t="s">
        <v>199</v>
      </c>
    </row>
    <row r="7" spans="1:14">
      <c r="A7" s="29"/>
      <c r="B7" s="29"/>
      <c r="C7" s="16" t="s">
        <v>28</v>
      </c>
      <c r="D7" s="16" t="s">
        <v>137</v>
      </c>
      <c r="E7" s="16"/>
      <c r="F7" s="16"/>
      <c r="G7" s="16"/>
      <c r="H7" s="16"/>
      <c r="I7" s="16"/>
      <c r="J7" s="16"/>
      <c r="K7" s="16"/>
      <c r="L7" s="16"/>
      <c r="M7" s="16"/>
      <c r="N7" s="16"/>
    </row>
    <row r="8" spans="1:14">
      <c r="A8" s="16"/>
      <c r="B8" s="16"/>
      <c r="C8" s="16"/>
      <c r="D8" s="16" t="s">
        <v>29</v>
      </c>
      <c r="E8" s="16" t="s">
        <v>30</v>
      </c>
      <c r="F8" s="16" t="s">
        <v>31</v>
      </c>
      <c r="G8" s="16" t="s">
        <v>136</v>
      </c>
      <c r="H8" s="16" t="s">
        <v>32</v>
      </c>
      <c r="I8" s="16" t="s">
        <v>33</v>
      </c>
      <c r="J8" s="16" t="s">
        <v>34</v>
      </c>
      <c r="K8" s="16" t="s">
        <v>35</v>
      </c>
      <c r="L8" s="16" t="s">
        <v>36</v>
      </c>
      <c r="M8" s="16" t="s">
        <v>37</v>
      </c>
      <c r="N8" s="16" t="s">
        <v>135</v>
      </c>
    </row>
    <row r="9" spans="1:14">
      <c r="A9" s="11" t="s">
        <v>28</v>
      </c>
      <c r="C9" s="20">
        <v>270</v>
      </c>
      <c r="D9" s="18">
        <v>45</v>
      </c>
      <c r="E9" s="18">
        <v>28</v>
      </c>
      <c r="F9" s="18">
        <v>34</v>
      </c>
      <c r="G9" s="18">
        <v>23</v>
      </c>
      <c r="H9" s="18">
        <v>48</v>
      </c>
      <c r="I9" s="18">
        <v>4</v>
      </c>
      <c r="J9" s="18">
        <v>42</v>
      </c>
      <c r="K9" s="18">
        <v>24</v>
      </c>
      <c r="L9" s="18">
        <v>12</v>
      </c>
      <c r="M9" s="18">
        <v>6</v>
      </c>
      <c r="N9" s="18">
        <v>4</v>
      </c>
    </row>
    <row r="10" spans="1:14">
      <c r="B10" s="11" t="s">
        <v>255</v>
      </c>
      <c r="C10" s="75">
        <v>6.8</v>
      </c>
      <c r="D10" s="67">
        <v>7.7</v>
      </c>
      <c r="E10" s="67">
        <v>5.0999999999999996</v>
      </c>
      <c r="F10" s="67">
        <v>7.2</v>
      </c>
      <c r="G10" s="67">
        <v>8.6999999999999993</v>
      </c>
      <c r="H10" s="67">
        <v>7.9</v>
      </c>
      <c r="I10" s="67">
        <v>8.1999999999999993</v>
      </c>
      <c r="J10" s="67">
        <v>9.1</v>
      </c>
      <c r="K10" s="67">
        <v>5.3</v>
      </c>
      <c r="L10" s="67">
        <v>6.8</v>
      </c>
      <c r="M10" s="67">
        <v>2.4</v>
      </c>
      <c r="N10" s="67">
        <v>3.5</v>
      </c>
    </row>
    <row r="11" spans="1:14">
      <c r="A11" s="11" t="s">
        <v>98</v>
      </c>
      <c r="C11" s="20"/>
      <c r="D11" s="18"/>
      <c r="E11" s="18"/>
      <c r="F11" s="18"/>
      <c r="G11" s="18"/>
      <c r="H11" s="18"/>
      <c r="I11" s="18"/>
      <c r="J11" s="18"/>
      <c r="K11" s="18"/>
      <c r="L11" s="18"/>
      <c r="M11" s="18"/>
      <c r="N11" s="18"/>
    </row>
    <row r="12" spans="1:14">
      <c r="B12" s="11" t="s">
        <v>72</v>
      </c>
      <c r="C12" s="20">
        <v>124</v>
      </c>
      <c r="D12" s="18">
        <v>17</v>
      </c>
      <c r="E12" s="18">
        <v>15</v>
      </c>
      <c r="F12" s="18">
        <v>18</v>
      </c>
      <c r="G12" s="18">
        <v>8</v>
      </c>
      <c r="H12" s="18">
        <v>22</v>
      </c>
      <c r="I12" s="18">
        <v>2</v>
      </c>
      <c r="J12" s="18">
        <v>22</v>
      </c>
      <c r="K12" s="18">
        <v>8</v>
      </c>
      <c r="L12" s="18">
        <v>6</v>
      </c>
      <c r="M12" s="18">
        <v>5</v>
      </c>
      <c r="N12" s="18">
        <v>1</v>
      </c>
    </row>
    <row r="13" spans="1:14">
      <c r="B13" s="11" t="s">
        <v>134</v>
      </c>
      <c r="C13" s="20">
        <v>146</v>
      </c>
      <c r="D13" s="18">
        <v>28</v>
      </c>
      <c r="E13" s="18">
        <v>13</v>
      </c>
      <c r="F13" s="18">
        <v>16</v>
      </c>
      <c r="G13" s="18">
        <v>15</v>
      </c>
      <c r="H13" s="18">
        <v>26</v>
      </c>
      <c r="I13" s="18">
        <v>2</v>
      </c>
      <c r="J13" s="18">
        <v>20</v>
      </c>
      <c r="K13" s="18">
        <v>16</v>
      </c>
      <c r="L13" s="18">
        <v>6</v>
      </c>
      <c r="M13" s="18">
        <v>1</v>
      </c>
      <c r="N13" s="18">
        <v>3</v>
      </c>
    </row>
    <row r="14" spans="1:14">
      <c r="A14" s="11" t="s">
        <v>133</v>
      </c>
      <c r="C14" s="20"/>
      <c r="D14" s="18"/>
      <c r="E14" s="18"/>
      <c r="F14" s="18"/>
      <c r="G14" s="18"/>
      <c r="H14" s="18"/>
      <c r="I14" s="18"/>
      <c r="J14" s="18"/>
      <c r="K14" s="18"/>
      <c r="L14" s="18"/>
      <c r="M14" s="18"/>
      <c r="N14" s="18"/>
    </row>
    <row r="15" spans="1:14">
      <c r="B15" s="11" t="s">
        <v>132</v>
      </c>
      <c r="C15" s="20">
        <v>114</v>
      </c>
      <c r="D15" s="18">
        <v>22</v>
      </c>
      <c r="E15" s="18">
        <v>10</v>
      </c>
      <c r="F15" s="18">
        <v>11</v>
      </c>
      <c r="G15" s="18">
        <v>13</v>
      </c>
      <c r="H15" s="18">
        <v>17</v>
      </c>
      <c r="I15" s="18">
        <v>1</v>
      </c>
      <c r="J15" s="18">
        <v>16</v>
      </c>
      <c r="K15" s="18">
        <v>11</v>
      </c>
      <c r="L15" s="18">
        <v>6</v>
      </c>
      <c r="M15" s="18">
        <v>3</v>
      </c>
      <c r="N15" s="18">
        <v>4</v>
      </c>
    </row>
    <row r="16" spans="1:14">
      <c r="B16" s="11" t="s">
        <v>58</v>
      </c>
      <c r="C16" s="20">
        <v>156</v>
      </c>
      <c r="D16" s="18">
        <v>23</v>
      </c>
      <c r="E16" s="18">
        <v>18</v>
      </c>
      <c r="F16" s="18">
        <v>23</v>
      </c>
      <c r="G16" s="18">
        <v>10</v>
      </c>
      <c r="H16" s="18">
        <v>31</v>
      </c>
      <c r="I16" s="18">
        <v>3</v>
      </c>
      <c r="J16" s="18">
        <v>26</v>
      </c>
      <c r="K16" s="18">
        <v>13</v>
      </c>
      <c r="L16" s="18">
        <v>6</v>
      </c>
      <c r="M16" s="18">
        <v>3</v>
      </c>
      <c r="N16" s="18" t="s">
        <v>120</v>
      </c>
    </row>
    <row r="17" spans="1:14">
      <c r="A17" s="11" t="s">
        <v>117</v>
      </c>
      <c r="C17" s="20"/>
      <c r="D17" s="18"/>
      <c r="E17" s="18"/>
      <c r="F17" s="18"/>
      <c r="G17" s="18"/>
      <c r="H17" s="18"/>
      <c r="I17" s="18"/>
      <c r="J17" s="18"/>
      <c r="K17" s="18"/>
      <c r="L17" s="18"/>
      <c r="M17" s="18"/>
      <c r="N17" s="18"/>
    </row>
    <row r="18" spans="1:14">
      <c r="B18" s="11" t="s">
        <v>54</v>
      </c>
      <c r="C18" s="20">
        <v>196</v>
      </c>
      <c r="D18" s="18">
        <v>33</v>
      </c>
      <c r="E18" s="18">
        <v>23</v>
      </c>
      <c r="F18" s="18">
        <v>23</v>
      </c>
      <c r="G18" s="18">
        <v>19</v>
      </c>
      <c r="H18" s="18">
        <v>34</v>
      </c>
      <c r="I18" s="18">
        <v>2</v>
      </c>
      <c r="J18" s="18">
        <v>28</v>
      </c>
      <c r="K18" s="18">
        <v>16</v>
      </c>
      <c r="L18" s="18">
        <v>11</v>
      </c>
      <c r="M18" s="18">
        <v>4</v>
      </c>
      <c r="N18" s="18">
        <v>3</v>
      </c>
    </row>
    <row r="19" spans="1:14">
      <c r="B19" s="11" t="s">
        <v>118</v>
      </c>
      <c r="C19" s="20">
        <v>74</v>
      </c>
      <c r="D19" s="18">
        <v>12</v>
      </c>
      <c r="E19" s="18">
        <v>5</v>
      </c>
      <c r="F19" s="18">
        <v>11</v>
      </c>
      <c r="G19" s="18">
        <v>4</v>
      </c>
      <c r="H19" s="18">
        <v>14</v>
      </c>
      <c r="I19" s="18">
        <v>2</v>
      </c>
      <c r="J19" s="18">
        <v>14</v>
      </c>
      <c r="K19" s="18">
        <v>8</v>
      </c>
      <c r="L19" s="18">
        <v>1</v>
      </c>
      <c r="M19" s="18">
        <v>2</v>
      </c>
      <c r="N19" s="18">
        <v>1</v>
      </c>
    </row>
    <row r="20" spans="1:14">
      <c r="A20" s="11" t="s">
        <v>131</v>
      </c>
      <c r="C20" s="20"/>
      <c r="D20" s="18"/>
      <c r="E20" s="18"/>
      <c r="F20" s="18"/>
      <c r="G20" s="18"/>
      <c r="H20" s="18"/>
      <c r="I20" s="18"/>
      <c r="J20" s="18"/>
      <c r="K20" s="18"/>
      <c r="L20" s="18"/>
      <c r="M20" s="18"/>
      <c r="N20" s="18"/>
    </row>
    <row r="21" spans="1:14">
      <c r="B21" s="30" t="s">
        <v>244</v>
      </c>
      <c r="C21" s="20">
        <v>2</v>
      </c>
      <c r="D21" s="18">
        <v>2</v>
      </c>
      <c r="E21" s="18" t="s">
        <v>120</v>
      </c>
      <c r="F21" s="18" t="s">
        <v>120</v>
      </c>
      <c r="G21" s="18" t="s">
        <v>120</v>
      </c>
      <c r="H21" s="18" t="s">
        <v>120</v>
      </c>
      <c r="I21" s="18" t="s">
        <v>120</v>
      </c>
      <c r="J21" s="18" t="s">
        <v>120</v>
      </c>
      <c r="K21" s="18" t="s">
        <v>120</v>
      </c>
      <c r="L21" s="18" t="s">
        <v>120</v>
      </c>
      <c r="M21" s="18" t="s">
        <v>120</v>
      </c>
      <c r="N21" s="18" t="s">
        <v>120</v>
      </c>
    </row>
    <row r="22" spans="1:14">
      <c r="B22" s="11" t="s">
        <v>130</v>
      </c>
      <c r="C22" s="20">
        <v>1</v>
      </c>
      <c r="D22" s="18" t="s">
        <v>120</v>
      </c>
      <c r="E22" s="18" t="s">
        <v>120</v>
      </c>
      <c r="F22" s="18" t="s">
        <v>120</v>
      </c>
      <c r="G22" s="18" t="s">
        <v>120</v>
      </c>
      <c r="H22" s="18" t="s">
        <v>120</v>
      </c>
      <c r="I22" s="18" t="s">
        <v>120</v>
      </c>
      <c r="J22" s="18">
        <v>1</v>
      </c>
      <c r="K22" s="18" t="s">
        <v>120</v>
      </c>
      <c r="L22" s="18" t="s">
        <v>120</v>
      </c>
      <c r="M22" s="18" t="s">
        <v>120</v>
      </c>
      <c r="N22" s="18" t="s">
        <v>120</v>
      </c>
    </row>
    <row r="23" spans="1:14">
      <c r="B23" s="11" t="s">
        <v>129</v>
      </c>
      <c r="C23" s="20">
        <v>2</v>
      </c>
      <c r="D23" s="18">
        <v>1</v>
      </c>
      <c r="E23" s="18" t="s">
        <v>120</v>
      </c>
      <c r="F23" s="18">
        <v>1</v>
      </c>
      <c r="G23" s="18" t="s">
        <v>120</v>
      </c>
      <c r="H23" s="18" t="s">
        <v>120</v>
      </c>
      <c r="I23" s="18" t="s">
        <v>120</v>
      </c>
      <c r="J23" s="18" t="s">
        <v>120</v>
      </c>
      <c r="K23" s="18" t="s">
        <v>120</v>
      </c>
      <c r="L23" s="18" t="s">
        <v>120</v>
      </c>
      <c r="M23" s="18" t="s">
        <v>120</v>
      </c>
      <c r="N23" s="18" t="s">
        <v>120</v>
      </c>
    </row>
    <row r="24" spans="1:14">
      <c r="B24" s="11" t="s">
        <v>128</v>
      </c>
      <c r="C24" s="20">
        <v>2</v>
      </c>
      <c r="D24" s="18" t="s">
        <v>120</v>
      </c>
      <c r="E24" s="18" t="s">
        <v>120</v>
      </c>
      <c r="F24" s="18" t="s">
        <v>120</v>
      </c>
      <c r="G24" s="18" t="s">
        <v>120</v>
      </c>
      <c r="H24" s="18">
        <v>2</v>
      </c>
      <c r="I24" s="18" t="s">
        <v>120</v>
      </c>
      <c r="J24" s="18" t="s">
        <v>120</v>
      </c>
      <c r="K24" s="18" t="s">
        <v>120</v>
      </c>
      <c r="L24" s="18" t="s">
        <v>120</v>
      </c>
      <c r="M24" s="18" t="s">
        <v>120</v>
      </c>
      <c r="N24" s="18" t="s">
        <v>120</v>
      </c>
    </row>
    <row r="25" spans="1:14">
      <c r="B25" s="11" t="s">
        <v>127</v>
      </c>
      <c r="C25" s="20">
        <v>3</v>
      </c>
      <c r="D25" s="18">
        <v>2</v>
      </c>
      <c r="E25" s="18" t="s">
        <v>120</v>
      </c>
      <c r="F25" s="18" t="s">
        <v>120</v>
      </c>
      <c r="G25" s="18" t="s">
        <v>120</v>
      </c>
      <c r="H25" s="18" t="s">
        <v>120</v>
      </c>
      <c r="I25" s="18" t="s">
        <v>120</v>
      </c>
      <c r="J25" s="18" t="s">
        <v>120</v>
      </c>
      <c r="K25" s="18">
        <v>1</v>
      </c>
      <c r="L25" s="18" t="s">
        <v>120</v>
      </c>
      <c r="M25" s="18" t="s">
        <v>120</v>
      </c>
      <c r="N25" s="18" t="s">
        <v>120</v>
      </c>
    </row>
    <row r="26" spans="1:14">
      <c r="B26" s="11" t="s">
        <v>126</v>
      </c>
      <c r="C26" s="20">
        <v>9</v>
      </c>
      <c r="D26" s="18">
        <v>1</v>
      </c>
      <c r="E26" s="18" t="s">
        <v>120</v>
      </c>
      <c r="F26" s="18">
        <v>1</v>
      </c>
      <c r="G26" s="18">
        <v>3</v>
      </c>
      <c r="H26" s="18">
        <v>1</v>
      </c>
      <c r="I26" s="18" t="s">
        <v>120</v>
      </c>
      <c r="J26" s="18">
        <v>1</v>
      </c>
      <c r="K26" s="18">
        <v>1</v>
      </c>
      <c r="L26" s="18" t="s">
        <v>120</v>
      </c>
      <c r="M26" s="18" t="s">
        <v>120</v>
      </c>
      <c r="N26" s="18">
        <v>1</v>
      </c>
    </row>
    <row r="27" spans="1:14">
      <c r="B27" s="11" t="s">
        <v>125</v>
      </c>
      <c r="C27" s="20">
        <v>19</v>
      </c>
      <c r="D27" s="18">
        <v>4</v>
      </c>
      <c r="E27" s="18">
        <v>1</v>
      </c>
      <c r="F27" s="18">
        <v>2</v>
      </c>
      <c r="G27" s="18" t="s">
        <v>120</v>
      </c>
      <c r="H27" s="18">
        <v>4</v>
      </c>
      <c r="I27" s="18">
        <v>1</v>
      </c>
      <c r="J27" s="18">
        <v>2</v>
      </c>
      <c r="K27" s="18">
        <v>2</v>
      </c>
      <c r="L27" s="18">
        <v>2</v>
      </c>
      <c r="M27" s="18">
        <v>1</v>
      </c>
      <c r="N27" s="18" t="s">
        <v>120</v>
      </c>
    </row>
    <row r="28" spans="1:14">
      <c r="B28" s="11" t="s">
        <v>124</v>
      </c>
      <c r="C28" s="20">
        <v>24</v>
      </c>
      <c r="D28" s="18">
        <v>2</v>
      </c>
      <c r="E28" s="18">
        <v>2</v>
      </c>
      <c r="F28" s="18">
        <v>4</v>
      </c>
      <c r="G28" s="18">
        <v>2</v>
      </c>
      <c r="H28" s="18">
        <v>1</v>
      </c>
      <c r="I28" s="18">
        <v>1</v>
      </c>
      <c r="J28" s="18">
        <v>9</v>
      </c>
      <c r="K28" s="18">
        <v>2</v>
      </c>
      <c r="L28" s="18" t="s">
        <v>120</v>
      </c>
      <c r="M28" s="18">
        <v>1</v>
      </c>
      <c r="N28" s="18" t="s">
        <v>120</v>
      </c>
    </row>
    <row r="29" spans="1:14">
      <c r="B29" s="11" t="s">
        <v>123</v>
      </c>
      <c r="C29" s="20">
        <v>64</v>
      </c>
      <c r="D29" s="18">
        <v>15</v>
      </c>
      <c r="E29" s="18">
        <v>4</v>
      </c>
      <c r="F29" s="18">
        <v>9</v>
      </c>
      <c r="G29" s="18">
        <v>5</v>
      </c>
      <c r="H29" s="18">
        <v>10</v>
      </c>
      <c r="I29" s="18" t="s">
        <v>120</v>
      </c>
      <c r="J29" s="18">
        <v>10</v>
      </c>
      <c r="K29" s="18">
        <v>7</v>
      </c>
      <c r="L29" s="18">
        <v>3</v>
      </c>
      <c r="M29" s="18" t="s">
        <v>120</v>
      </c>
      <c r="N29" s="18">
        <v>1</v>
      </c>
    </row>
    <row r="30" spans="1:14">
      <c r="B30" s="11" t="s">
        <v>122</v>
      </c>
      <c r="C30" s="20">
        <v>88</v>
      </c>
      <c r="D30" s="18">
        <v>10</v>
      </c>
      <c r="E30" s="18">
        <v>11</v>
      </c>
      <c r="F30" s="18">
        <v>10</v>
      </c>
      <c r="G30" s="18">
        <v>8</v>
      </c>
      <c r="H30" s="18">
        <v>13</v>
      </c>
      <c r="I30" s="18">
        <v>2</v>
      </c>
      <c r="J30" s="18">
        <v>12</v>
      </c>
      <c r="K30" s="18">
        <v>10</v>
      </c>
      <c r="L30" s="18">
        <v>7</v>
      </c>
      <c r="M30" s="18">
        <v>3</v>
      </c>
      <c r="N30" s="18">
        <v>2</v>
      </c>
    </row>
    <row r="31" spans="1:14">
      <c r="B31" s="11" t="s">
        <v>121</v>
      </c>
      <c r="C31" s="20">
        <v>56</v>
      </c>
      <c r="D31" s="18">
        <v>8</v>
      </c>
      <c r="E31" s="18">
        <v>10</v>
      </c>
      <c r="F31" s="18">
        <v>7</v>
      </c>
      <c r="G31" s="18">
        <v>5</v>
      </c>
      <c r="H31" s="18">
        <v>17</v>
      </c>
      <c r="I31" s="18" t="s">
        <v>120</v>
      </c>
      <c r="J31" s="18">
        <v>7</v>
      </c>
      <c r="K31" s="18">
        <v>1</v>
      </c>
      <c r="L31" s="18" t="s">
        <v>120</v>
      </c>
      <c r="M31" s="18">
        <v>1</v>
      </c>
      <c r="N31" s="18" t="s">
        <v>120</v>
      </c>
    </row>
    <row r="32" spans="1:14">
      <c r="A32" s="11" t="s">
        <v>119</v>
      </c>
      <c r="C32" s="20"/>
    </row>
    <row r="33" spans="1:14">
      <c r="B33" s="11" t="s">
        <v>54</v>
      </c>
      <c r="C33" s="20">
        <v>144</v>
      </c>
      <c r="D33" s="31">
        <v>25</v>
      </c>
      <c r="E33" s="31">
        <v>22</v>
      </c>
      <c r="F33" s="31">
        <v>20</v>
      </c>
      <c r="G33" s="31">
        <v>12</v>
      </c>
      <c r="H33" s="31">
        <v>25</v>
      </c>
      <c r="I33" s="31" t="s">
        <v>120</v>
      </c>
      <c r="J33" s="31">
        <v>21</v>
      </c>
      <c r="K33" s="31">
        <v>10</v>
      </c>
      <c r="L33" s="31">
        <v>7</v>
      </c>
      <c r="M33" s="31">
        <v>1</v>
      </c>
      <c r="N33" s="31">
        <v>1</v>
      </c>
    </row>
    <row r="34" spans="1:14">
      <c r="B34" s="11" t="s">
        <v>118</v>
      </c>
      <c r="C34" s="20">
        <v>126</v>
      </c>
      <c r="D34" s="31">
        <v>20</v>
      </c>
      <c r="E34" s="31">
        <v>6</v>
      </c>
      <c r="F34" s="31">
        <v>14</v>
      </c>
      <c r="G34" s="31">
        <v>11</v>
      </c>
      <c r="H34" s="31">
        <v>23</v>
      </c>
      <c r="I34" s="31">
        <v>4</v>
      </c>
      <c r="J34" s="31">
        <v>21</v>
      </c>
      <c r="K34" s="31">
        <v>14</v>
      </c>
      <c r="L34" s="31">
        <v>5</v>
      </c>
      <c r="M34" s="31">
        <v>5</v>
      </c>
      <c r="N34" s="31">
        <v>3</v>
      </c>
    </row>
    <row r="35" spans="1:14">
      <c r="C35" s="17"/>
      <c r="D35" s="17"/>
      <c r="E35" s="17"/>
      <c r="F35" s="17"/>
      <c r="G35" s="17"/>
      <c r="H35" s="17"/>
      <c r="I35" s="17"/>
      <c r="J35" s="17"/>
      <c r="K35" s="17"/>
      <c r="L35" s="17"/>
      <c r="M35" s="17"/>
      <c r="N35" s="17"/>
    </row>
    <row r="36" spans="1:14">
      <c r="A36" s="58" t="s">
        <v>250</v>
      </c>
    </row>
    <row r="38" spans="1:14">
      <c r="D38" s="17"/>
    </row>
  </sheetData>
  <hyperlinks>
    <hyperlink ref="A3" location="Inhalt!A1" display="&lt;&lt;&lt; Inhalt" xr:uid="{6536CCA3-C933-4360-BFC4-D78B005EB1FD}"/>
    <hyperlink ref="A36" location="Metadaten!A1" display="&lt;&lt;&lt; Metadaten" xr:uid="{182AAF8D-F0BE-4F46-B253-F2B5F4B7882A}"/>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A3"/>
  <sheetViews>
    <sheetView zoomScaleNormal="100" workbookViewId="0"/>
  </sheetViews>
  <sheetFormatPr baseColWidth="10" defaultRowHeight="15"/>
  <cols>
    <col min="1" max="16384" width="11.42578125" style="14"/>
  </cols>
  <sheetData>
    <row r="1" spans="1:1" ht="15.75">
      <c r="A1" s="12" t="s">
        <v>294</v>
      </c>
    </row>
    <row r="2" spans="1:1">
      <c r="A2" s="11"/>
    </row>
    <row r="3" spans="1:1" ht="15.75">
      <c r="A3" s="15" t="s">
        <v>103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39</vt:i4>
      </vt:variant>
      <vt:variant>
        <vt:lpstr>Benannte Bereiche</vt:lpstr>
      </vt:variant>
      <vt:variant>
        <vt:i4>1</vt:i4>
      </vt:variant>
    </vt:vector>
  </HeadingPairs>
  <TitlesOfParts>
    <vt:vector size="40" baseType="lpstr">
      <vt:lpstr>Metadaten</vt:lpstr>
      <vt:lpstr>Inhalt</vt:lpstr>
      <vt:lpstr>Jahrestabellen</vt:lpstr>
      <vt:lpstr>1.1.1</vt:lpstr>
      <vt:lpstr>1.1.2</vt:lpstr>
      <vt:lpstr>1.1.11</vt:lpstr>
      <vt:lpstr>1.1.12</vt:lpstr>
      <vt:lpstr>1.2.1</vt:lpstr>
      <vt:lpstr>Zeitreihen</vt:lpstr>
      <vt:lpstr>Lebendgeborene</vt:lpstr>
      <vt:lpstr>2.1.1</vt:lpstr>
      <vt:lpstr>2.1.2</vt:lpstr>
      <vt:lpstr>2.1.3</vt:lpstr>
      <vt:lpstr>2.1.4</vt:lpstr>
      <vt:lpstr>2.1.5</vt:lpstr>
      <vt:lpstr>2.1.6</vt:lpstr>
      <vt:lpstr>2.1.7</vt:lpstr>
      <vt:lpstr>2.1.8</vt:lpstr>
      <vt:lpstr>2.1.9</vt:lpstr>
      <vt:lpstr>2.1.10</vt:lpstr>
      <vt:lpstr>2.1.11</vt:lpstr>
      <vt:lpstr>2.1.12</vt:lpstr>
      <vt:lpstr>2.1.13</vt:lpstr>
      <vt:lpstr>Gestorbene</vt:lpstr>
      <vt:lpstr>2.2.1</vt:lpstr>
      <vt:lpstr>2.2.2</vt:lpstr>
      <vt:lpstr>2.2.3</vt:lpstr>
      <vt:lpstr>2.2.4</vt:lpstr>
      <vt:lpstr>2.2.5</vt:lpstr>
      <vt:lpstr>2.2.6</vt:lpstr>
      <vt:lpstr>2.2.7</vt:lpstr>
      <vt:lpstr>2.2.8</vt:lpstr>
      <vt:lpstr>2.2.9</vt:lpstr>
      <vt:lpstr>2.2.10</vt:lpstr>
      <vt:lpstr>2.2.21</vt:lpstr>
      <vt:lpstr>Ländervergleich</vt:lpstr>
      <vt:lpstr>LV.A</vt:lpstr>
      <vt:lpstr>LV.B</vt:lpstr>
      <vt:lpstr>LV.C</vt:lpstr>
      <vt:lpstr>'2.2.2'!Druckbereich</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Gstöhl Simon</dc:creator>
  <cp:lastModifiedBy>Gstöhl Simon</cp:lastModifiedBy>
  <cp:lastPrinted>2023-10-03T11:32:33Z</cp:lastPrinted>
  <dcterms:created xsi:type="dcterms:W3CDTF">2018-07-10T11:18:52Z</dcterms:created>
  <dcterms:modified xsi:type="dcterms:W3CDTF">2024-10-30T10:57:38Z</dcterms:modified>
</cp:coreProperties>
</file>