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 Statistiken\Bevölkerungsstatistik\2025\Erstellung\02 VorlaeufigeDez\"/>
    </mc:Choice>
  </mc:AlternateContent>
  <xr:revisionPtr revIDLastSave="0" documentId="13_ncr:1_{1F7E2FB1-4248-4874-B21B-9BB825DB5D68}" xr6:coauthVersionLast="47" xr6:coauthVersionMax="47" xr10:uidLastSave="{00000000-0000-0000-0000-000000000000}"/>
  <bookViews>
    <workbookView xWindow="1920" yWindow="4260" windowWidth="27135" windowHeight="15285" tabRatio="864" activeTab="1" xr2:uid="{00000000-000D-0000-FFFF-FFFF00000000}"/>
  </bookViews>
  <sheets>
    <sheet name="Metadaten" sheetId="218" r:id="rId1"/>
    <sheet name="Inhalt" sheetId="176" r:id="rId2"/>
    <sheet name="1.1" sheetId="222" r:id="rId3"/>
    <sheet name="1.2" sheetId="223" r:id="rId4"/>
    <sheet name="1.3" sheetId="221" r:id="rId5"/>
    <sheet name="1.4" sheetId="22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22" l="1"/>
  <c r="F10" i="222"/>
  <c r="G10" i="222" s="1"/>
  <c r="F10" i="220" l="1"/>
  <c r="G19" i="220" l="1"/>
  <c r="G18" i="220"/>
  <c r="G17" i="220"/>
  <c r="G16" i="220"/>
  <c r="G15" i="220"/>
  <c r="G14" i="220"/>
  <c r="G13" i="220"/>
  <c r="G12" i="220"/>
  <c r="G11" i="220"/>
  <c r="D10" i="220"/>
  <c r="E17" i="220" l="1"/>
  <c r="E16" i="220"/>
  <c r="E13" i="220"/>
  <c r="E15" i="220"/>
  <c r="E14" i="220"/>
  <c r="F9" i="223"/>
  <c r="E9" i="223"/>
  <c r="F16" i="223"/>
  <c r="E16" i="223"/>
  <c r="D16" i="223" s="1"/>
  <c r="F8" i="223" l="1"/>
  <c r="E8" i="223"/>
  <c r="D8" i="223" s="1"/>
  <c r="D9" i="223"/>
  <c r="F21" i="222"/>
  <c r="G21" i="222" s="1"/>
  <c r="F20" i="222"/>
  <c r="G20" i="222" s="1"/>
  <c r="F19" i="222"/>
  <c r="G19" i="222" s="1"/>
  <c r="F18" i="222"/>
  <c r="G18" i="222" s="1"/>
  <c r="F17" i="222"/>
  <c r="G17" i="222" s="1"/>
  <c r="D16" i="222"/>
  <c r="F15" i="222"/>
  <c r="G15" i="222" s="1"/>
  <c r="F14" i="222"/>
  <c r="G14" i="222" s="1"/>
  <c r="F13" i="222"/>
  <c r="G13" i="222" s="1"/>
  <c r="F12" i="222"/>
  <c r="G12" i="222" s="1"/>
  <c r="F11" i="222"/>
  <c r="G11" i="222" s="1"/>
  <c r="E9" i="222"/>
  <c r="D9" i="222"/>
  <c r="D8" i="221"/>
  <c r="E9" i="221" s="1"/>
  <c r="B8" i="221"/>
  <c r="C10" i="221" s="1"/>
  <c r="F16" i="222" l="1"/>
  <c r="G16" i="222" s="1"/>
  <c r="E8" i="222"/>
  <c r="F9" i="222"/>
  <c r="G9" i="222" s="1"/>
  <c r="E10" i="221"/>
  <c r="D8" i="222"/>
  <c r="C9" i="221"/>
  <c r="F8" i="222" l="1"/>
  <c r="G8" i="222" s="1"/>
  <c r="E18" i="220"/>
  <c r="E19" i="220"/>
  <c r="E11" i="220"/>
  <c r="E12" i="220" l="1"/>
</calcChain>
</file>

<file path=xl/sharedStrings.xml><?xml version="1.0" encoding="utf-8"?>
<sst xmlns="http://schemas.openxmlformats.org/spreadsheetml/2006/main" count="109" uniqueCount="80">
  <si>
    <t>Liechtensteiner</t>
  </si>
  <si>
    <t>Ausländer</t>
  </si>
  <si>
    <t>Vaduz</t>
  </si>
  <si>
    <t>Triesen</t>
  </si>
  <si>
    <t>Balzers</t>
  </si>
  <si>
    <t>Triesenberg</t>
  </si>
  <si>
    <t>Schaan</t>
  </si>
  <si>
    <t>Planken</t>
  </si>
  <si>
    <t>Eschen</t>
  </si>
  <si>
    <t>Mauren</t>
  </si>
  <si>
    <t>Gamprin</t>
  </si>
  <si>
    <t>Ruggell</t>
  </si>
  <si>
    <t>Schellenberg</t>
  </si>
  <si>
    <t>Total</t>
  </si>
  <si>
    <t>Liechtenstein</t>
  </si>
  <si>
    <t>Schweiz</t>
  </si>
  <si>
    <t>Deutschland</t>
  </si>
  <si>
    <t>Italien</t>
  </si>
  <si>
    <t>Österreich</t>
  </si>
  <si>
    <t>Portugal</t>
  </si>
  <si>
    <t>Ständige Bevölkerung</t>
  </si>
  <si>
    <t>Titel</t>
  </si>
  <si>
    <t>Tabelle</t>
  </si>
  <si>
    <t>Fürstentum Liechtenstein</t>
  </si>
  <si>
    <t>Erscheinungsdatum:</t>
  </si>
  <si>
    <t>Version:</t>
  </si>
  <si>
    <t>Ersetzt Version vom:</t>
  </si>
  <si>
    <t>-</t>
  </si>
  <si>
    <t>Berichtsjahr:</t>
  </si>
  <si>
    <t xml:space="preserve">Erscheinungsweise: </t>
  </si>
  <si>
    <t>Jährlich</t>
  </si>
  <si>
    <t xml:space="preserve">Herausgeber: </t>
  </si>
  <si>
    <t>Amt für Statistik Liechtenstein</t>
  </si>
  <si>
    <t>Bearbeitung:</t>
  </si>
  <si>
    <t>Auskunft:</t>
  </si>
  <si>
    <t xml:space="preserve">Sprache: </t>
  </si>
  <si>
    <t>Deutsch</t>
  </si>
  <si>
    <t>Nutzungsbedingungen:</t>
  </si>
  <si>
    <t>Publikations-ID:</t>
  </si>
  <si>
    <t>CC BY 4.0</t>
  </si>
  <si>
    <t>&lt;&lt;&lt; Inhalt</t>
  </si>
  <si>
    <t>Ein Strich an Stelle einer Zahl bedeutet Null.</t>
  </si>
  <si>
    <t>0 oder 0.0</t>
  </si>
  <si>
    <t>Eine Null an Stelle einer anderen Zahl bedeutet eine Grösse, die kleiner als die Hälfte der verwendeten Zähleinheit ist.</t>
  </si>
  <si>
    <t>Personen</t>
  </si>
  <si>
    <t>Anteil</t>
  </si>
  <si>
    <t>Andere Staaten</t>
  </si>
  <si>
    <t>Liechtensteiner/innen</t>
  </si>
  <si>
    <t>Ausländer/innen</t>
  </si>
  <si>
    <t>Veränderung</t>
  </si>
  <si>
    <t>Oberland</t>
  </si>
  <si>
    <t>Unterland</t>
  </si>
  <si>
    <t>Brigitte Schwarz</t>
  </si>
  <si>
    <t>Tabelle 1.1</t>
  </si>
  <si>
    <t>Tabelle 1.2</t>
  </si>
  <si>
    <t>Tabelle 1.3</t>
  </si>
  <si>
    <t>Tabelle 1.4</t>
  </si>
  <si>
    <t>Ausländer/innen nach ausgewählten Staaten</t>
  </si>
  <si>
    <t>Ständige Bevölkerung nach Heimat und Gemeinden</t>
  </si>
  <si>
    <t>Abkürzungen und Zeichenerklärungen</t>
  </si>
  <si>
    <t>übriger EWR</t>
  </si>
  <si>
    <t>Ständige Bevölkerung nach Gemeinden</t>
  </si>
  <si>
    <t>Ständige Bevölkerung nach Heimat</t>
  </si>
  <si>
    <t>EWR-30</t>
  </si>
  <si>
    <t>franziska.frick@llv.li, +423 236 64 67, brigitte.schwarz@llv.li, +423 236 68 94</t>
  </si>
  <si>
    <t>.</t>
  </si>
  <si>
    <t>Ein Punkt an Stelle einer Zahl bedeutet, dass die Zahlenangabe nicht möglich ist, weil die begrifflichen Voraussetzungen dazu fehlen.</t>
  </si>
  <si>
    <t>*</t>
  </si>
  <si>
    <t>Ein Stern an Stelle einer Zahl bedeutet, dass die Zahlenangabe nicht erhältlich oder nicht erhoben oder aus Datenschutzgründen unterblieben ist.</t>
  </si>
  <si>
    <t>%</t>
  </si>
  <si>
    <t>Prozent</t>
  </si>
  <si>
    <t>Wert unterstrichen</t>
  </si>
  <si>
    <t>Berichtigte definitive Ergebnisse</t>
  </si>
  <si>
    <t>……..</t>
  </si>
  <si>
    <t>Bruch einer Zeitreihe</t>
  </si>
  <si>
    <t>in %</t>
  </si>
  <si>
    <t>Bevölkerungsstand vorläufige Ergebnisse 31. Dezember 2025</t>
  </si>
  <si>
    <t>211.2025.02.1</t>
  </si>
  <si>
    <t>Ukraine</t>
  </si>
  <si>
    <t>Stichtag: 31.12.2025 (1810) Dezember vorläufige Ergebnisse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</si>
</sst>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.0%"/>
    <numFmt numFmtId="165" formatCode="_ [$€-2]\ * #,##0.00_ ;_ [$€-2]\ * \-#,##0.00_ ;_ [$€-2]\ * &quot;-&quot;??_ "/>
    <numFmt numFmtId="166" formatCode="_(* #,##0.00_);_(* \(#,##0.00\);_(* &quot;-&quot;??_);_(@_)"/>
    <numFmt numFmtId="167" formatCode="#"/>
    <numFmt numFmtId="168" formatCode="#,###,##0;\-#,###,##0;\ &quot;-&quot;;\ @"/>
    <numFmt numFmtId="169" formatCode="0.0"/>
    <numFmt numFmtId="170" formatCode="#,##0.0_ ;\-#,##0.0\ "/>
  </numFmts>
  <fonts count="8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1"/>
      <name val="Arial"/>
      <family val="2"/>
    </font>
    <font>
      <sz val="11"/>
      <color theme="1"/>
      <name val="Frutiger LT Pro 55 Standard"/>
      <family val="2"/>
    </font>
    <font>
      <sz val="11"/>
      <color theme="1"/>
      <name val="Calibri"/>
      <family val="2"/>
      <scheme val="minor"/>
    </font>
    <font>
      <sz val="11"/>
      <color theme="0"/>
      <name val="Frutiger LT Pro 55 Standard"/>
      <family val="2"/>
    </font>
    <font>
      <sz val="11"/>
      <color theme="0"/>
      <name val="Calibri"/>
      <family val="2"/>
      <scheme val="minor"/>
    </font>
    <font>
      <b/>
      <sz val="11"/>
      <color rgb="FF3F3F3F"/>
      <name val="Frutiger LT Pro 55 Standard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Frutiger LT Pro 55 Standard"/>
      <family val="2"/>
    </font>
    <font>
      <b/>
      <sz val="11"/>
      <color rgb="FFFA7D00"/>
      <name val="Calibri"/>
      <family val="2"/>
      <scheme val="minor"/>
    </font>
    <font>
      <u/>
      <sz val="11"/>
      <color rgb="FF800080"/>
      <name val="Frutiger LT Pro 55 Standard"/>
      <family val="2"/>
    </font>
    <font>
      <u/>
      <sz val="11"/>
      <color rgb="FF800080"/>
      <name val="Calibri"/>
      <family val="2"/>
      <scheme val="minor"/>
    </font>
    <font>
      <sz val="11"/>
      <color rgb="FF3F3F76"/>
      <name val="Frutiger LT Pro 55 Standard"/>
      <family val="2"/>
    </font>
    <font>
      <sz val="11"/>
      <color rgb="FF3F3F76"/>
      <name val="Calibri"/>
      <family val="2"/>
      <scheme val="minor"/>
    </font>
    <font>
      <b/>
      <sz val="11"/>
      <color theme="1"/>
      <name val="Frutiger LT Pro 55 Standard"/>
      <family val="2"/>
    </font>
    <font>
      <b/>
      <sz val="11"/>
      <color theme="1"/>
      <name val="Calibri"/>
      <family val="2"/>
      <scheme val="minor"/>
    </font>
    <font>
      <i/>
      <sz val="11"/>
      <color rgb="FF7F7F7F"/>
      <name val="Frutiger LT Pro 55 Standard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Frutiger LT Pro 55 Standard"/>
      <family val="2"/>
    </font>
    <font>
      <sz val="11"/>
      <color rgb="FF00610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rgb="FF0000FF"/>
      <name val="Frutiger LT Pro 55 Standard"/>
      <family val="2"/>
    </font>
    <font>
      <u/>
      <sz val="11"/>
      <color rgb="FF0000FF"/>
      <name val="Calibri"/>
      <family val="2"/>
      <scheme val="minor"/>
    </font>
    <font>
      <sz val="11"/>
      <color rgb="FF9C6500"/>
      <name val="Frutiger LT Pro 55 Standard"/>
      <family val="2"/>
    </font>
    <font>
      <sz val="11"/>
      <color rgb="FF9C6500"/>
      <name val="Calibri"/>
      <family val="2"/>
      <scheme val="minor"/>
    </font>
    <font>
      <sz val="11"/>
      <color rgb="FF9C0006"/>
      <name val="Frutiger LT Pro 55 Standard"/>
      <family val="2"/>
    </font>
    <font>
      <sz val="11"/>
      <color rgb="FF9C0006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5"/>
      <color theme="3"/>
      <name val="Frutiger LT Pro 55 Standard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Frutiger LT Pro 55 Standard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Frutiger LT Pro 55 Standard"/>
      <family val="2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Frutiger LT Pro 55 Standard"/>
      <family val="2"/>
    </font>
    <font>
      <sz val="11"/>
      <color rgb="FFFA7D00"/>
      <name val="Calibri"/>
      <family val="2"/>
      <scheme val="minor"/>
    </font>
    <font>
      <sz val="11"/>
      <color rgb="FFFF0000"/>
      <name val="Frutiger LT Pro 55 Standard"/>
      <family val="2"/>
    </font>
    <font>
      <sz val="11"/>
      <color rgb="FFFF0000"/>
      <name val="Calibri"/>
      <family val="2"/>
      <scheme val="minor"/>
    </font>
    <font>
      <b/>
      <sz val="11"/>
      <color theme="0"/>
      <name val="Frutiger LT Pro 55 Standard"/>
      <family val="2"/>
    </font>
    <font>
      <b/>
      <sz val="11"/>
      <color theme="0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name val="Arial Narrow"/>
      <family val="2"/>
    </font>
    <font>
      <sz val="9"/>
      <name val="Arial"/>
      <family val="2"/>
    </font>
    <font>
      <sz val="9"/>
      <name val="Arial Narrow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14">
    <xf numFmtId="0" fontId="0" fillId="0" borderId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8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8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8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8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8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8" fillId="29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8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8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8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8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8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8" fillId="35" borderId="0" applyNumberFormat="0" applyBorder="0" applyAlignment="0" applyProtection="0"/>
    <xf numFmtId="0" fontId="7" fillId="2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2" borderId="0" applyNumberFormat="0" applyBorder="0" applyAlignment="0" applyProtection="0"/>
    <xf numFmtId="0" fontId="7" fillId="14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30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30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30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30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0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30" fillId="41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9" fillId="42" borderId="0" applyNumberFormat="0" applyBorder="0" applyAlignment="0" applyProtection="0"/>
    <xf numFmtId="0" fontId="30" fillId="42" borderId="0" applyNumberFormat="0" applyBorder="0" applyAlignment="0" applyProtection="0"/>
    <xf numFmtId="0" fontId="29" fillId="42" borderId="0" applyNumberFormat="0" applyBorder="0" applyAlignment="0" applyProtection="0"/>
    <xf numFmtId="0" fontId="8" fillId="20" borderId="0" applyNumberFormat="0" applyBorder="0" applyAlignment="0" applyProtection="0"/>
    <xf numFmtId="0" fontId="29" fillId="43" borderId="0" applyNumberFormat="0" applyBorder="0" applyAlignment="0" applyProtection="0"/>
    <xf numFmtId="0" fontId="30" fillId="43" borderId="0" applyNumberFormat="0" applyBorder="0" applyAlignment="0" applyProtection="0"/>
    <xf numFmtId="0" fontId="29" fillId="43" borderId="0" applyNumberFormat="0" applyBorder="0" applyAlignment="0" applyProtection="0"/>
    <xf numFmtId="0" fontId="8" fillId="21" borderId="0" applyNumberFormat="0" applyBorder="0" applyAlignment="0" applyProtection="0"/>
    <xf numFmtId="0" fontId="29" fillId="44" borderId="0" applyNumberFormat="0" applyBorder="0" applyAlignment="0" applyProtection="0"/>
    <xf numFmtId="0" fontId="30" fillId="44" borderId="0" applyNumberFormat="0" applyBorder="0" applyAlignment="0" applyProtection="0"/>
    <xf numFmtId="0" fontId="29" fillId="44" borderId="0" applyNumberFormat="0" applyBorder="0" applyAlignment="0" applyProtection="0"/>
    <xf numFmtId="0" fontId="8" fillId="16" borderId="0" applyNumberFormat="0" applyBorder="0" applyAlignment="0" applyProtection="0"/>
    <xf numFmtId="0" fontId="29" fillId="45" borderId="0" applyNumberFormat="0" applyBorder="0" applyAlignment="0" applyProtection="0"/>
    <xf numFmtId="0" fontId="30" fillId="45" borderId="0" applyNumberFormat="0" applyBorder="0" applyAlignment="0" applyProtection="0"/>
    <xf numFmtId="0" fontId="29" fillId="45" borderId="0" applyNumberFormat="0" applyBorder="0" applyAlignment="0" applyProtection="0"/>
    <xf numFmtId="0" fontId="8" fillId="17" borderId="0" applyNumberFormat="0" applyBorder="0" applyAlignment="0" applyProtection="0"/>
    <xf numFmtId="0" fontId="29" fillId="46" borderId="0" applyNumberFormat="0" applyBorder="0" applyAlignment="0" applyProtection="0"/>
    <xf numFmtId="0" fontId="30" fillId="46" borderId="0" applyNumberFormat="0" applyBorder="0" applyAlignment="0" applyProtection="0"/>
    <xf numFmtId="0" fontId="29" fillId="46" borderId="0" applyNumberFormat="0" applyBorder="0" applyAlignment="0" applyProtection="0"/>
    <xf numFmtId="0" fontId="8" fillId="22" borderId="0" applyNumberFormat="0" applyBorder="0" applyAlignment="0" applyProtection="0"/>
    <xf numFmtId="0" fontId="30" fillId="47" borderId="0" applyNumberFormat="0" applyBorder="0" applyAlignment="0" applyProtection="0"/>
    <xf numFmtId="0" fontId="29" fillId="47" borderId="0" applyNumberFormat="0" applyBorder="0" applyAlignment="0" applyProtection="0"/>
    <xf numFmtId="0" fontId="30" fillId="47" borderId="0" applyNumberFormat="0" applyBorder="0" applyAlignment="0" applyProtection="0"/>
    <xf numFmtId="0" fontId="9" fillId="12" borderId="1" applyNumberFormat="0" applyAlignment="0" applyProtection="0"/>
    <xf numFmtId="0" fontId="31" fillId="48" borderId="11" applyNumberFormat="0" applyAlignment="0" applyProtection="0"/>
    <xf numFmtId="0" fontId="32" fillId="48" borderId="11" applyNumberFormat="0" applyAlignment="0" applyProtection="0"/>
    <xf numFmtId="0" fontId="31" fillId="48" borderId="11" applyNumberFormat="0" applyAlignment="0" applyProtection="0"/>
    <xf numFmtId="0" fontId="10" fillId="12" borderId="2" applyNumberFormat="0" applyAlignment="0" applyProtection="0"/>
    <xf numFmtId="0" fontId="33" fillId="48" borderId="12" applyNumberFormat="0" applyAlignment="0" applyProtection="0"/>
    <xf numFmtId="0" fontId="34" fillId="48" borderId="12" applyNumberFormat="0" applyAlignment="0" applyProtection="0"/>
    <xf numFmtId="0" fontId="33" fillId="48" borderId="12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3" borderId="2" applyNumberFormat="0" applyAlignment="0" applyProtection="0"/>
    <xf numFmtId="0" fontId="37" fillId="49" borderId="12" applyNumberFormat="0" applyAlignment="0" applyProtection="0"/>
    <xf numFmtId="0" fontId="38" fillId="49" borderId="12" applyNumberFormat="0" applyAlignment="0" applyProtection="0"/>
    <xf numFmtId="0" fontId="37" fillId="49" borderId="12" applyNumberFormat="0" applyAlignment="0" applyProtection="0"/>
    <xf numFmtId="0" fontId="12" fillId="0" borderId="3" applyNumberFormat="0" applyFill="0" applyAlignment="0" applyProtection="0"/>
    <xf numFmtId="0" fontId="39" fillId="0" borderId="13" applyNumberFormat="0" applyFill="0" applyAlignment="0" applyProtection="0"/>
    <xf numFmtId="0" fontId="40" fillId="0" borderId="13" applyNumberFormat="0" applyFill="0" applyAlignment="0" applyProtection="0"/>
    <xf numFmtId="0" fontId="39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14" fillId="7" borderId="0" applyNumberFormat="0" applyBorder="0" applyAlignment="0" applyProtection="0"/>
    <xf numFmtId="0" fontId="43" fillId="50" borderId="0" applyNumberFormat="0" applyBorder="0" applyAlignment="0" applyProtection="0"/>
    <xf numFmtId="0" fontId="44" fillId="50" borderId="0" applyNumberFormat="0" applyBorder="0" applyAlignment="0" applyProtection="0"/>
    <xf numFmtId="0" fontId="43" fillId="50" borderId="0" applyNumberFormat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66" fontId="25" fillId="0" borderId="0" applyFont="0" applyFill="0" applyBorder="0" applyAlignment="0" applyProtection="0"/>
    <xf numFmtId="0" fontId="15" fillId="11" borderId="0" applyNumberFormat="0" applyBorder="0" applyAlignment="0" applyProtection="0"/>
    <xf numFmtId="0" fontId="48" fillId="51" borderId="0" applyNumberFormat="0" applyBorder="0" applyAlignment="0" applyProtection="0"/>
    <xf numFmtId="0" fontId="49" fillId="51" borderId="0" applyNumberFormat="0" applyBorder="0" applyAlignment="0" applyProtection="0"/>
    <xf numFmtId="0" fontId="48" fillId="51" borderId="0" applyNumberFormat="0" applyBorder="0" applyAlignment="0" applyProtection="0"/>
    <xf numFmtId="0" fontId="16" fillId="4" borderId="4" applyNumberFormat="0" applyFont="0" applyAlignment="0" applyProtection="0"/>
    <xf numFmtId="0" fontId="27" fillId="52" borderId="14" applyNumberFormat="0" applyFont="0" applyAlignment="0" applyProtection="0"/>
    <xf numFmtId="0" fontId="28" fillId="52" borderId="14" applyNumberFormat="0" applyFont="0" applyAlignment="0" applyProtection="0"/>
    <xf numFmtId="9" fontId="5" fillId="0" borderId="0" applyFont="0" applyFill="0" applyBorder="0" applyAlignment="0" applyProtection="0"/>
    <xf numFmtId="0" fontId="17" fillId="6" borderId="0" applyNumberFormat="0" applyBorder="0" applyAlignment="0" applyProtection="0"/>
    <xf numFmtId="0" fontId="50" fillId="53" borderId="0" applyNumberFormat="0" applyBorder="0" applyAlignment="0" applyProtection="0"/>
    <xf numFmtId="0" fontId="51" fillId="53" borderId="0" applyNumberFormat="0" applyBorder="0" applyAlignment="0" applyProtection="0"/>
    <xf numFmtId="0" fontId="50" fillId="53" borderId="0" applyNumberFormat="0" applyBorder="0" applyAlignment="0" applyProtection="0"/>
    <xf numFmtId="0" fontId="5" fillId="0" borderId="0"/>
    <xf numFmtId="0" fontId="28" fillId="0" borderId="0"/>
    <xf numFmtId="0" fontId="28" fillId="0" borderId="0"/>
    <xf numFmtId="0" fontId="27" fillId="0" borderId="0"/>
    <xf numFmtId="0" fontId="28" fillId="0" borderId="0"/>
    <xf numFmtId="0" fontId="26" fillId="0" borderId="0"/>
    <xf numFmtId="0" fontId="52" fillId="0" borderId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53" fillId="0" borderId="15" applyNumberFormat="0" applyFill="0" applyAlignment="0" applyProtection="0"/>
    <xf numFmtId="0" fontId="54" fillId="0" borderId="15" applyNumberFormat="0" applyFill="0" applyAlignment="0" applyProtection="0"/>
    <xf numFmtId="0" fontId="53" fillId="0" borderId="15" applyNumberFormat="0" applyFill="0" applyAlignment="0" applyProtection="0"/>
    <xf numFmtId="0" fontId="20" fillId="0" borderId="6" applyNumberFormat="0" applyFill="0" applyAlignment="0" applyProtection="0"/>
    <xf numFmtId="0" fontId="55" fillId="0" borderId="16" applyNumberFormat="0" applyFill="0" applyAlignment="0" applyProtection="0"/>
    <xf numFmtId="0" fontId="56" fillId="0" borderId="16" applyNumberFormat="0" applyFill="0" applyAlignment="0" applyProtection="0"/>
    <xf numFmtId="0" fontId="55" fillId="0" borderId="16" applyNumberFormat="0" applyFill="0" applyAlignment="0" applyProtection="0"/>
    <xf numFmtId="0" fontId="21" fillId="0" borderId="7" applyNumberFormat="0" applyFill="0" applyAlignment="0" applyProtection="0"/>
    <xf numFmtId="0" fontId="57" fillId="0" borderId="17" applyNumberFormat="0" applyFill="0" applyAlignment="0" applyProtection="0"/>
    <xf numFmtId="0" fontId="58" fillId="0" borderId="17" applyNumberFormat="0" applyFill="0" applyAlignment="0" applyProtection="0"/>
    <xf numFmtId="0" fontId="57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60" fillId="0" borderId="18" applyNumberFormat="0" applyFill="0" applyAlignment="0" applyProtection="0"/>
    <xf numFmtId="0" fontId="61" fillId="0" borderId="18" applyNumberFormat="0" applyFill="0" applyAlignment="0" applyProtection="0"/>
    <xf numFmtId="0" fontId="60" fillId="0" borderId="18" applyNumberFormat="0" applyFill="0" applyAlignment="0" applyProtection="0"/>
    <xf numFmtId="0" fontId="2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4" fillId="23" borderId="9" applyNumberFormat="0" applyAlignment="0" applyProtection="0"/>
    <xf numFmtId="0" fontId="64" fillId="54" borderId="19" applyNumberFormat="0" applyAlignment="0" applyProtection="0"/>
    <xf numFmtId="0" fontId="65" fillId="54" borderId="19" applyNumberFormat="0" applyAlignment="0" applyProtection="0"/>
    <xf numFmtId="0" fontId="64" fillId="54" borderId="19" applyNumberFormat="0" applyAlignment="0" applyProtection="0"/>
    <xf numFmtId="0" fontId="66" fillId="0" borderId="0"/>
    <xf numFmtId="0" fontId="5" fillId="0" borderId="0"/>
    <xf numFmtId="9" fontId="80" fillId="0" borderId="0" applyFont="0" applyFill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43" fontId="25" fillId="0" borderId="0" applyFont="0" applyFill="0" applyBorder="0" applyAlignment="0" applyProtection="0"/>
    <xf numFmtId="0" fontId="4" fillId="52" borderId="1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52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52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43" fontId="25" fillId="0" borderId="0" applyFont="0" applyFill="0" applyBorder="0" applyAlignment="0" applyProtection="0"/>
    <xf numFmtId="0" fontId="1" fillId="52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43" fontId="5" fillId="0" borderId="0" applyFont="0" applyFill="0" applyBorder="0" applyAlignment="0" applyProtection="0"/>
    <xf numFmtId="0" fontId="1" fillId="52" borderId="14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52" borderId="14" applyNumberFormat="0" applyFont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52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67" fillId="0" borderId="0" xfId="0" applyFont="1" applyAlignment="1">
      <alignment horizontal="left" vertical="center"/>
    </xf>
    <xf numFmtId="0" fontId="69" fillId="0" borderId="0" xfId="0" applyFont="1"/>
    <xf numFmtId="0" fontId="68" fillId="0" borderId="0" xfId="140" applyFont="1" applyAlignment="1">
      <alignment vertical="center"/>
    </xf>
    <xf numFmtId="0" fontId="69" fillId="0" borderId="0" xfId="0" applyFont="1" applyAlignment="1">
      <alignment vertical="center"/>
    </xf>
    <xf numFmtId="0" fontId="69" fillId="0" borderId="0" xfId="140" applyFont="1" applyAlignment="1">
      <alignment vertical="center"/>
    </xf>
    <xf numFmtId="0" fontId="68" fillId="0" borderId="0" xfId="140" applyFont="1" applyAlignment="1">
      <alignment horizontal="left" vertical="center"/>
    </xf>
    <xf numFmtId="0" fontId="69" fillId="0" borderId="0" xfId="0" applyFont="1" applyAlignment="1">
      <alignment horizontal="left" vertical="center"/>
    </xf>
    <xf numFmtId="168" fontId="69" fillId="0" borderId="0" xfId="0" applyNumberFormat="1" applyFont="1" applyAlignment="1">
      <alignment horizontal="right" vertical="center"/>
    </xf>
    <xf numFmtId="168" fontId="69" fillId="55" borderId="0" xfId="0" applyNumberFormat="1" applyFont="1" applyFill="1" applyAlignment="1">
      <alignment horizontal="right" vertical="center"/>
    </xf>
    <xf numFmtId="0" fontId="72" fillId="0" borderId="0" xfId="144" applyFont="1" applyAlignment="1">
      <alignment vertical="center"/>
    </xf>
    <xf numFmtId="164" fontId="72" fillId="0" borderId="0" xfId="144" applyNumberFormat="1" applyFont="1" applyAlignment="1">
      <alignment horizontal="right" vertical="center"/>
    </xf>
    <xf numFmtId="0" fontId="70" fillId="0" borderId="0" xfId="124" applyFont="1" applyFill="1" applyBorder="1" applyAlignment="1">
      <alignment vertical="center"/>
    </xf>
    <xf numFmtId="0" fontId="71" fillId="0" borderId="0" xfId="144" applyFont="1" applyAlignment="1">
      <alignment vertical="center"/>
    </xf>
    <xf numFmtId="0" fontId="69" fillId="0" borderId="0" xfId="0" applyFont="1" applyAlignment="1">
      <alignment horizontal="center" vertical="center"/>
    </xf>
    <xf numFmtId="0" fontId="69" fillId="0" borderId="0" xfId="144" applyFont="1" applyAlignment="1">
      <alignment horizontal="left" vertical="center"/>
    </xf>
    <xf numFmtId="14" fontId="69" fillId="0" borderId="0" xfId="0" applyNumberFormat="1" applyFont="1" applyAlignment="1">
      <alignment horizontal="left" vertical="center"/>
    </xf>
    <xf numFmtId="0" fontId="69" fillId="0" borderId="0" xfId="0" applyFont="1" applyAlignment="1">
      <alignment vertical="center" wrapText="1"/>
    </xf>
    <xf numFmtId="0" fontId="69" fillId="0" borderId="0" xfId="140" applyFont="1" applyAlignment="1">
      <alignment horizontal="center" vertical="center"/>
    </xf>
    <xf numFmtId="167" fontId="68" fillId="0" borderId="0" xfId="0" applyNumberFormat="1" applyFont="1" applyAlignment="1">
      <alignment horizontal="center" vertical="center"/>
    </xf>
    <xf numFmtId="15" fontId="68" fillId="0" borderId="0" xfId="140" applyNumberFormat="1" applyFont="1" applyAlignment="1">
      <alignment horizontal="center" vertical="center"/>
    </xf>
    <xf numFmtId="0" fontId="69" fillId="0" borderId="0" xfId="178" applyFont="1"/>
    <xf numFmtId="0" fontId="5" fillId="0" borderId="0" xfId="0" applyFont="1"/>
    <xf numFmtId="0" fontId="75" fillId="0" borderId="0" xfId="0" applyFont="1" applyAlignment="1">
      <alignment horizontal="left"/>
    </xf>
    <xf numFmtId="0" fontId="75" fillId="0" borderId="0" xfId="0" applyFont="1" applyAlignment="1">
      <alignment horizontal="center"/>
    </xf>
    <xf numFmtId="0" fontId="76" fillId="0" borderId="0" xfId="0" applyFont="1"/>
    <xf numFmtId="0" fontId="77" fillId="0" borderId="0" xfId="0" applyFont="1"/>
    <xf numFmtId="0" fontId="76" fillId="0" borderId="0" xfId="0" applyFont="1" applyAlignment="1">
      <alignment horizontal="centerContinuous"/>
    </xf>
    <xf numFmtId="0" fontId="76" fillId="0" borderId="0" xfId="0" applyFont="1" applyAlignment="1">
      <alignment horizontal="left"/>
    </xf>
    <xf numFmtId="0" fontId="79" fillId="0" borderId="0" xfId="0" applyFont="1"/>
    <xf numFmtId="0" fontId="75" fillId="0" borderId="0" xfId="0" applyFont="1" applyAlignment="1">
      <alignment vertical="center"/>
    </xf>
    <xf numFmtId="3" fontId="78" fillId="0" borderId="0" xfId="0" applyNumberFormat="1" applyFont="1"/>
    <xf numFmtId="164" fontId="76" fillId="0" borderId="0" xfId="0" applyNumberFormat="1" applyFont="1" applyAlignment="1">
      <alignment horizontal="centerContinuous" vertical="center"/>
    </xf>
    <xf numFmtId="0" fontId="76" fillId="0" borderId="0" xfId="0" applyFont="1" applyAlignment="1">
      <alignment horizontal="centerContinuous" vertical="center"/>
    </xf>
    <xf numFmtId="3" fontId="79" fillId="0" borderId="0" xfId="0" applyNumberFormat="1" applyFont="1"/>
    <xf numFmtId="164" fontId="79" fillId="0" borderId="0" xfId="0" applyNumberFormat="1" applyFont="1"/>
    <xf numFmtId="0" fontId="7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78" fillId="0" borderId="0" xfId="0" applyFont="1"/>
    <xf numFmtId="168" fontId="69" fillId="0" borderId="0" xfId="0" applyNumberFormat="1" applyFont="1" applyAlignment="1">
      <alignment horizontal="left" vertical="center"/>
    </xf>
    <xf numFmtId="168" fontId="68" fillId="0" borderId="0" xfId="0" applyNumberFormat="1" applyFont="1" applyAlignment="1">
      <alignment horizontal="left" vertical="center"/>
    </xf>
    <xf numFmtId="168" fontId="68" fillId="0" borderId="0" xfId="0" applyNumberFormat="1" applyFont="1" applyAlignment="1">
      <alignment horizontal="right" vertical="center"/>
    </xf>
    <xf numFmtId="0" fontId="73" fillId="0" borderId="10" xfId="0" applyFont="1" applyBorder="1" applyAlignment="1">
      <alignment horizontal="right" vertical="center"/>
    </xf>
    <xf numFmtId="164" fontId="73" fillId="0" borderId="0" xfId="144" applyNumberFormat="1" applyFont="1" applyAlignment="1">
      <alignment horizontal="right" vertical="center"/>
    </xf>
    <xf numFmtId="0" fontId="45" fillId="0" borderId="0" xfId="124" quotePrefix="1" applyAlignment="1">
      <alignment horizontal="center" vertical="center"/>
    </xf>
    <xf numFmtId="164" fontId="68" fillId="0" borderId="0" xfId="179" applyNumberFormat="1" applyFont="1" applyFill="1" applyBorder="1" applyAlignment="1">
      <alignment horizontal="right" vertical="center"/>
    </xf>
    <xf numFmtId="164" fontId="69" fillId="0" borderId="0" xfId="179" applyNumberFormat="1" applyFont="1" applyFill="1" applyBorder="1" applyAlignment="1">
      <alignment horizontal="right" vertical="center"/>
    </xf>
    <xf numFmtId="168" fontId="73" fillId="0" borderId="0" xfId="0" applyNumberFormat="1" applyFont="1" applyAlignment="1">
      <alignment horizontal="right" vertical="center"/>
    </xf>
    <xf numFmtId="168" fontId="68" fillId="55" borderId="0" xfId="0" applyNumberFormat="1" applyFont="1" applyFill="1" applyAlignment="1">
      <alignment horizontal="right" vertical="center"/>
    </xf>
    <xf numFmtId="164" fontId="73" fillId="0" borderId="0" xfId="217" applyNumberFormat="1" applyFont="1" applyAlignment="1">
      <alignment horizontal="right" vertical="center"/>
    </xf>
    <xf numFmtId="168" fontId="5" fillId="0" borderId="0" xfId="0" applyNumberFormat="1" applyFont="1"/>
    <xf numFmtId="164" fontId="72" fillId="0" borderId="0" xfId="217" applyNumberFormat="1" applyFont="1" applyAlignment="1">
      <alignment horizontal="right" vertical="center"/>
    </xf>
    <xf numFmtId="169" fontId="5" fillId="0" borderId="0" xfId="0" applyNumberFormat="1" applyFont="1"/>
    <xf numFmtId="168" fontId="0" fillId="0" borderId="0" xfId="0" applyNumberFormat="1"/>
    <xf numFmtId="0" fontId="83" fillId="0" borderId="0" xfId="178" applyFont="1"/>
    <xf numFmtId="0" fontId="81" fillId="0" borderId="0" xfId="238" applyFont="1" applyAlignment="1">
      <alignment vertical="center"/>
    </xf>
    <xf numFmtId="0" fontId="69" fillId="0" borderId="0" xfId="195" applyFont="1" applyAlignment="1">
      <alignment vertical="center"/>
    </xf>
    <xf numFmtId="170" fontId="0" fillId="0" borderId="0" xfId="0" applyNumberFormat="1"/>
    <xf numFmtId="168" fontId="79" fillId="0" borderId="0" xfId="0" applyNumberFormat="1" applyFont="1"/>
  </cellXfs>
  <cellStyles count="314">
    <cellStyle name="20 % - Akzent1" xfId="1" builtinId="30" customBuiltin="1"/>
    <cellStyle name="20 % - Akzent1 2" xfId="2" xr:uid="{00000000-0005-0000-0000-000001000000}"/>
    <cellStyle name="20 % - Akzent1 3" xfId="3" xr:uid="{00000000-0005-0000-0000-000002000000}"/>
    <cellStyle name="20 % - Akzent1 3 2" xfId="180" xr:uid="{00000000-0005-0000-0000-000002000000}"/>
    <cellStyle name="20 % - Akzent1 3 2 2" xfId="274" xr:uid="{7D0A2F9F-BE1A-40CC-ABF2-A9B3FFEA7D5D}"/>
    <cellStyle name="20 % - Akzent1 3 2 3" xfId="295" xr:uid="{0861AC6E-1BAE-41E4-8271-347B47A24B92}"/>
    <cellStyle name="20 % - Akzent1 3 2 4" xfId="239" xr:uid="{B5A5EA4C-DDE1-4668-A96F-7FFED379695F}"/>
    <cellStyle name="20 % - Akzent1 3 3" xfId="201" xr:uid="{00000000-0005-0000-0000-000002000000}"/>
    <cellStyle name="20 % - Akzent1 3 3 2" xfId="259" xr:uid="{85D8D6A6-E727-4F98-BEA9-BDF36390486F}"/>
    <cellStyle name="20 % - Akzent1 3 4" xfId="220" xr:uid="{00000000-0005-0000-0000-000002000000}"/>
    <cellStyle name="20 % - Akzent2" xfId="4" builtinId="34" customBuiltin="1"/>
    <cellStyle name="20 % - Akzent2 2" xfId="5" xr:uid="{00000000-0005-0000-0000-000004000000}"/>
    <cellStyle name="20 % - Akzent2 3" xfId="6" xr:uid="{00000000-0005-0000-0000-000005000000}"/>
    <cellStyle name="20 % - Akzent2 3 2" xfId="181" xr:uid="{00000000-0005-0000-0000-000005000000}"/>
    <cellStyle name="20 % - Akzent2 3 2 2" xfId="275" xr:uid="{EB1D2CDF-89A1-4DF2-9E47-45CF312100E5}"/>
    <cellStyle name="20 % - Akzent2 3 2 3" xfId="296" xr:uid="{BB2EB141-B974-4BDC-BF45-E793B163FF02}"/>
    <cellStyle name="20 % - Akzent2 3 2 4" xfId="240" xr:uid="{59865928-3787-4517-9243-85F906CF84B2}"/>
    <cellStyle name="20 % - Akzent2 3 3" xfId="202" xr:uid="{00000000-0005-0000-0000-000005000000}"/>
    <cellStyle name="20 % - Akzent2 3 3 2" xfId="260" xr:uid="{AE08B501-50F6-4E1B-B125-231B9C65668A}"/>
    <cellStyle name="20 % - Akzent2 3 4" xfId="221" xr:uid="{00000000-0005-0000-0000-000005000000}"/>
    <cellStyle name="20 % - Akzent3" xfId="7" builtinId="38" customBuiltin="1"/>
    <cellStyle name="20 % - Akzent3 2" xfId="8" xr:uid="{00000000-0005-0000-0000-000007000000}"/>
    <cellStyle name="20 % - Akzent3 3" xfId="9" xr:uid="{00000000-0005-0000-0000-000008000000}"/>
    <cellStyle name="20 % - Akzent3 3 2" xfId="182" xr:uid="{00000000-0005-0000-0000-000008000000}"/>
    <cellStyle name="20 % - Akzent3 3 2 2" xfId="276" xr:uid="{98E6CC60-F32E-4256-BC07-DC38A124DDC4}"/>
    <cellStyle name="20 % - Akzent3 3 2 3" xfId="297" xr:uid="{27E27337-F716-455C-AC94-AFAE5B50A3D4}"/>
    <cellStyle name="20 % - Akzent3 3 2 4" xfId="241" xr:uid="{598F8F89-DE72-49A0-814D-616338E9F640}"/>
    <cellStyle name="20 % - Akzent3 3 3" xfId="203" xr:uid="{00000000-0005-0000-0000-000008000000}"/>
    <cellStyle name="20 % - Akzent3 3 3 2" xfId="261" xr:uid="{94A33B23-A852-4070-9890-CCA0040F082B}"/>
    <cellStyle name="20 % - Akzent3 3 4" xfId="222" xr:uid="{00000000-0005-0000-0000-000008000000}"/>
    <cellStyle name="20 % - Akzent4" xfId="10" builtinId="42" customBuiltin="1"/>
    <cellStyle name="20 % - Akzent4 2" xfId="11" xr:uid="{00000000-0005-0000-0000-00000A000000}"/>
    <cellStyle name="20 % - Akzent4 3" xfId="12" xr:uid="{00000000-0005-0000-0000-00000B000000}"/>
    <cellStyle name="20 % - Akzent4 3 2" xfId="183" xr:uid="{00000000-0005-0000-0000-00000B000000}"/>
    <cellStyle name="20 % - Akzent4 3 2 2" xfId="277" xr:uid="{909B48FE-F6DC-4DD9-BDD2-3C82CF243E1A}"/>
    <cellStyle name="20 % - Akzent4 3 2 3" xfId="298" xr:uid="{344B8E72-2281-4720-B475-00D490B3858B}"/>
    <cellStyle name="20 % - Akzent4 3 2 4" xfId="242" xr:uid="{5ECB0DED-3123-48CC-AC50-CE199DD615AB}"/>
    <cellStyle name="20 % - Akzent4 3 3" xfId="204" xr:uid="{00000000-0005-0000-0000-00000B000000}"/>
    <cellStyle name="20 % - Akzent4 3 3 2" xfId="262" xr:uid="{3FD0A45E-0D9B-46AF-960E-208A4B2E4BD4}"/>
    <cellStyle name="20 % - Akzent4 3 4" xfId="223" xr:uid="{00000000-0005-0000-0000-00000B000000}"/>
    <cellStyle name="20 % - Akzent5" xfId="13" builtinId="46" customBuiltin="1"/>
    <cellStyle name="20 % - Akzent5 2" xfId="14" xr:uid="{00000000-0005-0000-0000-00000D000000}"/>
    <cellStyle name="20 % - Akzent5 3" xfId="15" xr:uid="{00000000-0005-0000-0000-00000E000000}"/>
    <cellStyle name="20 % - Akzent5 3 2" xfId="184" xr:uid="{00000000-0005-0000-0000-00000E000000}"/>
    <cellStyle name="20 % - Akzent5 3 2 2" xfId="278" xr:uid="{26BC0968-197D-42BA-97D4-C376DA036026}"/>
    <cellStyle name="20 % - Akzent5 3 2 3" xfId="299" xr:uid="{717DDA22-05E2-4F30-A46A-3B3C532B479B}"/>
    <cellStyle name="20 % - Akzent5 3 2 4" xfId="243" xr:uid="{F3B27940-EB6A-4CB8-93DD-D3F9CF812C3B}"/>
    <cellStyle name="20 % - Akzent5 3 3" xfId="205" xr:uid="{00000000-0005-0000-0000-00000E000000}"/>
    <cellStyle name="20 % - Akzent5 3 3 2" xfId="263" xr:uid="{17525B0E-CC8B-4416-B69A-67EDF776AB88}"/>
    <cellStyle name="20 % - Akzent5 3 4" xfId="224" xr:uid="{00000000-0005-0000-0000-00000E000000}"/>
    <cellStyle name="20 % - Akzent6" xfId="16" builtinId="50" customBuiltin="1"/>
    <cellStyle name="20 % - Akzent6 2" xfId="17" xr:uid="{00000000-0005-0000-0000-000010000000}"/>
    <cellStyle name="20 % - Akzent6 3" xfId="18" xr:uid="{00000000-0005-0000-0000-000011000000}"/>
    <cellStyle name="20 % - Akzent6 3 2" xfId="185" xr:uid="{00000000-0005-0000-0000-000011000000}"/>
    <cellStyle name="20 % - Akzent6 3 2 2" xfId="279" xr:uid="{5C433BAD-AA69-40D0-A362-D11AB79396BD}"/>
    <cellStyle name="20 % - Akzent6 3 2 3" xfId="300" xr:uid="{60E27611-AF10-4830-9D00-F72ADF3286B2}"/>
    <cellStyle name="20 % - Akzent6 3 2 4" xfId="244" xr:uid="{6AED91AD-9844-46E9-A19C-30649BA20BFA}"/>
    <cellStyle name="20 % - Akzent6 3 3" xfId="206" xr:uid="{00000000-0005-0000-0000-000011000000}"/>
    <cellStyle name="20 % - Akzent6 3 3 2" xfId="264" xr:uid="{6EDD2AF7-E143-47AF-9754-79009EC1A41D}"/>
    <cellStyle name="20 % - Akzent6 3 4" xfId="225" xr:uid="{00000000-0005-0000-0000-000011000000}"/>
    <cellStyle name="20% - Akzent1" xfId="19" xr:uid="{00000000-0005-0000-0000-000012000000}"/>
    <cellStyle name="20% - Akzent2" xfId="20" xr:uid="{00000000-0005-0000-0000-000013000000}"/>
    <cellStyle name="20% - Akzent3" xfId="21" xr:uid="{00000000-0005-0000-0000-000014000000}"/>
    <cellStyle name="20% - Akzent4" xfId="22" xr:uid="{00000000-0005-0000-0000-000015000000}"/>
    <cellStyle name="20% - Akzent5" xfId="23" xr:uid="{00000000-0005-0000-0000-000016000000}"/>
    <cellStyle name="20% - Akzent6" xfId="24" xr:uid="{00000000-0005-0000-0000-000017000000}"/>
    <cellStyle name="40 % - Akzent1" xfId="25" builtinId="31" customBuiltin="1"/>
    <cellStyle name="40 % - Akzent1 2" xfId="26" xr:uid="{00000000-0005-0000-0000-000019000000}"/>
    <cellStyle name="40 % - Akzent1 3" xfId="27" xr:uid="{00000000-0005-0000-0000-00001A000000}"/>
    <cellStyle name="40 % - Akzent1 3 2" xfId="186" xr:uid="{00000000-0005-0000-0000-000014000000}"/>
    <cellStyle name="40 % - Akzent1 3 2 2" xfId="280" xr:uid="{B879B612-2E65-4413-81A2-6A0BFDF49DB5}"/>
    <cellStyle name="40 % - Akzent1 3 2 3" xfId="301" xr:uid="{674041C1-0AB0-465E-A884-4625B91AE8D5}"/>
    <cellStyle name="40 % - Akzent1 3 2 4" xfId="245" xr:uid="{FAD6A895-63B4-404C-9633-E2A2BB063945}"/>
    <cellStyle name="40 % - Akzent1 3 3" xfId="207" xr:uid="{00000000-0005-0000-0000-00001A000000}"/>
    <cellStyle name="40 % - Akzent1 3 3 2" xfId="265" xr:uid="{4F28A714-410D-4AE6-A02C-F65DF6C30832}"/>
    <cellStyle name="40 % - Akzent1 3 4" xfId="226" xr:uid="{00000000-0005-0000-0000-00001A000000}"/>
    <cellStyle name="40 % - Akzent2" xfId="28" builtinId="35" customBuiltin="1"/>
    <cellStyle name="40 % - Akzent2 2" xfId="29" xr:uid="{00000000-0005-0000-0000-00001C000000}"/>
    <cellStyle name="40 % - Akzent2 3" xfId="30" xr:uid="{00000000-0005-0000-0000-00001D000000}"/>
    <cellStyle name="40 % - Akzent2 3 2" xfId="187" xr:uid="{00000000-0005-0000-0000-000017000000}"/>
    <cellStyle name="40 % - Akzent2 3 2 2" xfId="281" xr:uid="{3AD5232B-67FF-4FD2-9A73-E76217C46548}"/>
    <cellStyle name="40 % - Akzent2 3 2 3" xfId="302" xr:uid="{0A93EDA1-DCC7-447A-82B5-D528223FC432}"/>
    <cellStyle name="40 % - Akzent2 3 2 4" xfId="246" xr:uid="{5BB60480-9C68-413A-BCAD-F62D027ED57D}"/>
    <cellStyle name="40 % - Akzent2 3 3" xfId="208" xr:uid="{00000000-0005-0000-0000-00001D000000}"/>
    <cellStyle name="40 % - Akzent2 3 3 2" xfId="266" xr:uid="{C4CD37A5-ECEF-4289-BD88-0ECBA1AE2C2E}"/>
    <cellStyle name="40 % - Akzent2 3 4" xfId="227" xr:uid="{00000000-0005-0000-0000-00001D000000}"/>
    <cellStyle name="40 % - Akzent3" xfId="31" builtinId="39" customBuiltin="1"/>
    <cellStyle name="40 % - Akzent3 2" xfId="32" xr:uid="{00000000-0005-0000-0000-00001F000000}"/>
    <cellStyle name="40 % - Akzent3 3" xfId="33" xr:uid="{00000000-0005-0000-0000-000020000000}"/>
    <cellStyle name="40 % - Akzent3 3 2" xfId="188" xr:uid="{00000000-0005-0000-0000-00001A000000}"/>
    <cellStyle name="40 % - Akzent3 3 2 2" xfId="282" xr:uid="{CE6E48F5-C138-4FB2-9F47-749666A588AB}"/>
    <cellStyle name="40 % - Akzent3 3 2 3" xfId="303" xr:uid="{BB3CF0C6-83F4-4497-836F-5AFDAD18517B}"/>
    <cellStyle name="40 % - Akzent3 3 2 4" xfId="247" xr:uid="{262BAB15-9913-40C9-9D1A-70F9805DB1DB}"/>
    <cellStyle name="40 % - Akzent3 3 3" xfId="209" xr:uid="{00000000-0005-0000-0000-000020000000}"/>
    <cellStyle name="40 % - Akzent3 3 3 2" xfId="267" xr:uid="{B9E1CCF9-9990-4B10-82C3-04D37E40F033}"/>
    <cellStyle name="40 % - Akzent3 3 4" xfId="228" xr:uid="{00000000-0005-0000-0000-000020000000}"/>
    <cellStyle name="40 % - Akzent4" xfId="34" builtinId="43" customBuiltin="1"/>
    <cellStyle name="40 % - Akzent4 2" xfId="35" xr:uid="{00000000-0005-0000-0000-000022000000}"/>
    <cellStyle name="40 % - Akzent4 3" xfId="36" xr:uid="{00000000-0005-0000-0000-000023000000}"/>
    <cellStyle name="40 % - Akzent4 3 2" xfId="189" xr:uid="{00000000-0005-0000-0000-00001D000000}"/>
    <cellStyle name="40 % - Akzent4 3 2 2" xfId="283" xr:uid="{55267271-8FC3-4690-ADB7-16C49A863079}"/>
    <cellStyle name="40 % - Akzent4 3 2 3" xfId="304" xr:uid="{58BB8B35-54EF-49D5-BE8D-B13359D37579}"/>
    <cellStyle name="40 % - Akzent4 3 2 4" xfId="248" xr:uid="{B90DD60B-4E43-4E07-859D-1406F3BCBAD3}"/>
    <cellStyle name="40 % - Akzent4 3 3" xfId="210" xr:uid="{00000000-0005-0000-0000-000023000000}"/>
    <cellStyle name="40 % - Akzent4 3 3 2" xfId="268" xr:uid="{E082FD33-DDDD-45B8-8B45-B73C723B5320}"/>
    <cellStyle name="40 % - Akzent4 3 4" xfId="229" xr:uid="{00000000-0005-0000-0000-000023000000}"/>
    <cellStyle name="40 % - Akzent5" xfId="37" builtinId="47" customBuiltin="1"/>
    <cellStyle name="40 % - Akzent5 2" xfId="38" xr:uid="{00000000-0005-0000-0000-000025000000}"/>
    <cellStyle name="40 % - Akzent5 3" xfId="39" xr:uid="{00000000-0005-0000-0000-000026000000}"/>
    <cellStyle name="40 % - Akzent5 3 2" xfId="190" xr:uid="{00000000-0005-0000-0000-000020000000}"/>
    <cellStyle name="40 % - Akzent5 3 2 2" xfId="284" xr:uid="{0B5E0000-7F46-4A6E-9994-43C5BE25F482}"/>
    <cellStyle name="40 % - Akzent5 3 2 3" xfId="305" xr:uid="{B4221E94-2E62-4DF9-9A25-139F9879A891}"/>
    <cellStyle name="40 % - Akzent5 3 2 4" xfId="249" xr:uid="{BEA9AFF0-7E7A-4809-93B9-D51D9818AB35}"/>
    <cellStyle name="40 % - Akzent5 3 3" xfId="211" xr:uid="{00000000-0005-0000-0000-000026000000}"/>
    <cellStyle name="40 % - Akzent5 3 3 2" xfId="269" xr:uid="{A2744C45-27C5-4D79-9F23-1AD1F24E4919}"/>
    <cellStyle name="40 % - Akzent5 3 4" xfId="230" xr:uid="{00000000-0005-0000-0000-000026000000}"/>
    <cellStyle name="40 % - Akzent6" xfId="40" builtinId="51" customBuiltin="1"/>
    <cellStyle name="40 % - Akzent6 2" xfId="41" xr:uid="{00000000-0005-0000-0000-000028000000}"/>
    <cellStyle name="40 % - Akzent6 3" xfId="42" xr:uid="{00000000-0005-0000-0000-000029000000}"/>
    <cellStyle name="40 % - Akzent6 3 2" xfId="191" xr:uid="{00000000-0005-0000-0000-000023000000}"/>
    <cellStyle name="40 % - Akzent6 3 2 2" xfId="285" xr:uid="{73AE9BA5-608E-4B61-86E5-EFABAC76F9BA}"/>
    <cellStyle name="40 % - Akzent6 3 2 3" xfId="306" xr:uid="{D5619B1B-0702-454D-82ED-424493F13D67}"/>
    <cellStyle name="40 % - Akzent6 3 2 4" xfId="250" xr:uid="{A06B4F10-3F5A-4D5D-AAFC-3D92CC29C07A}"/>
    <cellStyle name="40 % - Akzent6 3 3" xfId="212" xr:uid="{00000000-0005-0000-0000-000029000000}"/>
    <cellStyle name="40 % - Akzent6 3 3 2" xfId="270" xr:uid="{3DA2B7FF-657B-489A-8518-BA6F8F88CAD8}"/>
    <cellStyle name="40 % - Akzent6 3 4" xfId="231" xr:uid="{00000000-0005-0000-0000-000029000000}"/>
    <cellStyle name="40% - Akzent1" xfId="43" xr:uid="{00000000-0005-0000-0000-00002A000000}"/>
    <cellStyle name="40% - Akzent2" xfId="44" xr:uid="{00000000-0005-0000-0000-00002B000000}"/>
    <cellStyle name="40% - Akzent3" xfId="45" xr:uid="{00000000-0005-0000-0000-00002C000000}"/>
    <cellStyle name="40% - Akzent4" xfId="46" xr:uid="{00000000-0005-0000-0000-00002D000000}"/>
    <cellStyle name="40% - Akzent5" xfId="47" xr:uid="{00000000-0005-0000-0000-00002E000000}"/>
    <cellStyle name="40% - Akzent6" xfId="48" xr:uid="{00000000-0005-0000-0000-00002F000000}"/>
    <cellStyle name="60 % - Akzent1" xfId="49" builtinId="32" customBuiltin="1"/>
    <cellStyle name="60 % - Akzent1 2" xfId="50" xr:uid="{00000000-0005-0000-0000-000031000000}"/>
    <cellStyle name="60 % - Akzent1 3" xfId="51" xr:uid="{00000000-0005-0000-0000-000032000000}"/>
    <cellStyle name="60 % - Akzent2" xfId="52" builtinId="36" customBuiltin="1"/>
    <cellStyle name="60 % - Akzent2 2" xfId="53" xr:uid="{00000000-0005-0000-0000-000034000000}"/>
    <cellStyle name="60 % - Akzent2 3" xfId="54" xr:uid="{00000000-0005-0000-0000-000035000000}"/>
    <cellStyle name="60 % - Akzent3" xfId="55" builtinId="40" customBuiltin="1"/>
    <cellStyle name="60 % - Akzent3 2" xfId="56" xr:uid="{00000000-0005-0000-0000-000037000000}"/>
    <cellStyle name="60 % - Akzent3 3" xfId="57" xr:uid="{00000000-0005-0000-0000-000038000000}"/>
    <cellStyle name="60 % - Akzent4" xfId="58" builtinId="44" customBuiltin="1"/>
    <cellStyle name="60 % - Akzent4 2" xfId="59" xr:uid="{00000000-0005-0000-0000-00003A000000}"/>
    <cellStyle name="60 % - Akzent4 3" xfId="60" xr:uid="{00000000-0005-0000-0000-00003B000000}"/>
    <cellStyle name="60 % - Akzent5" xfId="61" builtinId="48" customBuiltin="1"/>
    <cellStyle name="60 % - Akzent5 2" xfId="62" xr:uid="{00000000-0005-0000-0000-00003D000000}"/>
    <cellStyle name="60 % - Akzent5 3" xfId="63" xr:uid="{00000000-0005-0000-0000-00003E000000}"/>
    <cellStyle name="60 % - Akzent6" xfId="64" builtinId="52" customBuiltin="1"/>
    <cellStyle name="60 % - Akzent6 2" xfId="65" xr:uid="{00000000-0005-0000-0000-000040000000}"/>
    <cellStyle name="60 % - Akzent6 3" xfId="66" xr:uid="{00000000-0005-0000-0000-000041000000}"/>
    <cellStyle name="60% - Akzent1" xfId="67" xr:uid="{00000000-0005-0000-0000-000042000000}"/>
    <cellStyle name="60% - Akzent2" xfId="68" xr:uid="{00000000-0005-0000-0000-000043000000}"/>
    <cellStyle name="60% - Akzent3" xfId="69" xr:uid="{00000000-0005-0000-0000-000044000000}"/>
    <cellStyle name="60% - Akzent4" xfId="70" xr:uid="{00000000-0005-0000-0000-000045000000}"/>
    <cellStyle name="60% - Akzent5" xfId="71" xr:uid="{00000000-0005-0000-0000-000046000000}"/>
    <cellStyle name="60% - Akzent6" xfId="72" xr:uid="{00000000-0005-0000-0000-000047000000}"/>
    <cellStyle name="Akzent1" xfId="73" builtinId="29" customBuiltin="1"/>
    <cellStyle name="Akzent1 2" xfId="74" xr:uid="{00000000-0005-0000-0000-000049000000}"/>
    <cellStyle name="Akzent1 3" xfId="75" xr:uid="{00000000-0005-0000-0000-00004A000000}"/>
    <cellStyle name="Akzent1 4" xfId="76" xr:uid="{00000000-0005-0000-0000-00004B000000}"/>
    <cellStyle name="Akzent2" xfId="77" builtinId="33" customBuiltin="1"/>
    <cellStyle name="Akzent2 2" xfId="78" xr:uid="{00000000-0005-0000-0000-00004D000000}"/>
    <cellStyle name="Akzent2 3" xfId="79" xr:uid="{00000000-0005-0000-0000-00004E000000}"/>
    <cellStyle name="Akzent2 4" xfId="80" xr:uid="{00000000-0005-0000-0000-00004F000000}"/>
    <cellStyle name="Akzent3" xfId="81" builtinId="37" customBuiltin="1"/>
    <cellStyle name="Akzent3 2" xfId="82" xr:uid="{00000000-0005-0000-0000-000051000000}"/>
    <cellStyle name="Akzent3 3" xfId="83" xr:uid="{00000000-0005-0000-0000-000052000000}"/>
    <cellStyle name="Akzent3 4" xfId="84" xr:uid="{00000000-0005-0000-0000-000053000000}"/>
    <cellStyle name="Akzent4" xfId="85" builtinId="41" customBuiltin="1"/>
    <cellStyle name="Akzent4 2" xfId="86" xr:uid="{00000000-0005-0000-0000-000055000000}"/>
    <cellStyle name="Akzent4 3" xfId="87" xr:uid="{00000000-0005-0000-0000-000056000000}"/>
    <cellStyle name="Akzent4 4" xfId="88" xr:uid="{00000000-0005-0000-0000-000057000000}"/>
    <cellStyle name="Akzent5" xfId="89" builtinId="45" customBuiltin="1"/>
    <cellStyle name="Akzent5 2" xfId="90" xr:uid="{00000000-0005-0000-0000-000059000000}"/>
    <cellStyle name="Akzent5 3" xfId="91" xr:uid="{00000000-0005-0000-0000-00005A000000}"/>
    <cellStyle name="Akzent5 4" xfId="92" xr:uid="{00000000-0005-0000-0000-00005B000000}"/>
    <cellStyle name="Akzent6" xfId="93" builtinId="49" customBuiltin="1"/>
    <cellStyle name="Akzent6 2" xfId="94" xr:uid="{00000000-0005-0000-0000-00005D000000}"/>
    <cellStyle name="Akzent6 2 2" xfId="95" xr:uid="{00000000-0005-0000-0000-00005E000000}"/>
    <cellStyle name="Akzent6 3" xfId="96" xr:uid="{00000000-0005-0000-0000-00005F000000}"/>
    <cellStyle name="Ausgabe" xfId="97" builtinId="21" customBuiltin="1"/>
    <cellStyle name="Ausgabe 2" xfId="98" xr:uid="{00000000-0005-0000-0000-000061000000}"/>
    <cellStyle name="Ausgabe 3" xfId="99" xr:uid="{00000000-0005-0000-0000-000062000000}"/>
    <cellStyle name="Ausgabe 4" xfId="100" xr:uid="{00000000-0005-0000-0000-000063000000}"/>
    <cellStyle name="Berechnung" xfId="101" builtinId="22" customBuiltin="1"/>
    <cellStyle name="Berechnung 2" xfId="102" xr:uid="{00000000-0005-0000-0000-000065000000}"/>
    <cellStyle name="Berechnung 3" xfId="103" xr:uid="{00000000-0005-0000-0000-000066000000}"/>
    <cellStyle name="Berechnung 4" xfId="104" xr:uid="{00000000-0005-0000-0000-000067000000}"/>
    <cellStyle name="Besuchter Hyperlink 2" xfId="105" xr:uid="{00000000-0005-0000-0000-000068000000}"/>
    <cellStyle name="Besuchter Hyperlink 3" xfId="106" xr:uid="{00000000-0005-0000-0000-000069000000}"/>
    <cellStyle name="Eingabe" xfId="107" builtinId="20" customBuiltin="1"/>
    <cellStyle name="Eingabe 2" xfId="108" xr:uid="{00000000-0005-0000-0000-00006B000000}"/>
    <cellStyle name="Eingabe 3" xfId="109" xr:uid="{00000000-0005-0000-0000-00006C000000}"/>
    <cellStyle name="Eingabe 4" xfId="110" xr:uid="{00000000-0005-0000-0000-00006D000000}"/>
    <cellStyle name="Ergebnis" xfId="111" builtinId="25" customBuiltin="1"/>
    <cellStyle name="Ergebnis 2" xfId="112" xr:uid="{00000000-0005-0000-0000-00006F000000}"/>
    <cellStyle name="Ergebnis 3" xfId="113" xr:uid="{00000000-0005-0000-0000-000070000000}"/>
    <cellStyle name="Ergebnis 4" xfId="114" xr:uid="{00000000-0005-0000-0000-000071000000}"/>
    <cellStyle name="Erklärender Text" xfId="115" builtinId="53" customBuiltin="1"/>
    <cellStyle name="Erklärender Text 2" xfId="116" xr:uid="{00000000-0005-0000-0000-000073000000}"/>
    <cellStyle name="Erklärender Text 3" xfId="117" xr:uid="{00000000-0005-0000-0000-000074000000}"/>
    <cellStyle name="Erklärender Text 4" xfId="118" xr:uid="{00000000-0005-0000-0000-000075000000}"/>
    <cellStyle name="Euro" xfId="119" xr:uid="{00000000-0005-0000-0000-000076000000}"/>
    <cellStyle name="Gut" xfId="120" builtinId="26" customBuiltin="1"/>
    <cellStyle name="Gut 2" xfId="121" xr:uid="{00000000-0005-0000-0000-000078000000}"/>
    <cellStyle name="Gut 3" xfId="122" xr:uid="{00000000-0005-0000-0000-000079000000}"/>
    <cellStyle name="Gut 4" xfId="123" xr:uid="{00000000-0005-0000-0000-00007A000000}"/>
    <cellStyle name="Hyperlink 2" xfId="125" xr:uid="{00000000-0005-0000-0000-00007B000000}"/>
    <cellStyle name="Hyperlink 3" xfId="126" xr:uid="{00000000-0005-0000-0000-00007C000000}"/>
    <cellStyle name="Komma 2" xfId="127" xr:uid="{00000000-0005-0000-0000-00007E000000}"/>
    <cellStyle name="Komma 2 2" xfId="192" xr:uid="{00000000-0005-0000-0000-00005F000000}"/>
    <cellStyle name="Komma 2 2 2" xfId="287" xr:uid="{34EC9CA0-B759-44EA-8FC3-8CC9181786B1}"/>
    <cellStyle name="Komma 2 2 3" xfId="308" xr:uid="{347D5D4E-5C44-4F9B-AF73-2E6A70683902}"/>
    <cellStyle name="Komma 2 2 4" xfId="251" xr:uid="{55B9325F-2A48-4A8F-BCE2-1C6A412C4F94}"/>
    <cellStyle name="Komma 3" xfId="286" xr:uid="{A8AFEB12-32A5-4A97-B3C6-1C86D3384DB1}"/>
    <cellStyle name="Komma 3 2" xfId="307" xr:uid="{AC313C5C-E13B-4C7D-BF21-3996A9EFC10C}"/>
    <cellStyle name="Komma 4" xfId="271" xr:uid="{9D293004-7D51-4EE0-AE60-8D3B3AC16744}"/>
    <cellStyle name="Komma 5" xfId="291" xr:uid="{D2BCA9A4-6A6F-477E-B165-2149F1965AD9}"/>
    <cellStyle name="Link" xfId="124" builtinId="8"/>
    <cellStyle name="Link 2" xfId="200" xr:uid="{00000000-0005-0000-0000-0000CB000000}"/>
    <cellStyle name="Neutral" xfId="128" builtinId="28" customBuiltin="1"/>
    <cellStyle name="Neutral 2" xfId="129" xr:uid="{00000000-0005-0000-0000-000081000000}"/>
    <cellStyle name="Neutral 3" xfId="130" xr:uid="{00000000-0005-0000-0000-000082000000}"/>
    <cellStyle name="Neutral 4" xfId="131" xr:uid="{00000000-0005-0000-0000-000083000000}"/>
    <cellStyle name="Notiz" xfId="132" builtinId="10" customBuiltin="1"/>
    <cellStyle name="Notiz 2" xfId="133" xr:uid="{00000000-0005-0000-0000-000085000000}"/>
    <cellStyle name="Notiz 3" xfId="134" xr:uid="{00000000-0005-0000-0000-000086000000}"/>
    <cellStyle name="Notiz 3 2" xfId="193" xr:uid="{00000000-0005-0000-0000-000064000000}"/>
    <cellStyle name="Notiz 3 2 2" xfId="288" xr:uid="{4BB33731-8FC9-4CF6-853A-F814BE66BECF}"/>
    <cellStyle name="Notiz 3 2 3" xfId="309" xr:uid="{3AEDFAD9-E8DB-4787-958E-55A349AB31D7}"/>
    <cellStyle name="Notiz 3 2 4" xfId="252" xr:uid="{206C5065-AB56-41C9-A306-FFB358C8E009}"/>
    <cellStyle name="Notiz 3 3" xfId="213" xr:uid="{00000000-0005-0000-0000-000086000000}"/>
    <cellStyle name="Notiz 3 3 2" xfId="272" xr:uid="{654BCA22-CB00-4AF3-95DE-F4ED952B5AD3}"/>
    <cellStyle name="Notiz 3 4" xfId="232" xr:uid="{00000000-0005-0000-0000-000086000000}"/>
    <cellStyle name="Prozent" xfId="179" builtinId="5"/>
    <cellStyle name="Prozent 2" xfId="135" xr:uid="{00000000-0005-0000-0000-000088000000}"/>
    <cellStyle name="Prozent 3" xfId="199" xr:uid="{00000000-0005-0000-0000-0000CC000000}"/>
    <cellStyle name="Schlecht" xfId="136" builtinId="27" customBuiltin="1"/>
    <cellStyle name="Schlecht 2" xfId="137" xr:uid="{00000000-0005-0000-0000-00008A000000}"/>
    <cellStyle name="Schlecht 3" xfId="138" xr:uid="{00000000-0005-0000-0000-00008B000000}"/>
    <cellStyle name="Schlecht 4" xfId="139" xr:uid="{00000000-0005-0000-0000-00008C000000}"/>
    <cellStyle name="Standard" xfId="0" builtinId="0"/>
    <cellStyle name="Standard 2" xfId="140" xr:uid="{00000000-0005-0000-0000-00008E000000}"/>
    <cellStyle name="Standard 2 5" xfId="178" xr:uid="{FE0256E8-FCDC-412D-943F-947345EC9FE4}"/>
    <cellStyle name="Standard 3" xfId="141" xr:uid="{00000000-0005-0000-0000-00008F000000}"/>
    <cellStyle name="Standard 3 2" xfId="142" xr:uid="{00000000-0005-0000-0000-000090000000}"/>
    <cellStyle name="Standard 3 2 2" xfId="196" xr:uid="{650377C9-B112-497F-A8BC-D22CC00EC87A}"/>
    <cellStyle name="Standard 3 2 2 2" xfId="290" xr:uid="{EF09D030-E007-48C7-AB26-EE3AFBEB278C}"/>
    <cellStyle name="Standard 3 2 2 3" xfId="311" xr:uid="{0C3F2D45-D7A9-4789-8D52-315ECED3670B}"/>
    <cellStyle name="Standard 3 2 2 4" xfId="254" xr:uid="{1CC6F510-F6D7-4833-83D4-97E6DB075ED6}"/>
    <cellStyle name="Standard 3 2 3" xfId="194" xr:uid="{00000000-0005-0000-0000-00006D000000}"/>
    <cellStyle name="Standard 3 2 3 2" xfId="273" xr:uid="{8A272BD3-174B-4865-B5E3-E2B202CF7DB0}"/>
    <cellStyle name="Standard 3 2 4" xfId="215" xr:uid="{00000000-0005-0000-0000-000090000000}"/>
    <cellStyle name="Standard 3 2 4 2" xfId="293" xr:uid="{32B3A401-85A0-4C99-B87F-D78A8E45DCB2}"/>
    <cellStyle name="Standard 3 2 5" xfId="234" xr:uid="{00000000-0005-0000-0000-000090000000}"/>
    <cellStyle name="Standard 3 3" xfId="143" xr:uid="{00000000-0005-0000-0000-000091000000}"/>
    <cellStyle name="Standard 3 4" xfId="214" xr:uid="{00000000-0005-0000-0000-00008F000000}"/>
    <cellStyle name="Standard 3 4 2" xfId="289" xr:uid="{391E6E7B-E840-4F31-B56C-047057202C67}"/>
    <cellStyle name="Standard 3 4 3" xfId="310" xr:uid="{0EC80D9F-9094-4326-88FC-3A58AB35FB9F}"/>
    <cellStyle name="Standard 3 4 4" xfId="253" xr:uid="{8565DF9F-443C-4AD1-A0DB-4E3981D57B10}"/>
    <cellStyle name="Standard 3 5" xfId="233" xr:uid="{00000000-0005-0000-0000-00008F000000}"/>
    <cellStyle name="Standard 3 6" xfId="292" xr:uid="{344A9E2B-1E55-424D-BFDE-7DD5310119A9}"/>
    <cellStyle name="Standard 4" xfId="144" xr:uid="{00000000-0005-0000-0000-000092000000}"/>
    <cellStyle name="Standard 4 2" xfId="197" xr:uid="{815A691C-03C3-487E-9CDE-46A6A06E0E73}"/>
    <cellStyle name="Standard 4 2 2" xfId="217" xr:uid="{0129C65B-5F8A-41DD-8F2B-031E2367CC35}"/>
    <cellStyle name="Standard 4 2 2 2" xfId="256" xr:uid="{BDF41550-AC23-4F07-B197-EE65CA2D72AB}"/>
    <cellStyle name="Standard 4 2 3" xfId="236" xr:uid="{0129C65B-5F8A-41DD-8F2B-031E2367CC35}"/>
    <cellStyle name="Standard 4 2 4" xfId="312" xr:uid="{C0964C3D-1679-483D-A18D-67836EE6053C}"/>
    <cellStyle name="Standard 4 3" xfId="195" xr:uid="{00000000-0005-0000-0000-00006E000000}"/>
    <cellStyle name="Standard 4 3 2" xfId="218" xr:uid="{52652F1B-92A6-4A6A-9D75-A85422CFA8F5}"/>
    <cellStyle name="Standard 4 3 2 2" xfId="257" xr:uid="{FF1CF872-D509-4729-9C44-6333C86BFACA}"/>
    <cellStyle name="Standard 4 3 3" xfId="237" xr:uid="{52652F1B-92A6-4A6A-9D75-A85422CFA8F5}"/>
    <cellStyle name="Standard 4 4" xfId="216" xr:uid="{00000000-0005-0000-0000-000092000000}"/>
    <cellStyle name="Standard 4 4 2" xfId="255" xr:uid="{C97548CA-F952-46A8-96C0-7B3392E3FC49}"/>
    <cellStyle name="Standard 4 5" xfId="235" xr:uid="{00000000-0005-0000-0000-000092000000}"/>
    <cellStyle name="Standard 4 5 2" xfId="313" xr:uid="{D2DFBD65-0292-4A8B-8ECE-B2E4F7F362B0}"/>
    <cellStyle name="Standard 4 6" xfId="294" xr:uid="{ABFAFE50-699C-4A12-A47A-056840EB66E4}"/>
    <cellStyle name="Standard 5" xfId="145" xr:uid="{00000000-0005-0000-0000-000093000000}"/>
    <cellStyle name="Standard 6" xfId="146" xr:uid="{00000000-0005-0000-0000-000094000000}"/>
    <cellStyle name="Standard 7" xfId="198" xr:uid="{00000000-0005-0000-0000-0000CD000000}"/>
    <cellStyle name="Standard 7 2" xfId="219" xr:uid="{E5DD84FD-4D1A-488D-9528-5F91D67935EF}"/>
    <cellStyle name="Standard 7 2 2" xfId="258" xr:uid="{9B394B7D-A886-403E-AF27-30C5C562DC2F}"/>
    <cellStyle name="Standard 7 3" xfId="238" xr:uid="{E5DD84FD-4D1A-488D-9528-5F91D67935EF}"/>
    <cellStyle name="Standard 9" xfId="177" xr:uid="{B3181AB4-C4B8-45BB-A611-1357B6C2EE2C}"/>
    <cellStyle name="Überschrift" xfId="147" builtinId="15" customBuiltin="1"/>
    <cellStyle name="Überschrift 1" xfId="148" builtinId="16" customBuiltin="1"/>
    <cellStyle name="Überschrift 1 2" xfId="149" xr:uid="{00000000-0005-0000-0000-000097000000}"/>
    <cellStyle name="Überschrift 1 3" xfId="150" xr:uid="{00000000-0005-0000-0000-000098000000}"/>
    <cellStyle name="Überschrift 1 4" xfId="151" xr:uid="{00000000-0005-0000-0000-000099000000}"/>
    <cellStyle name="Überschrift 2" xfId="152" builtinId="17" customBuiltin="1"/>
    <cellStyle name="Überschrift 2 2" xfId="153" xr:uid="{00000000-0005-0000-0000-00009B000000}"/>
    <cellStyle name="Überschrift 2 3" xfId="154" xr:uid="{00000000-0005-0000-0000-00009C000000}"/>
    <cellStyle name="Überschrift 2 4" xfId="155" xr:uid="{00000000-0005-0000-0000-00009D000000}"/>
    <cellStyle name="Überschrift 3" xfId="156" builtinId="18" customBuiltin="1"/>
    <cellStyle name="Überschrift 3 2" xfId="157" xr:uid="{00000000-0005-0000-0000-00009F000000}"/>
    <cellStyle name="Überschrift 3 3" xfId="158" xr:uid="{00000000-0005-0000-0000-0000A0000000}"/>
    <cellStyle name="Überschrift 3 4" xfId="159" xr:uid="{00000000-0005-0000-0000-0000A1000000}"/>
    <cellStyle name="Überschrift 4" xfId="160" builtinId="19" customBuiltin="1"/>
    <cellStyle name="Überschrift 4 2" xfId="161" xr:uid="{00000000-0005-0000-0000-0000A3000000}"/>
    <cellStyle name="Überschrift 4 3" xfId="162" xr:uid="{00000000-0005-0000-0000-0000A4000000}"/>
    <cellStyle name="Überschrift 4 4" xfId="163" xr:uid="{00000000-0005-0000-0000-0000A5000000}"/>
    <cellStyle name="Überschrift 5" xfId="164" xr:uid="{00000000-0005-0000-0000-0000A6000000}"/>
    <cellStyle name="Verknüpfte Zelle" xfId="165" builtinId="24" customBuiltin="1"/>
    <cellStyle name="Verknüpfte Zelle 2" xfId="166" xr:uid="{00000000-0005-0000-0000-0000A8000000}"/>
    <cellStyle name="Verknüpfte Zelle 3" xfId="167" xr:uid="{00000000-0005-0000-0000-0000A9000000}"/>
    <cellStyle name="Verknüpfte Zelle 4" xfId="168" xr:uid="{00000000-0005-0000-0000-0000AA000000}"/>
    <cellStyle name="Warnender Text" xfId="169" builtinId="11" customBuiltin="1"/>
    <cellStyle name="Warnender Text 2" xfId="170" xr:uid="{00000000-0005-0000-0000-0000AC000000}"/>
    <cellStyle name="Warnender Text 3" xfId="171" xr:uid="{00000000-0005-0000-0000-0000AD000000}"/>
    <cellStyle name="Warnender Text 4" xfId="172" xr:uid="{00000000-0005-0000-0000-0000AE000000}"/>
    <cellStyle name="Zelle überprüfen" xfId="173" builtinId="23" customBuiltin="1"/>
    <cellStyle name="Zelle überprüfen 2" xfId="174" xr:uid="{00000000-0005-0000-0000-0000B0000000}"/>
    <cellStyle name="Zelle überprüfen 3" xfId="175" xr:uid="{00000000-0005-0000-0000-0000B1000000}"/>
    <cellStyle name="Zelle überprüfen 4" xfId="176" xr:uid="{00000000-0005-0000-0000-0000B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AC2E6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5312C-2621-4884-936C-A4182EDA9C75}">
  <sheetPr>
    <tabColor theme="3" tint="0.59999389629810485"/>
  </sheetPr>
  <dimension ref="A1:H30"/>
  <sheetViews>
    <sheetView zoomScaleNormal="100" workbookViewId="0"/>
  </sheetViews>
  <sheetFormatPr baseColWidth="10" defaultColWidth="11.42578125" defaultRowHeight="15.95" customHeight="1"/>
  <cols>
    <col min="1" max="1" width="33.140625" style="2" bestFit="1" customWidth="1"/>
    <col min="2" max="2" width="34.140625" style="2" customWidth="1"/>
    <col min="3" max="16384" width="11.42578125" style="2"/>
  </cols>
  <sheetData>
    <row r="1" spans="1:8" ht="18" customHeight="1">
      <c r="A1" s="1" t="s">
        <v>76</v>
      </c>
      <c r="B1" s="7"/>
      <c r="C1" s="7"/>
      <c r="D1" s="7"/>
      <c r="E1" s="7"/>
      <c r="F1" s="7"/>
      <c r="G1" s="7"/>
      <c r="H1" s="7"/>
    </row>
    <row r="2" spans="1:8" ht="15.95" customHeight="1">
      <c r="A2" s="15" t="s">
        <v>23</v>
      </c>
      <c r="B2" s="7"/>
      <c r="C2" s="7"/>
      <c r="D2" s="7"/>
      <c r="E2" s="7"/>
      <c r="F2" s="7"/>
      <c r="G2" s="7"/>
      <c r="H2" s="7"/>
    </row>
    <row r="3" spans="1:8" ht="15.95" customHeight="1">
      <c r="A3" s="7"/>
      <c r="B3" s="7"/>
      <c r="C3" s="7"/>
      <c r="D3" s="7"/>
      <c r="E3" s="7"/>
      <c r="F3" s="7"/>
      <c r="G3" s="7"/>
      <c r="H3" s="7"/>
    </row>
    <row r="4" spans="1:8" ht="15.95" customHeight="1">
      <c r="A4" s="7" t="s">
        <v>24</v>
      </c>
      <c r="B4" s="16">
        <v>46099</v>
      </c>
      <c r="C4" s="7"/>
      <c r="D4" s="7"/>
      <c r="E4" s="7"/>
      <c r="F4" s="7"/>
      <c r="G4" s="7"/>
      <c r="H4" s="7"/>
    </row>
    <row r="5" spans="1:8" ht="15.95" customHeight="1">
      <c r="A5" s="7" t="s">
        <v>25</v>
      </c>
      <c r="B5" s="7">
        <v>1</v>
      </c>
      <c r="C5" s="7"/>
      <c r="D5" s="7"/>
      <c r="E5" s="7"/>
      <c r="F5" s="7"/>
      <c r="G5" s="7"/>
      <c r="H5" s="7"/>
    </row>
    <row r="6" spans="1:8" ht="15.95" customHeight="1">
      <c r="A6" s="7" t="s">
        <v>26</v>
      </c>
      <c r="B6" s="7" t="s">
        <v>27</v>
      </c>
      <c r="C6" s="7"/>
      <c r="D6" s="7"/>
      <c r="E6" s="7"/>
      <c r="F6" s="7"/>
      <c r="G6" s="7"/>
      <c r="H6" s="7"/>
    </row>
    <row r="7" spans="1:8" ht="15.95" customHeight="1">
      <c r="A7" s="7" t="s">
        <v>28</v>
      </c>
      <c r="B7" s="7">
        <v>2025</v>
      </c>
      <c r="C7" s="7"/>
      <c r="D7" s="7"/>
      <c r="E7" s="7"/>
      <c r="F7" s="7"/>
      <c r="G7" s="7"/>
      <c r="H7" s="7"/>
    </row>
    <row r="8" spans="1:8" ht="15.95" customHeight="1">
      <c r="A8" s="7" t="s">
        <v>29</v>
      </c>
      <c r="B8" s="7" t="s">
        <v>30</v>
      </c>
      <c r="C8" s="7"/>
      <c r="D8" s="7"/>
      <c r="E8" s="7"/>
      <c r="F8" s="7"/>
      <c r="G8" s="7"/>
      <c r="H8" s="7"/>
    </row>
    <row r="9" spans="1:8" ht="15.95" customHeight="1">
      <c r="A9" s="7" t="s">
        <v>31</v>
      </c>
      <c r="B9" s="7" t="s">
        <v>32</v>
      </c>
      <c r="C9" s="7"/>
      <c r="D9" s="7"/>
      <c r="E9" s="7"/>
      <c r="F9" s="7"/>
      <c r="G9" s="7"/>
      <c r="H9" s="7"/>
    </row>
    <row r="10" spans="1:8" ht="15.95" customHeight="1">
      <c r="A10" s="7" t="s">
        <v>33</v>
      </c>
      <c r="B10" s="7" t="s">
        <v>52</v>
      </c>
      <c r="C10" s="7"/>
      <c r="D10" s="7"/>
      <c r="E10" s="7"/>
      <c r="F10" s="7"/>
      <c r="G10" s="7"/>
      <c r="H10" s="7"/>
    </row>
    <row r="11" spans="1:8" ht="26.25" customHeight="1">
      <c r="A11" s="7" t="s">
        <v>34</v>
      </c>
      <c r="B11" s="17" t="s">
        <v>64</v>
      </c>
      <c r="C11" s="7"/>
      <c r="D11" s="7"/>
      <c r="E11" s="7"/>
      <c r="F11" s="7"/>
      <c r="G11" s="7"/>
      <c r="H11" s="7"/>
    </row>
    <row r="12" spans="1:8" ht="15.95" customHeight="1">
      <c r="A12" s="7" t="s">
        <v>35</v>
      </c>
      <c r="B12" s="7" t="s">
        <v>36</v>
      </c>
      <c r="C12" s="7"/>
      <c r="D12" s="7"/>
      <c r="E12" s="7"/>
      <c r="F12" s="7"/>
      <c r="G12" s="7"/>
      <c r="H12" s="7"/>
    </row>
    <row r="13" spans="1:8" ht="15.95" customHeight="1">
      <c r="A13" s="7" t="s">
        <v>37</v>
      </c>
      <c r="B13" s="7" t="s">
        <v>39</v>
      </c>
      <c r="C13" s="7"/>
      <c r="D13" s="7"/>
      <c r="E13" s="7"/>
      <c r="F13" s="7"/>
      <c r="G13" s="7"/>
      <c r="H13" s="7"/>
    </row>
    <row r="14" spans="1:8" ht="15.95" customHeight="1">
      <c r="A14" s="7" t="s">
        <v>38</v>
      </c>
      <c r="B14" s="7" t="s">
        <v>77</v>
      </c>
      <c r="C14" s="7"/>
      <c r="D14" s="7"/>
      <c r="E14" s="7"/>
      <c r="F14" s="7"/>
      <c r="G14" s="7"/>
      <c r="H14" s="7"/>
    </row>
    <row r="15" spans="1:8" ht="15.95" customHeight="1">
      <c r="A15" s="7"/>
      <c r="B15" s="7"/>
      <c r="C15" s="7"/>
      <c r="D15" s="7"/>
      <c r="E15" s="7"/>
      <c r="F15" s="7"/>
      <c r="G15" s="7"/>
      <c r="H15" s="7"/>
    </row>
    <row r="16" spans="1:8" ht="15.95" customHeight="1">
      <c r="A16" s="7"/>
      <c r="B16" s="7"/>
      <c r="C16" s="7"/>
      <c r="D16" s="7"/>
      <c r="E16" s="7"/>
      <c r="F16" s="7"/>
      <c r="G16" s="7"/>
      <c r="H16" s="7"/>
    </row>
    <row r="17" spans="1:8" ht="15.95" customHeight="1">
      <c r="A17" s="55" t="s">
        <v>59</v>
      </c>
      <c r="B17" s="7"/>
      <c r="C17" s="7"/>
      <c r="D17" s="7"/>
      <c r="E17" s="7"/>
      <c r="F17" s="7"/>
      <c r="G17" s="7"/>
      <c r="H17" s="7"/>
    </row>
    <row r="18" spans="1:8" ht="15.95" customHeight="1">
      <c r="A18" s="21" t="s">
        <v>27</v>
      </c>
      <c r="B18" s="21" t="s">
        <v>41</v>
      </c>
      <c r="C18" s="7"/>
      <c r="D18" s="7"/>
      <c r="E18" s="7"/>
      <c r="F18" s="7"/>
      <c r="G18" s="7"/>
      <c r="H18" s="7"/>
    </row>
    <row r="19" spans="1:8" ht="15.95" customHeight="1">
      <c r="A19" s="21" t="s">
        <v>42</v>
      </c>
      <c r="B19" s="21" t="s">
        <v>43</v>
      </c>
      <c r="C19" s="21"/>
      <c r="D19" s="7"/>
      <c r="E19" s="7"/>
      <c r="F19" s="7"/>
      <c r="G19" s="7"/>
      <c r="H19" s="7"/>
    </row>
    <row r="20" spans="1:8" ht="15.95" customHeight="1">
      <c r="A20" s="21" t="s">
        <v>65</v>
      </c>
      <c r="B20" s="21" t="s">
        <v>66</v>
      </c>
      <c r="C20" s="21"/>
      <c r="D20" s="7"/>
      <c r="E20" s="7"/>
      <c r="F20" s="7"/>
      <c r="G20" s="7"/>
      <c r="H20" s="7"/>
    </row>
    <row r="21" spans="1:8" ht="15.95" customHeight="1">
      <c r="A21" s="21" t="s">
        <v>67</v>
      </c>
      <c r="B21" s="21" t="s">
        <v>68</v>
      </c>
      <c r="C21" s="7"/>
      <c r="D21" s="7"/>
      <c r="E21" s="7"/>
      <c r="F21" s="7"/>
      <c r="G21" s="7"/>
      <c r="H21" s="7"/>
    </row>
    <row r="22" spans="1:8" ht="15.95" customHeight="1">
      <c r="A22" s="21" t="s">
        <v>69</v>
      </c>
      <c r="B22" s="21" t="s">
        <v>70</v>
      </c>
      <c r="C22" s="7"/>
      <c r="D22" s="7"/>
      <c r="E22" s="7"/>
      <c r="F22" s="7"/>
      <c r="G22" s="7"/>
      <c r="H22" s="7"/>
    </row>
    <row r="23" spans="1:8" ht="15.95" customHeight="1">
      <c r="A23" s="54" t="s">
        <v>71</v>
      </c>
      <c r="B23" s="21" t="s">
        <v>72</v>
      </c>
      <c r="C23" s="7"/>
      <c r="D23" s="7"/>
      <c r="E23" s="7"/>
      <c r="F23" s="7"/>
      <c r="G23" s="7"/>
      <c r="H23" s="7"/>
    </row>
    <row r="24" spans="1:8" ht="15.95" customHeight="1">
      <c r="A24" s="2" t="s">
        <v>73</v>
      </c>
      <c r="B24" s="21" t="s">
        <v>74</v>
      </c>
      <c r="C24" s="7"/>
      <c r="D24" s="7"/>
      <c r="E24" s="7"/>
      <c r="F24" s="7"/>
      <c r="G24" s="7"/>
      <c r="H24" s="7"/>
    </row>
    <row r="25" spans="1:8" ht="15.95" customHeight="1">
      <c r="A25" s="7"/>
      <c r="B25" s="7"/>
      <c r="C25" s="7"/>
      <c r="D25" s="7"/>
      <c r="E25" s="7"/>
      <c r="F25" s="7"/>
      <c r="G25" s="7"/>
      <c r="H25" s="7"/>
    </row>
    <row r="26" spans="1:8" ht="15.95" customHeight="1">
      <c r="A26" s="7"/>
      <c r="B26" s="7"/>
      <c r="C26" s="7"/>
      <c r="D26" s="7"/>
      <c r="E26" s="7"/>
      <c r="F26" s="7"/>
      <c r="G26" s="7"/>
      <c r="H26" s="7"/>
    </row>
    <row r="27" spans="1:8" ht="15.95" customHeight="1">
      <c r="A27" s="7"/>
      <c r="B27" s="7"/>
      <c r="C27" s="7"/>
      <c r="D27" s="7"/>
      <c r="E27" s="7"/>
      <c r="F27" s="7"/>
      <c r="G27" s="7"/>
      <c r="H27" s="7"/>
    </row>
    <row r="28" spans="1:8" ht="15.95" customHeight="1">
      <c r="A28" s="7"/>
      <c r="B28" s="7"/>
      <c r="C28" s="7"/>
      <c r="D28" s="7"/>
      <c r="E28" s="7"/>
      <c r="F28" s="7"/>
      <c r="G28" s="7"/>
      <c r="H28" s="7"/>
    </row>
    <row r="29" spans="1:8" ht="15.95" customHeight="1">
      <c r="A29" s="7"/>
      <c r="B29" s="7"/>
      <c r="C29" s="7"/>
      <c r="D29" s="7"/>
      <c r="E29" s="7"/>
      <c r="F29" s="7"/>
      <c r="G29" s="7"/>
      <c r="H29" s="7"/>
    </row>
    <row r="30" spans="1:8" ht="15.95" customHeight="1">
      <c r="A30" s="7"/>
      <c r="B30" s="7"/>
      <c r="C30" s="7"/>
      <c r="D30" s="7"/>
      <c r="E30" s="7"/>
      <c r="F30" s="7"/>
      <c r="G30" s="7"/>
      <c r="H30" s="7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H36"/>
  <sheetViews>
    <sheetView tabSelected="1" zoomScaleNormal="100" workbookViewId="0"/>
  </sheetViews>
  <sheetFormatPr baseColWidth="10" defaultColWidth="11.42578125" defaultRowHeight="12.75"/>
  <cols>
    <col min="1" max="1" width="92.85546875" style="4" bestFit="1" customWidth="1"/>
    <col min="2" max="2" width="6.5703125" style="14" bestFit="1" customWidth="1"/>
    <col min="3" max="16384" width="11.42578125" style="4"/>
  </cols>
  <sheetData>
    <row r="1" spans="1:8" ht="18" customHeight="1">
      <c r="A1" s="1" t="s">
        <v>76</v>
      </c>
      <c r="B1" s="20"/>
      <c r="C1" s="3"/>
      <c r="D1" s="3"/>
      <c r="E1" s="3"/>
      <c r="F1" s="3"/>
      <c r="G1" s="3"/>
      <c r="H1" s="3"/>
    </row>
    <row r="2" spans="1:8" ht="15.95" customHeight="1">
      <c r="A2" s="5"/>
      <c r="B2" s="18"/>
      <c r="C2" s="5"/>
      <c r="D2" s="5"/>
      <c r="E2" s="5"/>
      <c r="F2" s="5"/>
      <c r="G2" s="5"/>
      <c r="H2" s="5"/>
    </row>
    <row r="3" spans="1:8" ht="15.95" customHeight="1">
      <c r="A3" s="6" t="s">
        <v>21</v>
      </c>
      <c r="B3" s="19" t="s">
        <v>22</v>
      </c>
      <c r="C3" s="5"/>
      <c r="D3" s="5"/>
      <c r="E3" s="5"/>
      <c r="F3" s="5"/>
      <c r="G3" s="5"/>
      <c r="H3" s="5"/>
    </row>
    <row r="4" spans="1:8" ht="15.95" customHeight="1">
      <c r="A4" s="5" t="s">
        <v>61</v>
      </c>
      <c r="B4" s="44">
        <v>1.1000000000000001</v>
      </c>
      <c r="D4" s="5"/>
      <c r="E4" s="5"/>
      <c r="F4" s="5"/>
      <c r="G4" s="5"/>
      <c r="H4" s="5"/>
    </row>
    <row r="5" spans="1:8" ht="15.95" customHeight="1">
      <c r="A5" s="5" t="s">
        <v>58</v>
      </c>
      <c r="B5" s="44">
        <v>1.2</v>
      </c>
      <c r="D5" s="5"/>
      <c r="E5" s="5"/>
      <c r="F5" s="5"/>
      <c r="G5" s="5"/>
      <c r="H5" s="5"/>
    </row>
    <row r="6" spans="1:8" ht="15.95" customHeight="1">
      <c r="A6" s="5" t="s">
        <v>62</v>
      </c>
      <c r="B6" s="44">
        <v>1.3</v>
      </c>
      <c r="D6" s="5"/>
      <c r="E6" s="5"/>
      <c r="F6" s="5"/>
      <c r="G6" s="5"/>
      <c r="H6" s="5"/>
    </row>
    <row r="7" spans="1:8" ht="15.95" customHeight="1">
      <c r="A7" s="5" t="s">
        <v>57</v>
      </c>
      <c r="B7" s="44">
        <v>1.4</v>
      </c>
      <c r="D7" s="5"/>
      <c r="E7" s="5"/>
      <c r="F7" s="5"/>
      <c r="G7" s="5"/>
      <c r="H7" s="5"/>
    </row>
    <row r="8" spans="1:8" ht="15.95" customHeight="1">
      <c r="B8" s="18"/>
    </row>
    <row r="9" spans="1:8" ht="15.95" customHeight="1">
      <c r="B9" s="18"/>
    </row>
    <row r="10" spans="1:8" ht="15.95" customHeight="1">
      <c r="B10" s="18"/>
    </row>
    <row r="11" spans="1:8" ht="15.95" customHeight="1">
      <c r="B11" s="18"/>
    </row>
    <row r="12" spans="1:8" ht="15.95" customHeight="1">
      <c r="B12" s="18"/>
    </row>
    <row r="13" spans="1:8" ht="15.95" customHeight="1">
      <c r="B13" s="18"/>
    </row>
    <row r="14" spans="1:8" ht="15.95" customHeight="1">
      <c r="B14" s="18"/>
    </row>
    <row r="15" spans="1:8" ht="15.95" customHeight="1">
      <c r="B15" s="18"/>
    </row>
    <row r="16" spans="1:8" ht="15.95" customHeight="1">
      <c r="B16" s="18"/>
    </row>
    <row r="17" spans="2:2" ht="15.95" customHeight="1">
      <c r="B17" s="18"/>
    </row>
    <row r="18" spans="2:2" ht="15.95" customHeight="1">
      <c r="B18" s="18"/>
    </row>
    <row r="19" spans="2:2" ht="15.95" customHeight="1">
      <c r="B19" s="18"/>
    </row>
    <row r="20" spans="2:2" ht="15.95" customHeight="1">
      <c r="B20" s="18"/>
    </row>
    <row r="21" spans="2:2" ht="15.95" customHeight="1">
      <c r="B21" s="18"/>
    </row>
    <row r="22" spans="2:2" ht="15.95" customHeight="1">
      <c r="B22" s="18"/>
    </row>
    <row r="23" spans="2:2" ht="15.95" customHeight="1">
      <c r="B23" s="18"/>
    </row>
    <row r="24" spans="2:2" ht="15.95" customHeight="1">
      <c r="B24" s="18"/>
    </row>
    <row r="25" spans="2:2" ht="15.95" customHeight="1">
      <c r="B25" s="18"/>
    </row>
    <row r="26" spans="2:2" ht="15.95" customHeight="1">
      <c r="B26" s="18"/>
    </row>
    <row r="27" spans="2:2" ht="15.95" customHeight="1">
      <c r="B27" s="18"/>
    </row>
    <row r="28" spans="2:2" ht="15.95" customHeight="1">
      <c r="B28" s="18"/>
    </row>
    <row r="29" spans="2:2" ht="15.95" customHeight="1">
      <c r="B29" s="18"/>
    </row>
    <row r="30" spans="2:2" ht="15.95" customHeight="1">
      <c r="B30" s="18"/>
    </row>
    <row r="31" spans="2:2" ht="15.95" customHeight="1">
      <c r="B31" s="18"/>
    </row>
    <row r="32" spans="2:2" ht="15.95" customHeight="1">
      <c r="B32" s="18"/>
    </row>
    <row r="33" spans="2:2" ht="15.95" customHeight="1">
      <c r="B33" s="18"/>
    </row>
    <row r="34" spans="2:2" ht="15.95" customHeight="1">
      <c r="B34" s="18"/>
    </row>
    <row r="35" spans="2:2" ht="15.95" customHeight="1">
      <c r="B35" s="18"/>
    </row>
    <row r="36" spans="2:2" ht="15.95" customHeight="1">
      <c r="B36" s="18"/>
    </row>
  </sheetData>
  <phoneticPr fontId="6" type="noConversion"/>
  <hyperlinks>
    <hyperlink ref="B4" location="'1.1'!A1" display="'1.1'!A1" xr:uid="{741C507A-510F-463E-90B3-6A658105614F}"/>
    <hyperlink ref="B5" location="'1.2'!A1" display="'1.2'!A1" xr:uid="{13C4834D-7BBD-4161-9D36-D558600BDCA0}"/>
    <hyperlink ref="B6" location="'1.3'!A1" display="'1.3'!A1" xr:uid="{93A5BC35-B0AD-4F96-A91B-3DE703AA7B53}"/>
    <hyperlink ref="B7" location="'1.4'!A1" display="'1.4'!A1" xr:uid="{74DAFDCA-9B13-4C7C-88FF-A59DD0034557}"/>
  </hyperlinks>
  <pageMargins left="0.59055118110236227" right="0.59055118110236227" top="0.98425196850393704" bottom="0.78740157480314965" header="0.47244094488188981" footer="0.4724409448818898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5094-700C-48FA-B10D-5E6CBE747047}">
  <dimension ref="A1:R21"/>
  <sheetViews>
    <sheetView zoomScaleNormal="100" workbookViewId="0"/>
  </sheetViews>
  <sheetFormatPr baseColWidth="10" defaultRowHeight="13.5"/>
  <cols>
    <col min="1" max="2" width="5.7109375" style="29" customWidth="1"/>
    <col min="3" max="3" width="13.5703125" style="29" customWidth="1"/>
    <col min="4" max="5" width="9.140625" style="34" customWidth="1"/>
    <col min="6" max="6" width="11.7109375" style="29" customWidth="1"/>
    <col min="7" max="7" width="11.7109375" style="35" customWidth="1"/>
    <col min="8" max="252" width="11.42578125" style="29"/>
    <col min="253" max="253" width="21" style="29" customWidth="1"/>
    <col min="254" max="257" width="11.7109375" style="29" customWidth="1"/>
    <col min="258" max="508" width="11.42578125" style="29"/>
    <col min="509" max="509" width="21" style="29" customWidth="1"/>
    <col min="510" max="513" width="11.7109375" style="29" customWidth="1"/>
    <col min="514" max="764" width="11.42578125" style="29"/>
    <col min="765" max="765" width="21" style="29" customWidth="1"/>
    <col min="766" max="769" width="11.7109375" style="29" customWidth="1"/>
    <col min="770" max="1020" width="11.42578125" style="29"/>
    <col min="1021" max="1021" width="21" style="29" customWidth="1"/>
    <col min="1022" max="1025" width="11.7109375" style="29" customWidth="1"/>
    <col min="1026" max="1276" width="11.42578125" style="29"/>
    <col min="1277" max="1277" width="21" style="29" customWidth="1"/>
    <col min="1278" max="1281" width="11.7109375" style="29" customWidth="1"/>
    <col min="1282" max="1532" width="11.42578125" style="29"/>
    <col min="1533" max="1533" width="21" style="29" customWidth="1"/>
    <col min="1534" max="1537" width="11.7109375" style="29" customWidth="1"/>
    <col min="1538" max="1788" width="11.42578125" style="29"/>
    <col min="1789" max="1789" width="21" style="29" customWidth="1"/>
    <col min="1790" max="1793" width="11.7109375" style="29" customWidth="1"/>
    <col min="1794" max="2044" width="11.42578125" style="29"/>
    <col min="2045" max="2045" width="21" style="29" customWidth="1"/>
    <col min="2046" max="2049" width="11.7109375" style="29" customWidth="1"/>
    <col min="2050" max="2300" width="11.42578125" style="29"/>
    <col min="2301" max="2301" width="21" style="29" customWidth="1"/>
    <col min="2302" max="2305" width="11.7109375" style="29" customWidth="1"/>
    <col min="2306" max="2556" width="11.42578125" style="29"/>
    <col min="2557" max="2557" width="21" style="29" customWidth="1"/>
    <col min="2558" max="2561" width="11.7109375" style="29" customWidth="1"/>
    <col min="2562" max="2812" width="11.42578125" style="29"/>
    <col min="2813" max="2813" width="21" style="29" customWidth="1"/>
    <col min="2814" max="2817" width="11.7109375" style="29" customWidth="1"/>
    <col min="2818" max="3068" width="11.42578125" style="29"/>
    <col min="3069" max="3069" width="21" style="29" customWidth="1"/>
    <col min="3070" max="3073" width="11.7109375" style="29" customWidth="1"/>
    <col min="3074" max="3324" width="11.42578125" style="29"/>
    <col min="3325" max="3325" width="21" style="29" customWidth="1"/>
    <col min="3326" max="3329" width="11.7109375" style="29" customWidth="1"/>
    <col min="3330" max="3580" width="11.42578125" style="29"/>
    <col min="3581" max="3581" width="21" style="29" customWidth="1"/>
    <col min="3582" max="3585" width="11.7109375" style="29" customWidth="1"/>
    <col min="3586" max="3836" width="11.42578125" style="29"/>
    <col min="3837" max="3837" width="21" style="29" customWidth="1"/>
    <col min="3838" max="3841" width="11.7109375" style="29" customWidth="1"/>
    <col min="3842" max="4092" width="11.42578125" style="29"/>
    <col min="4093" max="4093" width="21" style="29" customWidth="1"/>
    <col min="4094" max="4097" width="11.7109375" style="29" customWidth="1"/>
    <col min="4098" max="4348" width="11.42578125" style="29"/>
    <col min="4349" max="4349" width="21" style="29" customWidth="1"/>
    <col min="4350" max="4353" width="11.7109375" style="29" customWidth="1"/>
    <col min="4354" max="4604" width="11.42578125" style="29"/>
    <col min="4605" max="4605" width="21" style="29" customWidth="1"/>
    <col min="4606" max="4609" width="11.7109375" style="29" customWidth="1"/>
    <col min="4610" max="4860" width="11.42578125" style="29"/>
    <col min="4861" max="4861" width="21" style="29" customWidth="1"/>
    <col min="4862" max="4865" width="11.7109375" style="29" customWidth="1"/>
    <col min="4866" max="5116" width="11.42578125" style="29"/>
    <col min="5117" max="5117" width="21" style="29" customWidth="1"/>
    <col min="5118" max="5121" width="11.7109375" style="29" customWidth="1"/>
    <col min="5122" max="5372" width="11.42578125" style="29"/>
    <col min="5373" max="5373" width="21" style="29" customWidth="1"/>
    <col min="5374" max="5377" width="11.7109375" style="29" customWidth="1"/>
    <col min="5378" max="5628" width="11.42578125" style="29"/>
    <col min="5629" max="5629" width="21" style="29" customWidth="1"/>
    <col min="5630" max="5633" width="11.7109375" style="29" customWidth="1"/>
    <col min="5634" max="5884" width="11.42578125" style="29"/>
    <col min="5885" max="5885" width="21" style="29" customWidth="1"/>
    <col min="5886" max="5889" width="11.7109375" style="29" customWidth="1"/>
    <col min="5890" max="6140" width="11.42578125" style="29"/>
    <col min="6141" max="6141" width="21" style="29" customWidth="1"/>
    <col min="6142" max="6145" width="11.7109375" style="29" customWidth="1"/>
    <col min="6146" max="6396" width="11.42578125" style="29"/>
    <col min="6397" max="6397" width="21" style="29" customWidth="1"/>
    <col min="6398" max="6401" width="11.7109375" style="29" customWidth="1"/>
    <col min="6402" max="6652" width="11.42578125" style="29"/>
    <col min="6653" max="6653" width="21" style="29" customWidth="1"/>
    <col min="6654" max="6657" width="11.7109375" style="29" customWidth="1"/>
    <col min="6658" max="6908" width="11.42578125" style="29"/>
    <col min="6909" max="6909" width="21" style="29" customWidth="1"/>
    <col min="6910" max="6913" width="11.7109375" style="29" customWidth="1"/>
    <col min="6914" max="7164" width="11.42578125" style="29"/>
    <col min="7165" max="7165" width="21" style="29" customWidth="1"/>
    <col min="7166" max="7169" width="11.7109375" style="29" customWidth="1"/>
    <col min="7170" max="7420" width="11.42578125" style="29"/>
    <col min="7421" max="7421" width="21" style="29" customWidth="1"/>
    <col min="7422" max="7425" width="11.7109375" style="29" customWidth="1"/>
    <col min="7426" max="7676" width="11.42578125" style="29"/>
    <col min="7677" max="7677" width="21" style="29" customWidth="1"/>
    <col min="7678" max="7681" width="11.7109375" style="29" customWidth="1"/>
    <col min="7682" max="7932" width="11.42578125" style="29"/>
    <col min="7933" max="7933" width="21" style="29" customWidth="1"/>
    <col min="7934" max="7937" width="11.7109375" style="29" customWidth="1"/>
    <col min="7938" max="8188" width="11.42578125" style="29"/>
    <col min="8189" max="8189" width="21" style="29" customWidth="1"/>
    <col min="8190" max="8193" width="11.7109375" style="29" customWidth="1"/>
    <col min="8194" max="8444" width="11.42578125" style="29"/>
    <col min="8445" max="8445" width="21" style="29" customWidth="1"/>
    <col min="8446" max="8449" width="11.7109375" style="29" customWidth="1"/>
    <col min="8450" max="8700" width="11.42578125" style="29"/>
    <col min="8701" max="8701" width="21" style="29" customWidth="1"/>
    <col min="8702" max="8705" width="11.7109375" style="29" customWidth="1"/>
    <col min="8706" max="8956" width="11.42578125" style="29"/>
    <col min="8957" max="8957" width="21" style="29" customWidth="1"/>
    <col min="8958" max="8961" width="11.7109375" style="29" customWidth="1"/>
    <col min="8962" max="9212" width="11.42578125" style="29"/>
    <col min="9213" max="9213" width="21" style="29" customWidth="1"/>
    <col min="9214" max="9217" width="11.7109375" style="29" customWidth="1"/>
    <col min="9218" max="9468" width="11.42578125" style="29"/>
    <col min="9469" max="9469" width="21" style="29" customWidth="1"/>
    <col min="9470" max="9473" width="11.7109375" style="29" customWidth="1"/>
    <col min="9474" max="9724" width="11.42578125" style="29"/>
    <col min="9725" max="9725" width="21" style="29" customWidth="1"/>
    <col min="9726" max="9729" width="11.7109375" style="29" customWidth="1"/>
    <col min="9730" max="9980" width="11.42578125" style="29"/>
    <col min="9981" max="9981" width="21" style="29" customWidth="1"/>
    <col min="9982" max="9985" width="11.7109375" style="29" customWidth="1"/>
    <col min="9986" max="10236" width="11.42578125" style="29"/>
    <col min="10237" max="10237" width="21" style="29" customWidth="1"/>
    <col min="10238" max="10241" width="11.7109375" style="29" customWidth="1"/>
    <col min="10242" max="10492" width="11.42578125" style="29"/>
    <col min="10493" max="10493" width="21" style="29" customWidth="1"/>
    <col min="10494" max="10497" width="11.7109375" style="29" customWidth="1"/>
    <col min="10498" max="10748" width="11.42578125" style="29"/>
    <col min="10749" max="10749" width="21" style="29" customWidth="1"/>
    <col min="10750" max="10753" width="11.7109375" style="29" customWidth="1"/>
    <col min="10754" max="11004" width="11.42578125" style="29"/>
    <col min="11005" max="11005" width="21" style="29" customWidth="1"/>
    <col min="11006" max="11009" width="11.7109375" style="29" customWidth="1"/>
    <col min="11010" max="11260" width="11.42578125" style="29"/>
    <col min="11261" max="11261" width="21" style="29" customWidth="1"/>
    <col min="11262" max="11265" width="11.7109375" style="29" customWidth="1"/>
    <col min="11266" max="11516" width="11.42578125" style="29"/>
    <col min="11517" max="11517" width="21" style="29" customWidth="1"/>
    <col min="11518" max="11521" width="11.7109375" style="29" customWidth="1"/>
    <col min="11522" max="11772" width="11.42578125" style="29"/>
    <col min="11773" max="11773" width="21" style="29" customWidth="1"/>
    <col min="11774" max="11777" width="11.7109375" style="29" customWidth="1"/>
    <col min="11778" max="12028" width="11.42578125" style="29"/>
    <col min="12029" max="12029" width="21" style="29" customWidth="1"/>
    <col min="12030" max="12033" width="11.7109375" style="29" customWidth="1"/>
    <col min="12034" max="12284" width="11.42578125" style="29"/>
    <col min="12285" max="12285" width="21" style="29" customWidth="1"/>
    <col min="12286" max="12289" width="11.7109375" style="29" customWidth="1"/>
    <col min="12290" max="12540" width="11.42578125" style="29"/>
    <col min="12541" max="12541" width="21" style="29" customWidth="1"/>
    <col min="12542" max="12545" width="11.7109375" style="29" customWidth="1"/>
    <col min="12546" max="12796" width="11.42578125" style="29"/>
    <col min="12797" max="12797" width="21" style="29" customWidth="1"/>
    <col min="12798" max="12801" width="11.7109375" style="29" customWidth="1"/>
    <col min="12802" max="13052" width="11.42578125" style="29"/>
    <col min="13053" max="13053" width="21" style="29" customWidth="1"/>
    <col min="13054" max="13057" width="11.7109375" style="29" customWidth="1"/>
    <col min="13058" max="13308" width="11.42578125" style="29"/>
    <col min="13309" max="13309" width="21" style="29" customWidth="1"/>
    <col min="13310" max="13313" width="11.7109375" style="29" customWidth="1"/>
    <col min="13314" max="13564" width="11.42578125" style="29"/>
    <col min="13565" max="13565" width="21" style="29" customWidth="1"/>
    <col min="13566" max="13569" width="11.7109375" style="29" customWidth="1"/>
    <col min="13570" max="13820" width="11.42578125" style="29"/>
    <col min="13821" max="13821" width="21" style="29" customWidth="1"/>
    <col min="13822" max="13825" width="11.7109375" style="29" customWidth="1"/>
    <col min="13826" max="14076" width="11.42578125" style="29"/>
    <col min="14077" max="14077" width="21" style="29" customWidth="1"/>
    <col min="14078" max="14081" width="11.7109375" style="29" customWidth="1"/>
    <col min="14082" max="14332" width="11.42578125" style="29"/>
    <col min="14333" max="14333" width="21" style="29" customWidth="1"/>
    <col min="14334" max="14337" width="11.7109375" style="29" customWidth="1"/>
    <col min="14338" max="14588" width="11.42578125" style="29"/>
    <col min="14589" max="14589" width="21" style="29" customWidth="1"/>
    <col min="14590" max="14593" width="11.7109375" style="29" customWidth="1"/>
    <col min="14594" max="14844" width="11.42578125" style="29"/>
    <col min="14845" max="14845" width="21" style="29" customWidth="1"/>
    <col min="14846" max="14849" width="11.7109375" style="29" customWidth="1"/>
    <col min="14850" max="15100" width="11.42578125" style="29"/>
    <col min="15101" max="15101" width="21" style="29" customWidth="1"/>
    <col min="15102" max="15105" width="11.7109375" style="29" customWidth="1"/>
    <col min="15106" max="15356" width="11.42578125" style="29"/>
    <col min="15357" max="15357" width="21" style="29" customWidth="1"/>
    <col min="15358" max="15361" width="11.7109375" style="29" customWidth="1"/>
    <col min="15362" max="15612" width="11.42578125" style="29"/>
    <col min="15613" max="15613" width="21" style="29" customWidth="1"/>
    <col min="15614" max="15617" width="11.7109375" style="29" customWidth="1"/>
    <col min="15618" max="15868" width="11.42578125" style="29"/>
    <col min="15869" max="15869" width="21" style="29" customWidth="1"/>
    <col min="15870" max="15873" width="11.7109375" style="29" customWidth="1"/>
    <col min="15874" max="16124" width="11.42578125" style="29"/>
    <col min="16125" max="16125" width="21" style="29" customWidth="1"/>
    <col min="16126" max="16129" width="11.7109375" style="29" customWidth="1"/>
    <col min="16130" max="16384" width="11.42578125" style="29"/>
  </cols>
  <sheetData>
    <row r="1" spans="1:18" ht="15.75">
      <c r="A1" s="13" t="s">
        <v>61</v>
      </c>
      <c r="D1" s="31"/>
      <c r="E1" s="31"/>
      <c r="G1" s="32"/>
    </row>
    <row r="2" spans="1:18">
      <c r="A2" s="56" t="s">
        <v>79</v>
      </c>
      <c r="D2" s="31"/>
      <c r="E2" s="31"/>
      <c r="F2" s="33"/>
      <c r="G2" s="32"/>
    </row>
    <row r="3" spans="1:18">
      <c r="A3" s="30"/>
      <c r="D3" s="31"/>
      <c r="E3" s="31"/>
      <c r="F3" s="33"/>
      <c r="G3" s="32"/>
    </row>
    <row r="4" spans="1:18" ht="15.75">
      <c r="A4" s="12" t="s">
        <v>40</v>
      </c>
      <c r="D4" s="36"/>
      <c r="E4" s="31"/>
      <c r="F4" s="33"/>
      <c r="G4" s="32"/>
    </row>
    <row r="5" spans="1:18">
      <c r="A5" s="37"/>
      <c r="D5" s="31"/>
      <c r="E5" s="31"/>
      <c r="F5" s="33"/>
      <c r="G5" s="32"/>
    </row>
    <row r="6" spans="1:18">
      <c r="A6" s="10" t="s">
        <v>53</v>
      </c>
      <c r="D6" s="31"/>
      <c r="E6" s="31"/>
      <c r="F6" s="33"/>
      <c r="G6" s="32"/>
    </row>
    <row r="7" spans="1:18">
      <c r="A7" s="42"/>
      <c r="B7" s="42"/>
      <c r="C7" s="42"/>
      <c r="D7" s="42">
        <v>2025</v>
      </c>
      <c r="E7" s="42">
        <v>2024</v>
      </c>
      <c r="F7" s="42" t="s">
        <v>49</v>
      </c>
      <c r="G7" s="42" t="s">
        <v>75</v>
      </c>
    </row>
    <row r="8" spans="1:18">
      <c r="A8" s="40" t="s">
        <v>14</v>
      </c>
      <c r="B8" s="26"/>
      <c r="C8" s="26"/>
      <c r="D8" s="48">
        <f>+D9+D16</f>
        <v>41237</v>
      </c>
      <c r="E8" s="41">
        <f>+E9+E16</f>
        <v>40886</v>
      </c>
      <c r="F8" s="41">
        <f>D8-E8</f>
        <v>351</v>
      </c>
      <c r="G8" s="45">
        <f>F8/E8</f>
        <v>8.5848456684439658E-3</v>
      </c>
    </row>
    <row r="9" spans="1:18">
      <c r="B9" s="39" t="s">
        <v>50</v>
      </c>
      <c r="D9" s="9">
        <f>SUM(D10:D15)</f>
        <v>26270</v>
      </c>
      <c r="E9" s="8">
        <f>SUM(E10:E15)</f>
        <v>26018</v>
      </c>
      <c r="F9" s="8">
        <f t="shared" ref="F9:F21" si="0">D9-E9</f>
        <v>252</v>
      </c>
      <c r="G9" s="46">
        <f t="shared" ref="G9:G21" si="1">F9/E9</f>
        <v>9.6856022753478363E-3</v>
      </c>
    </row>
    <row r="10" spans="1:18">
      <c r="C10" s="39" t="s">
        <v>2</v>
      </c>
      <c r="D10" s="9">
        <v>6109</v>
      </c>
      <c r="E10" s="8">
        <v>6032</v>
      </c>
      <c r="F10" s="8">
        <f t="shared" si="0"/>
        <v>77</v>
      </c>
      <c r="G10" s="46">
        <f t="shared" si="1"/>
        <v>1.2765251989389921E-2</v>
      </c>
    </row>
    <row r="11" spans="1:18">
      <c r="C11" s="39" t="s">
        <v>3</v>
      </c>
      <c r="D11" s="9">
        <v>5786</v>
      </c>
      <c r="E11" s="8">
        <v>5701</v>
      </c>
      <c r="F11" s="8">
        <f t="shared" si="0"/>
        <v>85</v>
      </c>
      <c r="G11" s="46">
        <f t="shared" si="1"/>
        <v>1.4909664971057709E-2</v>
      </c>
    </row>
    <row r="12" spans="1:18">
      <c r="C12" s="39" t="s">
        <v>4</v>
      </c>
      <c r="D12" s="9">
        <v>4836</v>
      </c>
      <c r="E12" s="8">
        <v>4804</v>
      </c>
      <c r="F12" s="8">
        <f t="shared" si="0"/>
        <v>32</v>
      </c>
      <c r="G12" s="46">
        <f t="shared" si="1"/>
        <v>6.6611157368859286E-3</v>
      </c>
    </row>
    <row r="13" spans="1:18">
      <c r="C13" s="39" t="s">
        <v>5</v>
      </c>
      <c r="D13" s="9">
        <v>2743</v>
      </c>
      <c r="E13" s="8">
        <v>2703</v>
      </c>
      <c r="F13" s="8">
        <f t="shared" si="0"/>
        <v>40</v>
      </c>
      <c r="G13" s="46">
        <f t="shared" si="1"/>
        <v>1.4798372179060304E-2</v>
      </c>
    </row>
    <row r="14" spans="1:18">
      <c r="C14" s="39" t="s">
        <v>6</v>
      </c>
      <c r="D14" s="9">
        <v>6297</v>
      </c>
      <c r="E14" s="8">
        <v>6287</v>
      </c>
      <c r="F14" s="8">
        <f t="shared" si="0"/>
        <v>10</v>
      </c>
      <c r="G14" s="46">
        <f t="shared" si="1"/>
        <v>1.590583744234134E-3</v>
      </c>
    </row>
    <row r="15" spans="1:18">
      <c r="C15" s="39" t="s">
        <v>7</v>
      </c>
      <c r="D15" s="9">
        <v>499</v>
      </c>
      <c r="E15" s="8">
        <v>491</v>
      </c>
      <c r="F15" s="8">
        <f t="shared" si="0"/>
        <v>8</v>
      </c>
      <c r="G15" s="46">
        <f t="shared" si="1"/>
        <v>1.6293279022403257E-2</v>
      </c>
      <c r="M15" s="8"/>
      <c r="N15" s="8"/>
      <c r="O15" s="8"/>
      <c r="P15" s="8"/>
      <c r="Q15" s="8"/>
      <c r="R15" s="8"/>
    </row>
    <row r="16" spans="1:18">
      <c r="B16" s="39" t="s">
        <v>51</v>
      </c>
      <c r="D16" s="9">
        <f>SUM(D17:D21)</f>
        <v>14967</v>
      </c>
      <c r="E16" s="8">
        <f>SUM(E17:E21)</f>
        <v>14868</v>
      </c>
      <c r="F16" s="8">
        <f t="shared" si="0"/>
        <v>99</v>
      </c>
      <c r="G16" s="46">
        <f t="shared" si="1"/>
        <v>6.6585956416464892E-3</v>
      </c>
    </row>
    <row r="17" spans="3:7">
      <c r="C17" s="39" t="s">
        <v>8</v>
      </c>
      <c r="D17" s="9">
        <v>4781</v>
      </c>
      <c r="E17" s="8">
        <v>4730</v>
      </c>
      <c r="F17" s="8">
        <f t="shared" si="0"/>
        <v>51</v>
      </c>
      <c r="G17" s="46">
        <f t="shared" si="1"/>
        <v>1.0782241014799155E-2</v>
      </c>
    </row>
    <row r="18" spans="3:7">
      <c r="C18" s="39" t="s">
        <v>9</v>
      </c>
      <c r="D18" s="9">
        <v>4668</v>
      </c>
      <c r="E18" s="8">
        <v>4632</v>
      </c>
      <c r="F18" s="8">
        <f t="shared" si="0"/>
        <v>36</v>
      </c>
      <c r="G18" s="46">
        <f t="shared" si="1"/>
        <v>7.7720207253886009E-3</v>
      </c>
    </row>
    <row r="19" spans="3:7">
      <c r="C19" s="39" t="s">
        <v>10</v>
      </c>
      <c r="D19" s="9">
        <v>1772</v>
      </c>
      <c r="E19" s="8">
        <v>1782</v>
      </c>
      <c r="F19" s="8">
        <f t="shared" si="0"/>
        <v>-10</v>
      </c>
      <c r="G19" s="46">
        <f t="shared" si="1"/>
        <v>-5.6116722783389446E-3</v>
      </c>
    </row>
    <row r="20" spans="3:7">
      <c r="C20" s="39" t="s">
        <v>11</v>
      </c>
      <c r="D20" s="9">
        <v>2566</v>
      </c>
      <c r="E20" s="8">
        <v>2555</v>
      </c>
      <c r="F20" s="8">
        <f t="shared" si="0"/>
        <v>11</v>
      </c>
      <c r="G20" s="46">
        <f t="shared" si="1"/>
        <v>4.3052837573385521E-3</v>
      </c>
    </row>
    <row r="21" spans="3:7">
      <c r="C21" s="39" t="s">
        <v>12</v>
      </c>
      <c r="D21" s="9">
        <v>1180</v>
      </c>
      <c r="E21" s="8">
        <v>1169</v>
      </c>
      <c r="F21" s="8">
        <f t="shared" si="0"/>
        <v>11</v>
      </c>
      <c r="G21" s="46">
        <f t="shared" si="1"/>
        <v>9.4097519247219839E-3</v>
      </c>
    </row>
  </sheetData>
  <hyperlinks>
    <hyperlink ref="A4" location="Inhalt!A1" display="&lt;&lt;&lt; Inhalt" xr:uid="{DDBB1CAA-676C-4BAF-BC38-6901FD49DC48}"/>
  </hyperlinks>
  <pageMargins left="0.7" right="0.7" top="0.78740157499999996" bottom="0.78740157499999996" header="0.3" footer="0.3"/>
  <pageSetup paperSize="9" orientation="portrait" r:id="rId1"/>
  <ignoredErrors>
    <ignoredError sqref="F17:F21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66C2-7965-4324-8C20-52A1D1B37E5B}">
  <dimension ref="A1:F21"/>
  <sheetViews>
    <sheetView zoomScaleNormal="100" workbookViewId="0"/>
  </sheetViews>
  <sheetFormatPr baseColWidth="10" defaultRowHeight="12.75"/>
  <cols>
    <col min="1" max="2" width="5.7109375" customWidth="1"/>
    <col min="3" max="3" width="13.5703125" customWidth="1"/>
    <col min="4" max="4" width="13.140625" customWidth="1"/>
    <col min="5" max="5" width="13" customWidth="1"/>
  </cols>
  <sheetData>
    <row r="1" spans="1:6" ht="15.75">
      <c r="A1" s="13" t="s">
        <v>58</v>
      </c>
    </row>
    <row r="2" spans="1:6">
      <c r="A2" s="56" t="s">
        <v>79</v>
      </c>
    </row>
    <row r="4" spans="1:6">
      <c r="A4" s="12" t="s">
        <v>40</v>
      </c>
    </row>
    <row r="5" spans="1:6">
      <c r="A5" s="38"/>
    </row>
    <row r="6" spans="1:6">
      <c r="A6" s="10" t="s">
        <v>54</v>
      </c>
    </row>
    <row r="7" spans="1:6">
      <c r="A7" s="42"/>
      <c r="B7" s="42"/>
      <c r="C7" s="42"/>
      <c r="D7" s="42" t="s">
        <v>13</v>
      </c>
      <c r="E7" s="42" t="s">
        <v>0</v>
      </c>
      <c r="F7" s="42" t="s">
        <v>1</v>
      </c>
    </row>
    <row r="8" spans="1:6" ht="13.5">
      <c r="A8" s="40" t="s">
        <v>14</v>
      </c>
      <c r="B8" s="26"/>
      <c r="C8" s="26"/>
      <c r="D8" s="48">
        <f>SUM(E8:F8)</f>
        <v>41237</v>
      </c>
      <c r="E8" s="47">
        <f>+E9+E16</f>
        <v>26676</v>
      </c>
      <c r="F8" s="47">
        <f>+F9+F16</f>
        <v>14561</v>
      </c>
    </row>
    <row r="9" spans="1:6" ht="13.5">
      <c r="A9" s="29"/>
      <c r="B9" s="39" t="s">
        <v>50</v>
      </c>
      <c r="C9" s="29"/>
      <c r="D9" s="9">
        <f t="shared" ref="D9:D16" si="0">SUM(E9:F9)</f>
        <v>26270</v>
      </c>
      <c r="E9" s="8">
        <f>SUM(E10:E15)</f>
        <v>16842</v>
      </c>
      <c r="F9" s="8">
        <f>SUM(F10:F15)</f>
        <v>9428</v>
      </c>
    </row>
    <row r="10" spans="1:6" ht="13.5">
      <c r="A10" s="29"/>
      <c r="B10" s="29"/>
      <c r="C10" s="39" t="s">
        <v>2</v>
      </c>
      <c r="D10" s="9">
        <v>6109</v>
      </c>
      <c r="E10" s="8">
        <v>3534</v>
      </c>
      <c r="F10" s="8">
        <v>2575</v>
      </c>
    </row>
    <row r="11" spans="1:6" ht="13.5">
      <c r="A11" s="29"/>
      <c r="B11" s="29"/>
      <c r="C11" s="39" t="s">
        <v>3</v>
      </c>
      <c r="D11" s="9">
        <v>5786</v>
      </c>
      <c r="E11" s="8">
        <v>3455</v>
      </c>
      <c r="F11" s="8">
        <v>2331</v>
      </c>
    </row>
    <row r="12" spans="1:6" ht="13.5">
      <c r="A12" s="29"/>
      <c r="B12" s="29"/>
      <c r="C12" s="39" t="s">
        <v>4</v>
      </c>
      <c r="D12" s="9">
        <v>4836</v>
      </c>
      <c r="E12" s="8">
        <v>3474</v>
      </c>
      <c r="F12" s="8">
        <v>1362</v>
      </c>
    </row>
    <row r="13" spans="1:6" ht="13.5">
      <c r="A13" s="29"/>
      <c r="B13" s="29"/>
      <c r="C13" s="39" t="s">
        <v>5</v>
      </c>
      <c r="D13" s="9">
        <v>2743</v>
      </c>
      <c r="E13" s="8">
        <v>2107</v>
      </c>
      <c r="F13" s="8">
        <v>636</v>
      </c>
    </row>
    <row r="14" spans="1:6" ht="13.5">
      <c r="A14" s="29"/>
      <c r="B14" s="29"/>
      <c r="C14" s="39" t="s">
        <v>6</v>
      </c>
      <c r="D14" s="9">
        <v>6297</v>
      </c>
      <c r="E14" s="8">
        <v>3918</v>
      </c>
      <c r="F14" s="8">
        <v>2379</v>
      </c>
    </row>
    <row r="15" spans="1:6" ht="13.5">
      <c r="A15" s="29"/>
      <c r="B15" s="29"/>
      <c r="C15" s="39" t="s">
        <v>7</v>
      </c>
      <c r="D15" s="9">
        <v>499</v>
      </c>
      <c r="E15" s="8">
        <v>354</v>
      </c>
      <c r="F15" s="8">
        <v>145</v>
      </c>
    </row>
    <row r="16" spans="1:6" ht="13.5">
      <c r="A16" s="29"/>
      <c r="B16" s="39" t="s">
        <v>51</v>
      </c>
      <c r="C16" s="29"/>
      <c r="D16" s="9">
        <f t="shared" si="0"/>
        <v>14967</v>
      </c>
      <c r="E16" s="8">
        <f>SUM(E17:E21)</f>
        <v>9834</v>
      </c>
      <c r="F16" s="8">
        <f>SUM(F17:F21)</f>
        <v>5133</v>
      </c>
    </row>
    <row r="17" spans="1:6" ht="13.5">
      <c r="A17" s="29"/>
      <c r="B17" s="29"/>
      <c r="C17" s="39" t="s">
        <v>8</v>
      </c>
      <c r="D17" s="9">
        <v>4781</v>
      </c>
      <c r="E17" s="8">
        <v>3074</v>
      </c>
      <c r="F17" s="8">
        <v>1707</v>
      </c>
    </row>
    <row r="18" spans="1:6" ht="13.5">
      <c r="A18" s="29"/>
      <c r="B18" s="29"/>
      <c r="C18" s="39" t="s">
        <v>9</v>
      </c>
      <c r="D18" s="9">
        <v>4668</v>
      </c>
      <c r="E18" s="8">
        <v>2889</v>
      </c>
      <c r="F18" s="8">
        <v>1779</v>
      </c>
    </row>
    <row r="19" spans="1:6" ht="13.5">
      <c r="A19" s="29"/>
      <c r="B19" s="29"/>
      <c r="C19" s="39" t="s">
        <v>10</v>
      </c>
      <c r="D19" s="9">
        <v>1772</v>
      </c>
      <c r="E19" s="8">
        <v>1183</v>
      </c>
      <c r="F19" s="8">
        <v>589</v>
      </c>
    </row>
    <row r="20" spans="1:6" ht="13.5">
      <c r="A20" s="29"/>
      <c r="B20" s="29"/>
      <c r="C20" s="39" t="s">
        <v>11</v>
      </c>
      <c r="D20" s="9">
        <v>2566</v>
      </c>
      <c r="E20" s="8">
        <v>1841</v>
      </c>
      <c r="F20" s="8">
        <v>725</v>
      </c>
    </row>
    <row r="21" spans="1:6" ht="13.5">
      <c r="A21" s="29"/>
      <c r="B21" s="29"/>
      <c r="C21" s="39" t="s">
        <v>12</v>
      </c>
      <c r="D21" s="9">
        <v>1180</v>
      </c>
      <c r="E21" s="8">
        <v>847</v>
      </c>
      <c r="F21" s="8">
        <v>333</v>
      </c>
    </row>
  </sheetData>
  <hyperlinks>
    <hyperlink ref="A4" location="Inhalt!A1" display="&lt;&lt;&lt; Inhalt" xr:uid="{9B77BCBF-4212-4789-A5D3-EE646BC4012B}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26F63-875F-4E2B-A1AD-F8B4E10FC1C6}">
  <dimension ref="A1:F13"/>
  <sheetViews>
    <sheetView zoomScaleNormal="100" workbookViewId="0"/>
  </sheetViews>
  <sheetFormatPr baseColWidth="10" defaultRowHeight="12.75"/>
  <cols>
    <col min="1" max="1" width="20.42578125" customWidth="1"/>
  </cols>
  <sheetData>
    <row r="1" spans="1:6" ht="15.75">
      <c r="A1" s="13" t="s">
        <v>62</v>
      </c>
      <c r="B1" s="26"/>
      <c r="C1" s="27"/>
      <c r="D1" s="26"/>
      <c r="E1" s="28"/>
    </row>
    <row r="2" spans="1:6" ht="13.5">
      <c r="A2" s="56" t="s">
        <v>79</v>
      </c>
      <c r="B2" s="26"/>
      <c r="C2" s="27"/>
      <c r="D2" s="26"/>
      <c r="E2" s="28"/>
    </row>
    <row r="3" spans="1:6" ht="13.5">
      <c r="A3" s="25"/>
      <c r="B3" s="26"/>
      <c r="C3" s="27"/>
      <c r="D3" s="26"/>
      <c r="E3" s="28"/>
    </row>
    <row r="4" spans="1:6" ht="15.75">
      <c r="A4" s="12" t="s">
        <v>40</v>
      </c>
      <c r="B4" s="36"/>
      <c r="C4" s="27"/>
      <c r="D4" s="26"/>
      <c r="E4" s="28"/>
    </row>
    <row r="5" spans="1:6" ht="13.5">
      <c r="A5" s="38"/>
      <c r="B5" s="26"/>
      <c r="C5" s="27"/>
      <c r="D5" s="26"/>
      <c r="E5" s="28"/>
    </row>
    <row r="6" spans="1:6" ht="13.5">
      <c r="A6" s="10" t="s">
        <v>55</v>
      </c>
      <c r="B6" s="26"/>
      <c r="C6" s="27"/>
      <c r="D6" s="26"/>
      <c r="E6" s="28"/>
    </row>
    <row r="7" spans="1:6">
      <c r="A7" s="42"/>
      <c r="B7" s="42">
        <v>2025</v>
      </c>
      <c r="C7" s="42"/>
      <c r="D7" s="42">
        <v>2024</v>
      </c>
      <c r="E7" s="42"/>
    </row>
    <row r="8" spans="1:6">
      <c r="A8" s="40" t="s">
        <v>20</v>
      </c>
      <c r="B8" s="41">
        <f>SUM(B9:B10)</f>
        <v>41237</v>
      </c>
      <c r="C8" s="43">
        <v>1</v>
      </c>
      <c r="D8" s="41">
        <f>SUM(D9:D10)</f>
        <v>40886</v>
      </c>
      <c r="E8" s="43">
        <v>1</v>
      </c>
      <c r="F8" s="53"/>
    </row>
    <row r="9" spans="1:6">
      <c r="A9" s="39" t="s">
        <v>47</v>
      </c>
      <c r="B9" s="8">
        <v>26676</v>
      </c>
      <c r="C9" s="11">
        <f>+B9/B8</f>
        <v>0.64689477896064218</v>
      </c>
      <c r="D9" s="8">
        <v>26518</v>
      </c>
      <c r="E9" s="11">
        <f>+D9/D8</f>
        <v>0.6485838673384533</v>
      </c>
      <c r="F9" s="53"/>
    </row>
    <row r="10" spans="1:6">
      <c r="A10" s="39" t="s">
        <v>48</v>
      </c>
      <c r="B10" s="8">
        <v>14561</v>
      </c>
      <c r="C10" s="11">
        <f>+B10/B8</f>
        <v>0.35310522103935787</v>
      </c>
      <c r="D10" s="8">
        <v>14368</v>
      </c>
      <c r="E10" s="11">
        <f>+D10/D8</f>
        <v>0.35141613266154675</v>
      </c>
      <c r="F10" s="57"/>
    </row>
    <row r="11" spans="1:6" ht="13.5">
      <c r="A11" s="29"/>
      <c r="B11" s="29"/>
      <c r="C11" s="29"/>
      <c r="D11" s="29"/>
      <c r="E11" s="29"/>
    </row>
    <row r="12" spans="1:6" ht="13.5">
      <c r="A12" s="29"/>
      <c r="B12" s="29"/>
      <c r="C12" s="29"/>
      <c r="D12" s="29"/>
      <c r="E12" s="29"/>
    </row>
    <row r="13" spans="1:6" ht="13.5">
      <c r="A13" s="29"/>
      <c r="B13" s="58"/>
      <c r="C13" s="29"/>
      <c r="D13" s="58"/>
      <c r="E13" s="29"/>
    </row>
  </sheetData>
  <hyperlinks>
    <hyperlink ref="A4" location="Inhalt!A1" display="&lt;&lt;&lt; Inhalt" xr:uid="{39EF635B-B7B8-4BA0-BA55-9E3FD74EDEC3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4EF14-C746-4F1A-A4AC-A3780E450AA9}">
  <dimension ref="A1:M29"/>
  <sheetViews>
    <sheetView zoomScaleNormal="100" workbookViewId="0"/>
  </sheetViews>
  <sheetFormatPr baseColWidth="10" defaultRowHeight="12.75"/>
  <cols>
    <col min="1" max="1" width="5.7109375" style="22" customWidth="1"/>
    <col min="2" max="2" width="6.42578125" style="22" customWidth="1"/>
    <col min="3" max="3" width="16.42578125" style="22" customWidth="1"/>
    <col min="4" max="4" width="8.85546875" style="22" bestFit="1" customWidth="1"/>
    <col min="5" max="7" width="8.85546875" style="22" customWidth="1"/>
    <col min="8" max="257" width="11.42578125" style="22"/>
    <col min="258" max="258" width="16.42578125" style="22" customWidth="1"/>
    <col min="259" max="259" width="8.85546875" style="22" bestFit="1" customWidth="1"/>
    <col min="260" max="260" width="11.42578125" style="22"/>
    <col min="261" max="261" width="4" style="22" customWidth="1"/>
    <col min="262" max="262" width="8.85546875" style="22" bestFit="1" customWidth="1"/>
    <col min="263" max="513" width="11.42578125" style="22"/>
    <col min="514" max="514" width="16.42578125" style="22" customWidth="1"/>
    <col min="515" max="515" width="8.85546875" style="22" bestFit="1" customWidth="1"/>
    <col min="516" max="516" width="11.42578125" style="22"/>
    <col min="517" max="517" width="4" style="22" customWidth="1"/>
    <col min="518" max="518" width="8.85546875" style="22" bestFit="1" customWidth="1"/>
    <col min="519" max="769" width="11.42578125" style="22"/>
    <col min="770" max="770" width="16.42578125" style="22" customWidth="1"/>
    <col min="771" max="771" width="8.85546875" style="22" bestFit="1" customWidth="1"/>
    <col min="772" max="772" width="11.42578125" style="22"/>
    <col min="773" max="773" width="4" style="22" customWidth="1"/>
    <col min="774" max="774" width="8.85546875" style="22" bestFit="1" customWidth="1"/>
    <col min="775" max="1025" width="11.42578125" style="22"/>
    <col min="1026" max="1026" width="16.42578125" style="22" customWidth="1"/>
    <col min="1027" max="1027" width="8.85546875" style="22" bestFit="1" customWidth="1"/>
    <col min="1028" max="1028" width="11.42578125" style="22"/>
    <col min="1029" max="1029" width="4" style="22" customWidth="1"/>
    <col min="1030" max="1030" width="8.85546875" style="22" bestFit="1" customWidth="1"/>
    <col min="1031" max="1281" width="11.42578125" style="22"/>
    <col min="1282" max="1282" width="16.42578125" style="22" customWidth="1"/>
    <col min="1283" max="1283" width="8.85546875" style="22" bestFit="1" customWidth="1"/>
    <col min="1284" max="1284" width="11.42578125" style="22"/>
    <col min="1285" max="1285" width="4" style="22" customWidth="1"/>
    <col min="1286" max="1286" width="8.85546875" style="22" bestFit="1" customWidth="1"/>
    <col min="1287" max="1537" width="11.42578125" style="22"/>
    <col min="1538" max="1538" width="16.42578125" style="22" customWidth="1"/>
    <col min="1539" max="1539" width="8.85546875" style="22" bestFit="1" customWidth="1"/>
    <col min="1540" max="1540" width="11.42578125" style="22"/>
    <col min="1541" max="1541" width="4" style="22" customWidth="1"/>
    <col min="1542" max="1542" width="8.85546875" style="22" bestFit="1" customWidth="1"/>
    <col min="1543" max="1793" width="11.42578125" style="22"/>
    <col min="1794" max="1794" width="16.42578125" style="22" customWidth="1"/>
    <col min="1795" max="1795" width="8.85546875" style="22" bestFit="1" customWidth="1"/>
    <col min="1796" max="1796" width="11.42578125" style="22"/>
    <col min="1797" max="1797" width="4" style="22" customWidth="1"/>
    <col min="1798" max="1798" width="8.85546875" style="22" bestFit="1" customWidth="1"/>
    <col min="1799" max="2049" width="11.42578125" style="22"/>
    <col min="2050" max="2050" width="16.42578125" style="22" customWidth="1"/>
    <col min="2051" max="2051" width="8.85546875" style="22" bestFit="1" customWidth="1"/>
    <col min="2052" max="2052" width="11.42578125" style="22"/>
    <col min="2053" max="2053" width="4" style="22" customWidth="1"/>
    <col min="2054" max="2054" width="8.85546875" style="22" bestFit="1" customWidth="1"/>
    <col min="2055" max="2305" width="11.42578125" style="22"/>
    <col min="2306" max="2306" width="16.42578125" style="22" customWidth="1"/>
    <col min="2307" max="2307" width="8.85546875" style="22" bestFit="1" customWidth="1"/>
    <col min="2308" max="2308" width="11.42578125" style="22"/>
    <col min="2309" max="2309" width="4" style="22" customWidth="1"/>
    <col min="2310" max="2310" width="8.85546875" style="22" bestFit="1" customWidth="1"/>
    <col min="2311" max="2561" width="11.42578125" style="22"/>
    <col min="2562" max="2562" width="16.42578125" style="22" customWidth="1"/>
    <col min="2563" max="2563" width="8.85546875" style="22" bestFit="1" customWidth="1"/>
    <col min="2564" max="2564" width="11.42578125" style="22"/>
    <col min="2565" max="2565" width="4" style="22" customWidth="1"/>
    <col min="2566" max="2566" width="8.85546875" style="22" bestFit="1" customWidth="1"/>
    <col min="2567" max="2817" width="11.42578125" style="22"/>
    <col min="2818" max="2818" width="16.42578125" style="22" customWidth="1"/>
    <col min="2819" max="2819" width="8.85546875" style="22" bestFit="1" customWidth="1"/>
    <col min="2820" max="2820" width="11.42578125" style="22"/>
    <col min="2821" max="2821" width="4" style="22" customWidth="1"/>
    <col min="2822" max="2822" width="8.85546875" style="22" bestFit="1" customWidth="1"/>
    <col min="2823" max="3073" width="11.42578125" style="22"/>
    <col min="3074" max="3074" width="16.42578125" style="22" customWidth="1"/>
    <col min="3075" max="3075" width="8.85546875" style="22" bestFit="1" customWidth="1"/>
    <col min="3076" max="3076" width="11.42578125" style="22"/>
    <col min="3077" max="3077" width="4" style="22" customWidth="1"/>
    <col min="3078" max="3078" width="8.85546875" style="22" bestFit="1" customWidth="1"/>
    <col min="3079" max="3329" width="11.42578125" style="22"/>
    <col min="3330" max="3330" width="16.42578125" style="22" customWidth="1"/>
    <col min="3331" max="3331" width="8.85546875" style="22" bestFit="1" customWidth="1"/>
    <col min="3332" max="3332" width="11.42578125" style="22"/>
    <col min="3333" max="3333" width="4" style="22" customWidth="1"/>
    <col min="3334" max="3334" width="8.85546875" style="22" bestFit="1" customWidth="1"/>
    <col min="3335" max="3585" width="11.42578125" style="22"/>
    <col min="3586" max="3586" width="16.42578125" style="22" customWidth="1"/>
    <col min="3587" max="3587" width="8.85546875" style="22" bestFit="1" customWidth="1"/>
    <col min="3588" max="3588" width="11.42578125" style="22"/>
    <col min="3589" max="3589" width="4" style="22" customWidth="1"/>
    <col min="3590" max="3590" width="8.85546875" style="22" bestFit="1" customWidth="1"/>
    <col min="3591" max="3841" width="11.42578125" style="22"/>
    <col min="3842" max="3842" width="16.42578125" style="22" customWidth="1"/>
    <col min="3843" max="3843" width="8.85546875" style="22" bestFit="1" customWidth="1"/>
    <col min="3844" max="3844" width="11.42578125" style="22"/>
    <col min="3845" max="3845" width="4" style="22" customWidth="1"/>
    <col min="3846" max="3846" width="8.85546875" style="22" bestFit="1" customWidth="1"/>
    <col min="3847" max="4097" width="11.42578125" style="22"/>
    <col min="4098" max="4098" width="16.42578125" style="22" customWidth="1"/>
    <col min="4099" max="4099" width="8.85546875" style="22" bestFit="1" customWidth="1"/>
    <col min="4100" max="4100" width="11.42578125" style="22"/>
    <col min="4101" max="4101" width="4" style="22" customWidth="1"/>
    <col min="4102" max="4102" width="8.85546875" style="22" bestFit="1" customWidth="1"/>
    <col min="4103" max="4353" width="11.42578125" style="22"/>
    <col min="4354" max="4354" width="16.42578125" style="22" customWidth="1"/>
    <col min="4355" max="4355" width="8.85546875" style="22" bestFit="1" customWidth="1"/>
    <col min="4356" max="4356" width="11.42578125" style="22"/>
    <col min="4357" max="4357" width="4" style="22" customWidth="1"/>
    <col min="4358" max="4358" width="8.85546875" style="22" bestFit="1" customWidth="1"/>
    <col min="4359" max="4609" width="11.42578125" style="22"/>
    <col min="4610" max="4610" width="16.42578125" style="22" customWidth="1"/>
    <col min="4611" max="4611" width="8.85546875" style="22" bestFit="1" customWidth="1"/>
    <col min="4612" max="4612" width="11.42578125" style="22"/>
    <col min="4613" max="4613" width="4" style="22" customWidth="1"/>
    <col min="4614" max="4614" width="8.85546875" style="22" bestFit="1" customWidth="1"/>
    <col min="4615" max="4865" width="11.42578125" style="22"/>
    <col min="4866" max="4866" width="16.42578125" style="22" customWidth="1"/>
    <col min="4867" max="4867" width="8.85546875" style="22" bestFit="1" customWidth="1"/>
    <col min="4868" max="4868" width="11.42578125" style="22"/>
    <col min="4869" max="4869" width="4" style="22" customWidth="1"/>
    <col min="4870" max="4870" width="8.85546875" style="22" bestFit="1" customWidth="1"/>
    <col min="4871" max="5121" width="11.42578125" style="22"/>
    <col min="5122" max="5122" width="16.42578125" style="22" customWidth="1"/>
    <col min="5123" max="5123" width="8.85546875" style="22" bestFit="1" customWidth="1"/>
    <col min="5124" max="5124" width="11.42578125" style="22"/>
    <col min="5125" max="5125" width="4" style="22" customWidth="1"/>
    <col min="5126" max="5126" width="8.85546875" style="22" bestFit="1" customWidth="1"/>
    <col min="5127" max="5377" width="11.42578125" style="22"/>
    <col min="5378" max="5378" width="16.42578125" style="22" customWidth="1"/>
    <col min="5379" max="5379" width="8.85546875" style="22" bestFit="1" customWidth="1"/>
    <col min="5380" max="5380" width="11.42578125" style="22"/>
    <col min="5381" max="5381" width="4" style="22" customWidth="1"/>
    <col min="5382" max="5382" width="8.85546875" style="22" bestFit="1" customWidth="1"/>
    <col min="5383" max="5633" width="11.42578125" style="22"/>
    <col min="5634" max="5634" width="16.42578125" style="22" customWidth="1"/>
    <col min="5635" max="5635" width="8.85546875" style="22" bestFit="1" customWidth="1"/>
    <col min="5636" max="5636" width="11.42578125" style="22"/>
    <col min="5637" max="5637" width="4" style="22" customWidth="1"/>
    <col min="5638" max="5638" width="8.85546875" style="22" bestFit="1" customWidth="1"/>
    <col min="5639" max="5889" width="11.42578125" style="22"/>
    <col min="5890" max="5890" width="16.42578125" style="22" customWidth="1"/>
    <col min="5891" max="5891" width="8.85546875" style="22" bestFit="1" customWidth="1"/>
    <col min="5892" max="5892" width="11.42578125" style="22"/>
    <col min="5893" max="5893" width="4" style="22" customWidth="1"/>
    <col min="5894" max="5894" width="8.85546875" style="22" bestFit="1" customWidth="1"/>
    <col min="5895" max="6145" width="11.42578125" style="22"/>
    <col min="6146" max="6146" width="16.42578125" style="22" customWidth="1"/>
    <col min="6147" max="6147" width="8.85546875" style="22" bestFit="1" customWidth="1"/>
    <col min="6148" max="6148" width="11.42578125" style="22"/>
    <col min="6149" max="6149" width="4" style="22" customWidth="1"/>
    <col min="6150" max="6150" width="8.85546875" style="22" bestFit="1" customWidth="1"/>
    <col min="6151" max="6401" width="11.42578125" style="22"/>
    <col min="6402" max="6402" width="16.42578125" style="22" customWidth="1"/>
    <col min="6403" max="6403" width="8.85546875" style="22" bestFit="1" customWidth="1"/>
    <col min="6404" max="6404" width="11.42578125" style="22"/>
    <col min="6405" max="6405" width="4" style="22" customWidth="1"/>
    <col min="6406" max="6406" width="8.85546875" style="22" bestFit="1" customWidth="1"/>
    <col min="6407" max="6657" width="11.42578125" style="22"/>
    <col min="6658" max="6658" width="16.42578125" style="22" customWidth="1"/>
    <col min="6659" max="6659" width="8.85546875" style="22" bestFit="1" customWidth="1"/>
    <col min="6660" max="6660" width="11.42578125" style="22"/>
    <col min="6661" max="6661" width="4" style="22" customWidth="1"/>
    <col min="6662" max="6662" width="8.85546875" style="22" bestFit="1" customWidth="1"/>
    <col min="6663" max="6913" width="11.42578125" style="22"/>
    <col min="6914" max="6914" width="16.42578125" style="22" customWidth="1"/>
    <col min="6915" max="6915" width="8.85546875" style="22" bestFit="1" customWidth="1"/>
    <col min="6916" max="6916" width="11.42578125" style="22"/>
    <col min="6917" max="6917" width="4" style="22" customWidth="1"/>
    <col min="6918" max="6918" width="8.85546875" style="22" bestFit="1" customWidth="1"/>
    <col min="6919" max="7169" width="11.42578125" style="22"/>
    <col min="7170" max="7170" width="16.42578125" style="22" customWidth="1"/>
    <col min="7171" max="7171" width="8.85546875" style="22" bestFit="1" customWidth="1"/>
    <col min="7172" max="7172" width="11.42578125" style="22"/>
    <col min="7173" max="7173" width="4" style="22" customWidth="1"/>
    <col min="7174" max="7174" width="8.85546875" style="22" bestFit="1" customWidth="1"/>
    <col min="7175" max="7425" width="11.42578125" style="22"/>
    <col min="7426" max="7426" width="16.42578125" style="22" customWidth="1"/>
    <col min="7427" max="7427" width="8.85546875" style="22" bestFit="1" customWidth="1"/>
    <col min="7428" max="7428" width="11.42578125" style="22"/>
    <col min="7429" max="7429" width="4" style="22" customWidth="1"/>
    <col min="7430" max="7430" width="8.85546875" style="22" bestFit="1" customWidth="1"/>
    <col min="7431" max="7681" width="11.42578125" style="22"/>
    <col min="7682" max="7682" width="16.42578125" style="22" customWidth="1"/>
    <col min="7683" max="7683" width="8.85546875" style="22" bestFit="1" customWidth="1"/>
    <col min="7684" max="7684" width="11.42578125" style="22"/>
    <col min="7685" max="7685" width="4" style="22" customWidth="1"/>
    <col min="7686" max="7686" width="8.85546875" style="22" bestFit="1" customWidth="1"/>
    <col min="7687" max="7937" width="11.42578125" style="22"/>
    <col min="7938" max="7938" width="16.42578125" style="22" customWidth="1"/>
    <col min="7939" max="7939" width="8.85546875" style="22" bestFit="1" customWidth="1"/>
    <col min="7940" max="7940" width="11.42578125" style="22"/>
    <col min="7941" max="7941" width="4" style="22" customWidth="1"/>
    <col min="7942" max="7942" width="8.85546875" style="22" bestFit="1" customWidth="1"/>
    <col min="7943" max="8193" width="11.42578125" style="22"/>
    <col min="8194" max="8194" width="16.42578125" style="22" customWidth="1"/>
    <col min="8195" max="8195" width="8.85546875" style="22" bestFit="1" customWidth="1"/>
    <col min="8196" max="8196" width="11.42578125" style="22"/>
    <col min="8197" max="8197" width="4" style="22" customWidth="1"/>
    <col min="8198" max="8198" width="8.85546875" style="22" bestFit="1" customWidth="1"/>
    <col min="8199" max="8449" width="11.42578125" style="22"/>
    <col min="8450" max="8450" width="16.42578125" style="22" customWidth="1"/>
    <col min="8451" max="8451" width="8.85546875" style="22" bestFit="1" customWidth="1"/>
    <col min="8452" max="8452" width="11.42578125" style="22"/>
    <col min="8453" max="8453" width="4" style="22" customWidth="1"/>
    <col min="8454" max="8454" width="8.85546875" style="22" bestFit="1" customWidth="1"/>
    <col min="8455" max="8705" width="11.42578125" style="22"/>
    <col min="8706" max="8706" width="16.42578125" style="22" customWidth="1"/>
    <col min="8707" max="8707" width="8.85546875" style="22" bestFit="1" customWidth="1"/>
    <col min="8708" max="8708" width="11.42578125" style="22"/>
    <col min="8709" max="8709" width="4" style="22" customWidth="1"/>
    <col min="8710" max="8710" width="8.85546875" style="22" bestFit="1" customWidth="1"/>
    <col min="8711" max="8961" width="11.42578125" style="22"/>
    <col min="8962" max="8962" width="16.42578125" style="22" customWidth="1"/>
    <col min="8963" max="8963" width="8.85546875" style="22" bestFit="1" customWidth="1"/>
    <col min="8964" max="8964" width="11.42578125" style="22"/>
    <col min="8965" max="8965" width="4" style="22" customWidth="1"/>
    <col min="8966" max="8966" width="8.85546875" style="22" bestFit="1" customWidth="1"/>
    <col min="8967" max="9217" width="11.42578125" style="22"/>
    <col min="9218" max="9218" width="16.42578125" style="22" customWidth="1"/>
    <col min="9219" max="9219" width="8.85546875" style="22" bestFit="1" customWidth="1"/>
    <col min="9220" max="9220" width="11.42578125" style="22"/>
    <col min="9221" max="9221" width="4" style="22" customWidth="1"/>
    <col min="9222" max="9222" width="8.85546875" style="22" bestFit="1" customWidth="1"/>
    <col min="9223" max="9473" width="11.42578125" style="22"/>
    <col min="9474" max="9474" width="16.42578125" style="22" customWidth="1"/>
    <col min="9475" max="9475" width="8.85546875" style="22" bestFit="1" customWidth="1"/>
    <col min="9476" max="9476" width="11.42578125" style="22"/>
    <col min="9477" max="9477" width="4" style="22" customWidth="1"/>
    <col min="9478" max="9478" width="8.85546875" style="22" bestFit="1" customWidth="1"/>
    <col min="9479" max="9729" width="11.42578125" style="22"/>
    <col min="9730" max="9730" width="16.42578125" style="22" customWidth="1"/>
    <col min="9731" max="9731" width="8.85546875" style="22" bestFit="1" customWidth="1"/>
    <col min="9732" max="9732" width="11.42578125" style="22"/>
    <col min="9733" max="9733" width="4" style="22" customWidth="1"/>
    <col min="9734" max="9734" width="8.85546875" style="22" bestFit="1" customWidth="1"/>
    <col min="9735" max="9985" width="11.42578125" style="22"/>
    <col min="9986" max="9986" width="16.42578125" style="22" customWidth="1"/>
    <col min="9987" max="9987" width="8.85546875" style="22" bestFit="1" customWidth="1"/>
    <col min="9988" max="9988" width="11.42578125" style="22"/>
    <col min="9989" max="9989" width="4" style="22" customWidth="1"/>
    <col min="9990" max="9990" width="8.85546875" style="22" bestFit="1" customWidth="1"/>
    <col min="9991" max="10241" width="11.42578125" style="22"/>
    <col min="10242" max="10242" width="16.42578125" style="22" customWidth="1"/>
    <col min="10243" max="10243" width="8.85546875" style="22" bestFit="1" customWidth="1"/>
    <col min="10244" max="10244" width="11.42578125" style="22"/>
    <col min="10245" max="10245" width="4" style="22" customWidth="1"/>
    <col min="10246" max="10246" width="8.85546875" style="22" bestFit="1" customWidth="1"/>
    <col min="10247" max="10497" width="11.42578125" style="22"/>
    <col min="10498" max="10498" width="16.42578125" style="22" customWidth="1"/>
    <col min="10499" max="10499" width="8.85546875" style="22" bestFit="1" customWidth="1"/>
    <col min="10500" max="10500" width="11.42578125" style="22"/>
    <col min="10501" max="10501" width="4" style="22" customWidth="1"/>
    <col min="10502" max="10502" width="8.85546875" style="22" bestFit="1" customWidth="1"/>
    <col min="10503" max="10753" width="11.42578125" style="22"/>
    <col min="10754" max="10754" width="16.42578125" style="22" customWidth="1"/>
    <col min="10755" max="10755" width="8.85546875" style="22" bestFit="1" customWidth="1"/>
    <col min="10756" max="10756" width="11.42578125" style="22"/>
    <col min="10757" max="10757" width="4" style="22" customWidth="1"/>
    <col min="10758" max="10758" width="8.85546875" style="22" bestFit="1" customWidth="1"/>
    <col min="10759" max="11009" width="11.42578125" style="22"/>
    <col min="11010" max="11010" width="16.42578125" style="22" customWidth="1"/>
    <col min="11011" max="11011" width="8.85546875" style="22" bestFit="1" customWidth="1"/>
    <col min="11012" max="11012" width="11.42578125" style="22"/>
    <col min="11013" max="11013" width="4" style="22" customWidth="1"/>
    <col min="11014" max="11014" width="8.85546875" style="22" bestFit="1" customWidth="1"/>
    <col min="11015" max="11265" width="11.42578125" style="22"/>
    <col min="11266" max="11266" width="16.42578125" style="22" customWidth="1"/>
    <col min="11267" max="11267" width="8.85546875" style="22" bestFit="1" customWidth="1"/>
    <col min="11268" max="11268" width="11.42578125" style="22"/>
    <col min="11269" max="11269" width="4" style="22" customWidth="1"/>
    <col min="11270" max="11270" width="8.85546875" style="22" bestFit="1" customWidth="1"/>
    <col min="11271" max="11521" width="11.42578125" style="22"/>
    <col min="11522" max="11522" width="16.42578125" style="22" customWidth="1"/>
    <col min="11523" max="11523" width="8.85546875" style="22" bestFit="1" customWidth="1"/>
    <col min="11524" max="11524" width="11.42578125" style="22"/>
    <col min="11525" max="11525" width="4" style="22" customWidth="1"/>
    <col min="11526" max="11526" width="8.85546875" style="22" bestFit="1" customWidth="1"/>
    <col min="11527" max="11777" width="11.42578125" style="22"/>
    <col min="11778" max="11778" width="16.42578125" style="22" customWidth="1"/>
    <col min="11779" max="11779" width="8.85546875" style="22" bestFit="1" customWidth="1"/>
    <col min="11780" max="11780" width="11.42578125" style="22"/>
    <col min="11781" max="11781" width="4" style="22" customWidth="1"/>
    <col min="11782" max="11782" width="8.85546875" style="22" bestFit="1" customWidth="1"/>
    <col min="11783" max="12033" width="11.42578125" style="22"/>
    <col min="12034" max="12034" width="16.42578125" style="22" customWidth="1"/>
    <col min="12035" max="12035" width="8.85546875" style="22" bestFit="1" customWidth="1"/>
    <col min="12036" max="12036" width="11.42578125" style="22"/>
    <col min="12037" max="12037" width="4" style="22" customWidth="1"/>
    <col min="12038" max="12038" width="8.85546875" style="22" bestFit="1" customWidth="1"/>
    <col min="12039" max="12289" width="11.42578125" style="22"/>
    <col min="12290" max="12290" width="16.42578125" style="22" customWidth="1"/>
    <col min="12291" max="12291" width="8.85546875" style="22" bestFit="1" customWidth="1"/>
    <col min="12292" max="12292" width="11.42578125" style="22"/>
    <col min="12293" max="12293" width="4" style="22" customWidth="1"/>
    <col min="12294" max="12294" width="8.85546875" style="22" bestFit="1" customWidth="1"/>
    <col min="12295" max="12545" width="11.42578125" style="22"/>
    <col min="12546" max="12546" width="16.42578125" style="22" customWidth="1"/>
    <col min="12547" max="12547" width="8.85546875" style="22" bestFit="1" customWidth="1"/>
    <col min="12548" max="12548" width="11.42578125" style="22"/>
    <col min="12549" max="12549" width="4" style="22" customWidth="1"/>
    <col min="12550" max="12550" width="8.85546875" style="22" bestFit="1" customWidth="1"/>
    <col min="12551" max="12801" width="11.42578125" style="22"/>
    <col min="12802" max="12802" width="16.42578125" style="22" customWidth="1"/>
    <col min="12803" max="12803" width="8.85546875" style="22" bestFit="1" customWidth="1"/>
    <col min="12804" max="12804" width="11.42578125" style="22"/>
    <col min="12805" max="12805" width="4" style="22" customWidth="1"/>
    <col min="12806" max="12806" width="8.85546875" style="22" bestFit="1" customWidth="1"/>
    <col min="12807" max="13057" width="11.42578125" style="22"/>
    <col min="13058" max="13058" width="16.42578125" style="22" customWidth="1"/>
    <col min="13059" max="13059" width="8.85546875" style="22" bestFit="1" customWidth="1"/>
    <col min="13060" max="13060" width="11.42578125" style="22"/>
    <col min="13061" max="13061" width="4" style="22" customWidth="1"/>
    <col min="13062" max="13062" width="8.85546875" style="22" bestFit="1" customWidth="1"/>
    <col min="13063" max="13313" width="11.42578125" style="22"/>
    <col min="13314" max="13314" width="16.42578125" style="22" customWidth="1"/>
    <col min="13315" max="13315" width="8.85546875" style="22" bestFit="1" customWidth="1"/>
    <col min="13316" max="13316" width="11.42578125" style="22"/>
    <col min="13317" max="13317" width="4" style="22" customWidth="1"/>
    <col min="13318" max="13318" width="8.85546875" style="22" bestFit="1" customWidth="1"/>
    <col min="13319" max="13569" width="11.42578125" style="22"/>
    <col min="13570" max="13570" width="16.42578125" style="22" customWidth="1"/>
    <col min="13571" max="13571" width="8.85546875" style="22" bestFit="1" customWidth="1"/>
    <col min="13572" max="13572" width="11.42578125" style="22"/>
    <col min="13573" max="13573" width="4" style="22" customWidth="1"/>
    <col min="13574" max="13574" width="8.85546875" style="22" bestFit="1" customWidth="1"/>
    <col min="13575" max="13825" width="11.42578125" style="22"/>
    <col min="13826" max="13826" width="16.42578125" style="22" customWidth="1"/>
    <col min="13827" max="13827" width="8.85546875" style="22" bestFit="1" customWidth="1"/>
    <col min="13828" max="13828" width="11.42578125" style="22"/>
    <col min="13829" max="13829" width="4" style="22" customWidth="1"/>
    <col min="13830" max="13830" width="8.85546875" style="22" bestFit="1" customWidth="1"/>
    <col min="13831" max="14081" width="11.42578125" style="22"/>
    <col min="14082" max="14082" width="16.42578125" style="22" customWidth="1"/>
    <col min="14083" max="14083" width="8.85546875" style="22" bestFit="1" customWidth="1"/>
    <col min="14084" max="14084" width="11.42578125" style="22"/>
    <col min="14085" max="14085" width="4" style="22" customWidth="1"/>
    <col min="14086" max="14086" width="8.85546875" style="22" bestFit="1" customWidth="1"/>
    <col min="14087" max="14337" width="11.42578125" style="22"/>
    <col min="14338" max="14338" width="16.42578125" style="22" customWidth="1"/>
    <col min="14339" max="14339" width="8.85546875" style="22" bestFit="1" customWidth="1"/>
    <col min="14340" max="14340" width="11.42578125" style="22"/>
    <col min="14341" max="14341" width="4" style="22" customWidth="1"/>
    <col min="14342" max="14342" width="8.85546875" style="22" bestFit="1" customWidth="1"/>
    <col min="14343" max="14593" width="11.42578125" style="22"/>
    <col min="14594" max="14594" width="16.42578125" style="22" customWidth="1"/>
    <col min="14595" max="14595" width="8.85546875" style="22" bestFit="1" customWidth="1"/>
    <col min="14596" max="14596" width="11.42578125" style="22"/>
    <col min="14597" max="14597" width="4" style="22" customWidth="1"/>
    <col min="14598" max="14598" width="8.85546875" style="22" bestFit="1" customWidth="1"/>
    <col min="14599" max="14849" width="11.42578125" style="22"/>
    <col min="14850" max="14850" width="16.42578125" style="22" customWidth="1"/>
    <col min="14851" max="14851" width="8.85546875" style="22" bestFit="1" customWidth="1"/>
    <col min="14852" max="14852" width="11.42578125" style="22"/>
    <col min="14853" max="14853" width="4" style="22" customWidth="1"/>
    <col min="14854" max="14854" width="8.85546875" style="22" bestFit="1" customWidth="1"/>
    <col min="14855" max="15105" width="11.42578125" style="22"/>
    <col min="15106" max="15106" width="16.42578125" style="22" customWidth="1"/>
    <col min="15107" max="15107" width="8.85546875" style="22" bestFit="1" customWidth="1"/>
    <col min="15108" max="15108" width="11.42578125" style="22"/>
    <col min="15109" max="15109" width="4" style="22" customWidth="1"/>
    <col min="15110" max="15110" width="8.85546875" style="22" bestFit="1" customWidth="1"/>
    <col min="15111" max="15361" width="11.42578125" style="22"/>
    <col min="15362" max="15362" width="16.42578125" style="22" customWidth="1"/>
    <col min="15363" max="15363" width="8.85546875" style="22" bestFit="1" customWidth="1"/>
    <col min="15364" max="15364" width="11.42578125" style="22"/>
    <col min="15365" max="15365" width="4" style="22" customWidth="1"/>
    <col min="15366" max="15366" width="8.85546875" style="22" bestFit="1" customWidth="1"/>
    <col min="15367" max="15617" width="11.42578125" style="22"/>
    <col min="15618" max="15618" width="16.42578125" style="22" customWidth="1"/>
    <col min="15619" max="15619" width="8.85546875" style="22" bestFit="1" customWidth="1"/>
    <col min="15620" max="15620" width="11.42578125" style="22"/>
    <col min="15621" max="15621" width="4" style="22" customWidth="1"/>
    <col min="15622" max="15622" width="8.85546875" style="22" bestFit="1" customWidth="1"/>
    <col min="15623" max="15873" width="11.42578125" style="22"/>
    <col min="15874" max="15874" width="16.42578125" style="22" customWidth="1"/>
    <col min="15875" max="15875" width="8.85546875" style="22" bestFit="1" customWidth="1"/>
    <col min="15876" max="15876" width="11.42578125" style="22"/>
    <col min="15877" max="15877" width="4" style="22" customWidth="1"/>
    <col min="15878" max="15878" width="8.85546875" style="22" bestFit="1" customWidth="1"/>
    <col min="15879" max="16129" width="11.42578125" style="22"/>
    <col min="16130" max="16130" width="16.42578125" style="22" customWidth="1"/>
    <col min="16131" max="16131" width="8.85546875" style="22" bestFit="1" customWidth="1"/>
    <col min="16132" max="16132" width="11.42578125" style="22"/>
    <col min="16133" max="16133" width="4" style="22" customWidth="1"/>
    <col min="16134" max="16134" width="8.85546875" style="22" bestFit="1" customWidth="1"/>
    <col min="16135" max="16384" width="11.42578125" style="22"/>
  </cols>
  <sheetData>
    <row r="1" spans="1:8" ht="15.75">
      <c r="A1" s="13" t="s">
        <v>57</v>
      </c>
      <c r="D1" s="13"/>
      <c r="E1" s="13"/>
      <c r="F1" s="13"/>
      <c r="G1" s="13"/>
    </row>
    <row r="2" spans="1:8" ht="15.75">
      <c r="A2" s="56" t="s">
        <v>79</v>
      </c>
      <c r="D2" s="36"/>
      <c r="E2" s="36"/>
      <c r="F2" s="36"/>
      <c r="G2" s="36"/>
    </row>
    <row r="3" spans="1:8" ht="15.75">
      <c r="A3" s="36"/>
      <c r="D3" s="36"/>
      <c r="E3" s="36"/>
      <c r="F3" s="36"/>
      <c r="G3" s="36"/>
    </row>
    <row r="4" spans="1:8" ht="15.75">
      <c r="A4" s="12" t="s">
        <v>40</v>
      </c>
      <c r="D4" s="36"/>
      <c r="E4" s="36"/>
      <c r="F4" s="36"/>
      <c r="G4" s="36"/>
    </row>
    <row r="5" spans="1:8">
      <c r="A5" s="10"/>
      <c r="E5" s="24"/>
      <c r="G5" s="24"/>
    </row>
    <row r="6" spans="1:8">
      <c r="A6" s="10" t="s">
        <v>56</v>
      </c>
      <c r="E6" s="24"/>
      <c r="G6" s="24"/>
    </row>
    <row r="7" spans="1:8">
      <c r="C7" s="23"/>
      <c r="E7" s="24"/>
      <c r="G7" s="24"/>
    </row>
    <row r="8" spans="1:8">
      <c r="C8" s="8"/>
      <c r="D8" s="42">
        <v>2025</v>
      </c>
      <c r="E8" s="42"/>
      <c r="F8" s="42">
        <v>2024</v>
      </c>
      <c r="G8" s="42"/>
    </row>
    <row r="9" spans="1:8">
      <c r="A9" s="42"/>
      <c r="B9" s="42"/>
      <c r="C9" s="42"/>
      <c r="D9" s="42" t="s">
        <v>44</v>
      </c>
      <c r="E9" s="42" t="s">
        <v>45</v>
      </c>
      <c r="F9" s="42" t="s">
        <v>44</v>
      </c>
      <c r="G9" s="42" t="s">
        <v>45</v>
      </c>
    </row>
    <row r="10" spans="1:8">
      <c r="A10" s="40" t="s">
        <v>13</v>
      </c>
      <c r="D10" s="41">
        <f>+D11+D12+D18+D19</f>
        <v>14561</v>
      </c>
      <c r="E10" s="43">
        <v>1</v>
      </c>
      <c r="F10" s="41">
        <f>+F11+F12+F18+F19</f>
        <v>14368</v>
      </c>
      <c r="G10" s="49">
        <v>1</v>
      </c>
      <c r="H10" s="50"/>
    </row>
    <row r="11" spans="1:8">
      <c r="B11" s="39" t="s">
        <v>15</v>
      </c>
      <c r="D11" s="8">
        <v>3905</v>
      </c>
      <c r="E11" s="11">
        <f>+D11/D$10*1</f>
        <v>0.26818213034819038</v>
      </c>
      <c r="F11" s="8">
        <v>3876</v>
      </c>
      <c r="G11" s="51">
        <f>+F11/F$10*1</f>
        <v>0.26976614699331847</v>
      </c>
      <c r="H11" s="50"/>
    </row>
    <row r="12" spans="1:8">
      <c r="B12" s="39" t="s">
        <v>63</v>
      </c>
      <c r="D12" s="8">
        <v>7397</v>
      </c>
      <c r="E12" s="11">
        <f t="shared" ref="E12:E18" si="0">+D12/D$10*1</f>
        <v>0.50800082411922254</v>
      </c>
      <c r="F12" s="8">
        <v>7328</v>
      </c>
      <c r="G12" s="51">
        <f t="shared" ref="G12:G18" si="1">+F12/F$10*1</f>
        <v>0.51002227171492209</v>
      </c>
      <c r="H12" s="50"/>
    </row>
    <row r="13" spans="1:8">
      <c r="C13" s="39" t="s">
        <v>18</v>
      </c>
      <c r="D13" s="8">
        <v>2388</v>
      </c>
      <c r="E13" s="11">
        <f t="shared" si="0"/>
        <v>0.16399972529359247</v>
      </c>
      <c r="F13" s="8">
        <v>2380</v>
      </c>
      <c r="G13" s="51">
        <f t="shared" si="1"/>
        <v>0.16564587973273942</v>
      </c>
      <c r="H13" s="50"/>
    </row>
    <row r="14" spans="1:8">
      <c r="C14" s="39" t="s">
        <v>16</v>
      </c>
      <c r="D14" s="8">
        <v>2005</v>
      </c>
      <c r="E14" s="11">
        <f t="shared" si="0"/>
        <v>0.13769658677288649</v>
      </c>
      <c r="F14" s="8">
        <v>1944</v>
      </c>
      <c r="G14" s="51">
        <f t="shared" si="1"/>
        <v>0.13530066815144767</v>
      </c>
      <c r="H14" s="50"/>
    </row>
    <row r="15" spans="1:8">
      <c r="C15" s="39" t="s">
        <v>17</v>
      </c>
      <c r="D15" s="8">
        <v>1211</v>
      </c>
      <c r="E15" s="11">
        <f t="shared" si="0"/>
        <v>8.3167364878785802E-2</v>
      </c>
      <c r="F15" s="8">
        <v>1206</v>
      </c>
      <c r="G15" s="51">
        <f t="shared" si="1"/>
        <v>8.3936525612472154E-2</v>
      </c>
      <c r="H15" s="50"/>
    </row>
    <row r="16" spans="1:8">
      <c r="C16" s="39" t="s">
        <v>19</v>
      </c>
      <c r="D16" s="8">
        <v>653</v>
      </c>
      <c r="E16" s="11">
        <f t="shared" si="0"/>
        <v>4.4845821028775497E-2</v>
      </c>
      <c r="F16" s="8">
        <v>661</v>
      </c>
      <c r="G16" s="51">
        <f>+F16/F$10*1</f>
        <v>4.6005011135857463E-2</v>
      </c>
      <c r="H16" s="50"/>
    </row>
    <row r="17" spans="2:13">
      <c r="C17" s="39" t="s">
        <v>60</v>
      </c>
      <c r="D17" s="8">
        <v>1140</v>
      </c>
      <c r="E17" s="11">
        <f>+D17/D$10*1</f>
        <v>7.8291326145182333E-2</v>
      </c>
      <c r="F17" s="8">
        <v>1137</v>
      </c>
      <c r="G17" s="51">
        <f>+F17/F$10*1</f>
        <v>7.9134187082405341E-2</v>
      </c>
      <c r="H17" s="50"/>
    </row>
    <row r="18" spans="2:13">
      <c r="B18" s="39" t="s">
        <v>46</v>
      </c>
      <c r="D18" s="8">
        <v>2540</v>
      </c>
      <c r="E18" s="11">
        <f t="shared" si="0"/>
        <v>0.17443856877961678</v>
      </c>
      <c r="F18" s="8">
        <v>2603</v>
      </c>
      <c r="G18" s="51">
        <f t="shared" si="1"/>
        <v>0.18116648106904232</v>
      </c>
      <c r="H18" s="50"/>
    </row>
    <row r="19" spans="2:13">
      <c r="B19" s="39" t="s">
        <v>78</v>
      </c>
      <c r="D19" s="8">
        <v>719</v>
      </c>
      <c r="E19" s="11">
        <f>+D19/D$10*1</f>
        <v>4.937847675297026E-2</v>
      </c>
      <c r="F19" s="8">
        <v>561</v>
      </c>
      <c r="G19" s="51">
        <f>+F19/F$10*1</f>
        <v>3.904510022271715E-2</v>
      </c>
      <c r="H19" s="50"/>
    </row>
    <row r="20" spans="2:13">
      <c r="D20" s="50"/>
    </row>
    <row r="21" spans="2:13">
      <c r="D21" s="50"/>
      <c r="F21" s="50"/>
    </row>
    <row r="22" spans="2:13">
      <c r="D22" s="50"/>
      <c r="F22" s="50"/>
    </row>
    <row r="23" spans="2:13">
      <c r="D23" s="50"/>
      <c r="F23" s="50"/>
    </row>
    <row r="24" spans="2:13">
      <c r="D24" s="50"/>
      <c r="F24" s="50"/>
    </row>
    <row r="25" spans="2:13">
      <c r="D25" s="50"/>
    </row>
    <row r="26" spans="2:13">
      <c r="F26" s="50"/>
    </row>
    <row r="27" spans="2:13">
      <c r="D27" s="50"/>
      <c r="F27" s="50"/>
      <c r="L27" s="50"/>
    </row>
    <row r="29" spans="2:13">
      <c r="L29" s="50"/>
      <c r="M29" s="52"/>
    </row>
  </sheetData>
  <hyperlinks>
    <hyperlink ref="A4" location="Inhalt!A1" display="&lt;&lt;&lt; Inhalt" xr:uid="{241C6AD8-B010-4AB4-BF81-8F937E94E9B8}"/>
  </hyperlinks>
  <pageMargins left="0.7" right="0.7" top="0.78740157499999996" bottom="0.78740157499999996" header="0.3" footer="0.3"/>
  <pageSetup paperSize="9" orientation="portrait" r:id="rId1"/>
  <ignoredErrors>
    <ignoredError sqref="E10" formulaRange="1"/>
  </ignoredErrors>
</worksheet>
</file>

<file path=docMetadata/LabelInfo.xml><?xml version="1.0" encoding="utf-8"?>
<clbl:labelList xmlns:clbl="http://schemas.microsoft.com/office/2020/mipLabelMetadata">
  <clbl:label id="{3ed75b45-4f7e-4f94-a83b-778a4e43256c}" enabled="1" method="Standard" siteId="{d5b6ddd0-2530-40f4-98a2-34ac286d8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Metadaten</vt:lpstr>
      <vt:lpstr>Inhalt</vt:lpstr>
      <vt:lpstr>1.1</vt:lpstr>
      <vt:lpstr>1.2</vt:lpstr>
      <vt:lpstr>1.3</vt:lpstr>
      <vt:lpstr>1.4</vt:lpstr>
    </vt:vector>
  </TitlesOfParts>
  <Company>llv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paga</dc:creator>
  <cp:lastModifiedBy>Schwarz Brigitte</cp:lastModifiedBy>
  <cp:lastPrinted>2024-03-04T10:37:27Z</cp:lastPrinted>
  <dcterms:created xsi:type="dcterms:W3CDTF">2001-10-22T05:33:56Z</dcterms:created>
  <dcterms:modified xsi:type="dcterms:W3CDTF">2026-03-11T07:12:59Z</dcterms:modified>
</cp:coreProperties>
</file>