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codeName="DieseArbeitsmappe" defaultThemeVersion="124226"/>
  <xr:revisionPtr revIDLastSave="0" documentId="13_ncr:1_{E5EDD206-8CB1-4892-873B-589F4A114355}" xr6:coauthVersionLast="36" xr6:coauthVersionMax="36" xr10:uidLastSave="{00000000-0000-0000-0000-000000000000}"/>
  <bookViews>
    <workbookView xWindow="0" yWindow="0" windowWidth="14370" windowHeight="6135" tabRatio="864" activeTab="2" xr2:uid="{00000000-000D-0000-FFFF-FFFF00000000}"/>
  </bookViews>
  <sheets>
    <sheet name="Metadaten" sheetId="218" r:id="rId1"/>
    <sheet name="Bevölkerungsdefinitionen" sheetId="259" r:id="rId2"/>
    <sheet name="Inhalt" sheetId="176" r:id="rId3"/>
    <sheet name="Übersicht" sheetId="219" r:id="rId4"/>
    <sheet name="1 " sheetId="234" r:id="rId5"/>
    <sheet name="Ständige Bevölkerung" sheetId="6" r:id="rId6"/>
    <sheet name="2.1.1" sheetId="7" r:id="rId7"/>
    <sheet name="2.1.2" sheetId="8" r:id="rId8"/>
    <sheet name="2.1.3" sheetId="182" r:id="rId9"/>
    <sheet name="2.1.4" sheetId="9" r:id="rId10"/>
    <sheet name="2.1.5" sheetId="10" r:id="rId11"/>
    <sheet name="2.1.6" sheetId="215" r:id="rId12"/>
    <sheet name="2.1.7" sheetId="220" r:id="rId13"/>
    <sheet name="2.2.1" sheetId="221" r:id="rId14"/>
    <sheet name="2.3.1" sheetId="14" r:id="rId15"/>
    <sheet name="2.3.2" sheetId="222" r:id="rId16"/>
    <sheet name="2.3.3" sheetId="204" r:id="rId17"/>
    <sheet name="2.3.4" sheetId="223" r:id="rId18"/>
    <sheet name="2.3.5" sheetId="17" r:id="rId19"/>
    <sheet name="2.3.6" sheetId="235" r:id="rId20"/>
    <sheet name="2.3.7" sheetId="22" r:id="rId21"/>
    <sheet name="2.3.8" sheetId="225" r:id="rId22"/>
    <sheet name="Nichtständige" sheetId="217" r:id="rId23"/>
    <sheet name="3.1.1" sheetId="249" r:id="rId24"/>
    <sheet name="3.1.2" sheetId="250" r:id="rId25"/>
    <sheet name="3.1.3" sheetId="251" r:id="rId26"/>
    <sheet name="Zeitreihen" sheetId="74" r:id="rId27"/>
    <sheet name="4.1" sheetId="226" r:id="rId28"/>
    <sheet name="4.2" sheetId="240" r:id="rId29"/>
    <sheet name="4.3" sheetId="248" r:id="rId30"/>
    <sheet name="4.4" sheetId="227" r:id="rId31"/>
    <sheet name="4.5" sheetId="228" r:id="rId32"/>
    <sheet name="4.6" sheetId="229" r:id="rId33"/>
    <sheet name="4.7" sheetId="230" r:id="rId34"/>
    <sheet name="4.8" sheetId="242" r:id="rId35"/>
    <sheet name="4.9" sheetId="231" r:id="rId36"/>
    <sheet name="4.9a" sheetId="254" r:id="rId37"/>
    <sheet name="4.10" sheetId="243" r:id="rId38"/>
    <sheet name="4.11" sheetId="244" r:id="rId39"/>
    <sheet name="4.12" sheetId="245" r:id="rId40"/>
    <sheet name="4.13" sheetId="246" r:id="rId41"/>
    <sheet name="4.14" sheetId="247" r:id="rId42"/>
    <sheet name="4.15" sheetId="257" r:id="rId43"/>
    <sheet name="Ländervergleich" sheetId="252" r:id="rId44"/>
    <sheet name="LV" sheetId="253" r:id="rId45"/>
  </sheets>
  <definedNames>
    <definedName name="_xlnm._FilterDatabase" localSheetId="9" hidden="1">'2.1.4'!$A$7:$M$28</definedName>
    <definedName name="_xlnm._FilterDatabase" localSheetId="32" hidden="1">'4.6'!#REF!</definedName>
    <definedName name="_xlnm._FilterDatabase" localSheetId="44" hidden="1">LV!#REF!</definedName>
    <definedName name="_xlnm.Print_Area" localSheetId="4">'1 '!$A$1:$F$71</definedName>
    <definedName name="_xlnm.Print_Area" localSheetId="6">'2.1.1'!$C$1:$O$69</definedName>
    <definedName name="_xlnm.Print_Area" localSheetId="7">'2.1.2'!$A$1:$M$10</definedName>
    <definedName name="_xlnm.Print_Area" localSheetId="8">'2.1.3'!$D$1:$O$35</definedName>
    <definedName name="_xlnm.Print_Area" localSheetId="9">'2.1.4'!$A$1:$N$36</definedName>
    <definedName name="_xlnm.Print_Area" localSheetId="10">'2.1.5'!$A$1:$O$305</definedName>
    <definedName name="_xlnm.Print_Area" localSheetId="11">'2.1.6'!$A$1:$J$101</definedName>
    <definedName name="_xlnm.Print_Area" localSheetId="14">'2.3.1'!$A$1:$N$24</definedName>
    <definedName name="_xlnm.Print_Area" localSheetId="16">'2.3.3'!$A$1:$N$35</definedName>
    <definedName name="_xlnm.Print_Area" localSheetId="18">'2.3.5'!$A$1:$N$34</definedName>
    <definedName name="_xlnm.Print_Area" localSheetId="20">'2.3.7'!$A$1:$M$18</definedName>
    <definedName name="_xlnm.Print_Area" localSheetId="27">'4.1'!$A$1:$L$41</definedName>
    <definedName name="_xlnm.Print_Area" localSheetId="37">'4.10'!$A$1:$G$34</definedName>
    <definedName name="_xlnm.Print_Area" localSheetId="38">'4.11'!$A$1:$J$55</definedName>
    <definedName name="_xlnm.Print_Area" localSheetId="39">'4.12'!$A$1:$O$59</definedName>
    <definedName name="_xlnm.Print_Area" localSheetId="40">'4.13'!$A$1:$L$25</definedName>
    <definedName name="_xlnm.Print_Area" localSheetId="41">'4.14'!$A$1:$I$37</definedName>
    <definedName name="_xlnm.Print_Area" localSheetId="28">'4.2'!$A$1:$O$56</definedName>
    <definedName name="_xlnm.Print_Area" localSheetId="29">'4.3'!$A$1:$O$65</definedName>
    <definedName name="_xlnm.Print_Area" localSheetId="30">'4.4'!$A$1:$G$40</definedName>
    <definedName name="_xlnm.Print_Area" localSheetId="31">'4.5'!$A$1:$I$70</definedName>
    <definedName name="_xlnm.Print_Area" localSheetId="32">'4.6'!$A$1:$I$73</definedName>
    <definedName name="_xlnm.Print_Area" localSheetId="33">'4.7'!$A$1:$I$74</definedName>
    <definedName name="_xlnm.Print_Area" localSheetId="34">'4.8'!$A$1:$I$29</definedName>
    <definedName name="_xlnm.Print_Area" localSheetId="35">'4.9'!$A$1:$K$34</definedName>
    <definedName name="_xlnm.Print_Area" localSheetId="36">'4.9a'!#REF!</definedName>
    <definedName name="_xlnm.Print_Area" localSheetId="22">Nichtständige!$A$1:$A$3</definedName>
    <definedName name="_xlnm.Print_Titles" localSheetId="9">'2.1.4'!$1:$6</definedName>
    <definedName name="_xlnm.Print_Titles" localSheetId="10">'2.1.5'!$1:$6</definedName>
    <definedName name="_xlnm.Print_Titles" localSheetId="11">'2.1.6'!$1:$6</definedName>
    <definedName name="_xlnm.Print_Titles" localSheetId="14">'2.3.1'!$1:$6</definedName>
    <definedName name="_xlnm.Print_Titles" localSheetId="16">'2.3.3'!$1:$6</definedName>
    <definedName name="_xlnm.Print_Titles" localSheetId="18">'2.3.5'!$1:$6</definedName>
  </definedNames>
  <calcPr calcId="191029"/>
</workbook>
</file>

<file path=xl/calcChain.xml><?xml version="1.0" encoding="utf-8"?>
<calcChain xmlns="http://schemas.openxmlformats.org/spreadsheetml/2006/main">
  <c r="A23" i="176" l="1"/>
  <c r="E42" i="234" l="1"/>
  <c r="E43" i="234"/>
  <c r="E44" i="234"/>
  <c r="E46" i="234"/>
  <c r="E48" i="234"/>
  <c r="E50" i="234"/>
  <c r="E52" i="234"/>
  <c r="E41" i="234"/>
  <c r="F52" i="234"/>
  <c r="F50" i="234"/>
  <c r="F45" i="234"/>
  <c r="F43" i="234"/>
  <c r="F42" i="234"/>
  <c r="F41" i="234"/>
  <c r="S34" i="257" l="1"/>
  <c r="J34" i="257" s="1"/>
  <c r="T34" i="257"/>
  <c r="R34" i="257"/>
  <c r="I34" i="257" s="1"/>
  <c r="C16" i="257"/>
  <c r="D16" i="257"/>
  <c r="E16" i="257"/>
  <c r="F16" i="257"/>
  <c r="G16" i="257"/>
  <c r="H16" i="257"/>
  <c r="I16" i="257"/>
  <c r="J16" i="257"/>
  <c r="K16" i="257"/>
  <c r="C17" i="257"/>
  <c r="D17" i="257"/>
  <c r="E17" i="257"/>
  <c r="F17" i="257"/>
  <c r="G17" i="257"/>
  <c r="H17" i="257"/>
  <c r="I17" i="257"/>
  <c r="J17" i="257"/>
  <c r="K17" i="257"/>
  <c r="C18" i="257"/>
  <c r="D18" i="257"/>
  <c r="E18" i="257"/>
  <c r="F18" i="257"/>
  <c r="G18" i="257"/>
  <c r="H18" i="257"/>
  <c r="I18" i="257"/>
  <c r="J18" i="257"/>
  <c r="K18" i="257"/>
  <c r="C19" i="257"/>
  <c r="D19" i="257"/>
  <c r="E19" i="257"/>
  <c r="F19" i="257"/>
  <c r="G19" i="257"/>
  <c r="H19" i="257"/>
  <c r="I19" i="257"/>
  <c r="J19" i="257"/>
  <c r="K19" i="257"/>
  <c r="C20" i="257"/>
  <c r="D20" i="257"/>
  <c r="E20" i="257"/>
  <c r="F20" i="257"/>
  <c r="G20" i="257"/>
  <c r="H20" i="257"/>
  <c r="I20" i="257"/>
  <c r="J20" i="257"/>
  <c r="K20" i="257"/>
  <c r="C21" i="257"/>
  <c r="D21" i="257"/>
  <c r="E21" i="257"/>
  <c r="F21" i="257"/>
  <c r="G21" i="257"/>
  <c r="H21" i="257"/>
  <c r="I21" i="257"/>
  <c r="J21" i="257"/>
  <c r="K21" i="257"/>
  <c r="C22" i="257"/>
  <c r="D22" i="257"/>
  <c r="E22" i="257"/>
  <c r="F22" i="257"/>
  <c r="G22" i="257"/>
  <c r="H22" i="257"/>
  <c r="I22" i="257"/>
  <c r="J22" i="257"/>
  <c r="K22" i="257"/>
  <c r="C23" i="257"/>
  <c r="D23" i="257"/>
  <c r="E23" i="257"/>
  <c r="F23" i="257"/>
  <c r="G23" i="257"/>
  <c r="H23" i="257"/>
  <c r="I23" i="257"/>
  <c r="J23" i="257"/>
  <c r="K23" i="257"/>
  <c r="C24" i="257"/>
  <c r="D24" i="257"/>
  <c r="E24" i="257"/>
  <c r="F24" i="257"/>
  <c r="G24" i="257"/>
  <c r="H24" i="257"/>
  <c r="I24" i="257"/>
  <c r="J24" i="257"/>
  <c r="K24" i="257"/>
  <c r="C25" i="257"/>
  <c r="D25" i="257"/>
  <c r="E25" i="257"/>
  <c r="F25" i="257"/>
  <c r="G25" i="257"/>
  <c r="H25" i="257"/>
  <c r="I25" i="257"/>
  <c r="J25" i="257"/>
  <c r="K25" i="257"/>
  <c r="C26" i="257"/>
  <c r="D26" i="257"/>
  <c r="E26" i="257"/>
  <c r="F26" i="257"/>
  <c r="G26" i="257"/>
  <c r="H26" i="257"/>
  <c r="I26" i="257"/>
  <c r="J26" i="257"/>
  <c r="K26" i="257"/>
  <c r="C27" i="257"/>
  <c r="D27" i="257"/>
  <c r="E27" i="257"/>
  <c r="F27" i="257"/>
  <c r="G27" i="257"/>
  <c r="H27" i="257"/>
  <c r="I27" i="257"/>
  <c r="J27" i="257"/>
  <c r="K27" i="257"/>
  <c r="C28" i="257"/>
  <c r="D28" i="257"/>
  <c r="E28" i="257"/>
  <c r="F28" i="257"/>
  <c r="G28" i="257"/>
  <c r="H28" i="257"/>
  <c r="I28" i="257"/>
  <c r="J28" i="257"/>
  <c r="K28" i="257"/>
  <c r="C29" i="257"/>
  <c r="D29" i="257"/>
  <c r="E29" i="257"/>
  <c r="F29" i="257"/>
  <c r="G29" i="257"/>
  <c r="H29" i="257"/>
  <c r="I29" i="257"/>
  <c r="J29" i="257"/>
  <c r="K29" i="257"/>
  <c r="C30" i="257"/>
  <c r="D30" i="257"/>
  <c r="E30" i="257"/>
  <c r="F30" i="257"/>
  <c r="G30" i="257"/>
  <c r="H30" i="257"/>
  <c r="I30" i="257"/>
  <c r="J30" i="257"/>
  <c r="K30" i="257"/>
  <c r="C31" i="257"/>
  <c r="D31" i="257"/>
  <c r="E31" i="257"/>
  <c r="F31" i="257"/>
  <c r="G31" i="257"/>
  <c r="H31" i="257"/>
  <c r="I31" i="257"/>
  <c r="J31" i="257"/>
  <c r="K31" i="257"/>
  <c r="C32" i="257"/>
  <c r="D32" i="257"/>
  <c r="E32" i="257"/>
  <c r="F32" i="257"/>
  <c r="G32" i="257"/>
  <c r="H32" i="257"/>
  <c r="I32" i="257"/>
  <c r="J32" i="257"/>
  <c r="K32" i="257"/>
  <c r="C33" i="257"/>
  <c r="D33" i="257"/>
  <c r="E33" i="257"/>
  <c r="F33" i="257"/>
  <c r="G33" i="257"/>
  <c r="H33" i="257"/>
  <c r="I33" i="257"/>
  <c r="J33" i="257"/>
  <c r="K33" i="257"/>
  <c r="C34" i="257"/>
  <c r="D34" i="257"/>
  <c r="E34" i="257"/>
  <c r="F34" i="257"/>
  <c r="G34" i="257"/>
  <c r="H34" i="257"/>
  <c r="K34" i="257"/>
  <c r="C11" i="257"/>
  <c r="D11" i="257"/>
  <c r="E11" i="257"/>
  <c r="F11" i="257"/>
  <c r="G11" i="257"/>
  <c r="H11" i="257"/>
  <c r="I11" i="257"/>
  <c r="J11" i="257"/>
  <c r="K11" i="257"/>
  <c r="C12" i="257"/>
  <c r="D12" i="257"/>
  <c r="E12" i="257"/>
  <c r="F12" i="257"/>
  <c r="G12" i="257"/>
  <c r="H12" i="257"/>
  <c r="I12" i="257"/>
  <c r="J12" i="257"/>
  <c r="K12" i="257"/>
  <c r="C13" i="257"/>
  <c r="D13" i="257"/>
  <c r="E13" i="257"/>
  <c r="F13" i="257"/>
  <c r="G13" i="257"/>
  <c r="H13" i="257"/>
  <c r="I13" i="257"/>
  <c r="J13" i="257"/>
  <c r="K13" i="257"/>
  <c r="C14" i="257"/>
  <c r="D14" i="257"/>
  <c r="E14" i="257"/>
  <c r="F14" i="257"/>
  <c r="G14" i="257"/>
  <c r="H14" i="257"/>
  <c r="I14" i="257"/>
  <c r="J14" i="257"/>
  <c r="K14" i="257"/>
  <c r="C15" i="257"/>
  <c r="D15" i="257"/>
  <c r="E15" i="257"/>
  <c r="F15" i="257"/>
  <c r="G15" i="257"/>
  <c r="H15" i="257"/>
  <c r="I15" i="257"/>
  <c r="J15" i="257"/>
  <c r="K15" i="257"/>
  <c r="D10" i="257"/>
  <c r="E10" i="257"/>
  <c r="F10" i="257"/>
  <c r="G10" i="257"/>
  <c r="H10" i="257"/>
  <c r="I10" i="257"/>
  <c r="J10" i="257"/>
  <c r="K10" i="257"/>
  <c r="C10" i="257"/>
  <c r="G32" i="247" l="1"/>
  <c r="D32" i="247"/>
  <c r="I32" i="247" s="1"/>
  <c r="C67" i="245"/>
  <c r="O67" i="245"/>
  <c r="N67" i="245"/>
  <c r="M67" i="245"/>
  <c r="L67" i="245"/>
  <c r="K67" i="245"/>
  <c r="J67" i="245"/>
  <c r="I67" i="245"/>
  <c r="H67" i="245"/>
  <c r="G67" i="245"/>
  <c r="F67" i="245"/>
  <c r="E67" i="245"/>
  <c r="D67" i="245"/>
  <c r="L36" i="226" l="1"/>
  <c r="E11" i="182" l="1"/>
  <c r="F11" i="182"/>
  <c r="G11" i="182"/>
  <c r="H11" i="182"/>
  <c r="I11" i="182"/>
  <c r="J11" i="182"/>
  <c r="K11" i="182"/>
  <c r="L11" i="182"/>
  <c r="M11" i="182"/>
  <c r="N11" i="182"/>
  <c r="O11" i="182"/>
  <c r="E12" i="182"/>
  <c r="F12" i="182"/>
  <c r="G12" i="182"/>
  <c r="H12" i="182"/>
  <c r="I12" i="182"/>
  <c r="J12" i="182"/>
  <c r="K12" i="182"/>
  <c r="L12" i="182"/>
  <c r="M12" i="182"/>
  <c r="N12" i="182"/>
  <c r="O12" i="182"/>
  <c r="E13" i="182"/>
  <c r="F13" i="182"/>
  <c r="G13" i="182"/>
  <c r="H13" i="182"/>
  <c r="I13" i="182"/>
  <c r="J13" i="182"/>
  <c r="K13" i="182"/>
  <c r="L13" i="182"/>
  <c r="M13" i="182"/>
  <c r="N13" i="182"/>
  <c r="O13" i="182"/>
  <c r="E14" i="182"/>
  <c r="F14" i="182"/>
  <c r="G14" i="182"/>
  <c r="H14" i="182"/>
  <c r="I14" i="182"/>
  <c r="J14" i="182"/>
  <c r="K14" i="182"/>
  <c r="L14" i="182"/>
  <c r="M14" i="182"/>
  <c r="N14" i="182"/>
  <c r="O14" i="182"/>
  <c r="E15" i="182"/>
  <c r="F15" i="182"/>
  <c r="G15" i="182"/>
  <c r="H15" i="182"/>
  <c r="I15" i="182"/>
  <c r="J15" i="182"/>
  <c r="K15" i="182"/>
  <c r="L15" i="182"/>
  <c r="M15" i="182"/>
  <c r="N15" i="182"/>
  <c r="O15" i="182"/>
  <c r="E16" i="182"/>
  <c r="F16" i="182"/>
  <c r="G16" i="182"/>
  <c r="H16" i="182"/>
  <c r="I16" i="182"/>
  <c r="J16" i="182"/>
  <c r="K16" i="182"/>
  <c r="L16" i="182"/>
  <c r="M16" i="182"/>
  <c r="N16" i="182"/>
  <c r="O16" i="182"/>
  <c r="E17" i="182"/>
  <c r="F17" i="182"/>
  <c r="G17" i="182"/>
  <c r="H17" i="182"/>
  <c r="I17" i="182"/>
  <c r="J17" i="182"/>
  <c r="K17" i="182"/>
  <c r="L17" i="182"/>
  <c r="M17" i="182"/>
  <c r="N17" i="182"/>
  <c r="O17" i="182"/>
  <c r="E18" i="182"/>
  <c r="F18" i="182"/>
  <c r="G18" i="182"/>
  <c r="H18" i="182"/>
  <c r="I18" i="182"/>
  <c r="J18" i="182"/>
  <c r="K18" i="182"/>
  <c r="L18" i="182"/>
  <c r="M18" i="182"/>
  <c r="N18" i="182"/>
  <c r="O18" i="182"/>
  <c r="E19" i="182"/>
  <c r="F19" i="182"/>
  <c r="G19" i="182"/>
  <c r="H19" i="182"/>
  <c r="I19" i="182"/>
  <c r="J19" i="182"/>
  <c r="K19" i="182"/>
  <c r="L19" i="182"/>
  <c r="M19" i="182"/>
  <c r="N19" i="182"/>
  <c r="O19" i="182"/>
  <c r="E20" i="182"/>
  <c r="F20" i="182"/>
  <c r="G20" i="182"/>
  <c r="H20" i="182"/>
  <c r="I20" i="182"/>
  <c r="J20" i="182"/>
  <c r="K20" i="182"/>
  <c r="L20" i="182"/>
  <c r="M20" i="182"/>
  <c r="N20" i="182"/>
  <c r="O20" i="182"/>
  <c r="E21" i="182"/>
  <c r="F21" i="182"/>
  <c r="G21" i="182"/>
  <c r="H21" i="182"/>
  <c r="I21" i="182"/>
  <c r="J21" i="182"/>
  <c r="K21" i="182"/>
  <c r="L21" i="182"/>
  <c r="M21" i="182"/>
  <c r="N21" i="182"/>
  <c r="O21" i="182"/>
  <c r="E10" i="182"/>
  <c r="F10" i="182"/>
  <c r="G10" i="182"/>
  <c r="H10" i="182"/>
  <c r="I10" i="182"/>
  <c r="J10" i="182"/>
  <c r="K10" i="182"/>
  <c r="L10" i="182"/>
  <c r="M10" i="182"/>
  <c r="N10" i="182"/>
  <c r="O10" i="182"/>
  <c r="D10" i="182"/>
  <c r="D11" i="182"/>
  <c r="D12" i="182"/>
  <c r="D13" i="182"/>
  <c r="D14" i="182"/>
  <c r="D15" i="182"/>
  <c r="D16" i="182"/>
  <c r="D17" i="182"/>
  <c r="D18" i="182"/>
  <c r="D19" i="182"/>
  <c r="D20" i="182"/>
  <c r="D21" i="182"/>
  <c r="O60" i="240" l="1"/>
  <c r="N60" i="240"/>
  <c r="M60" i="240"/>
  <c r="L60" i="240"/>
  <c r="K60" i="240"/>
  <c r="J60" i="240"/>
  <c r="I60" i="240"/>
  <c r="H60" i="240"/>
  <c r="G60" i="240"/>
  <c r="F60" i="240"/>
  <c r="E60" i="240"/>
  <c r="D60" i="240"/>
  <c r="D66" i="245" l="1"/>
  <c r="E66" i="245"/>
  <c r="F66" i="245"/>
  <c r="G66" i="245"/>
  <c r="H66" i="245"/>
  <c r="I66" i="245"/>
  <c r="J66" i="245"/>
  <c r="K66" i="245"/>
  <c r="L66" i="245"/>
  <c r="M66" i="245"/>
  <c r="N66" i="245"/>
  <c r="O66" i="245"/>
  <c r="C66" i="245"/>
  <c r="L35" i="226" l="1"/>
  <c r="G31" i="247" l="1"/>
  <c r="E31" i="247"/>
  <c r="D31" i="247"/>
  <c r="B31" i="247"/>
  <c r="O59" i="240"/>
  <c r="N59" i="240"/>
  <c r="M59" i="240"/>
  <c r="L59" i="240"/>
  <c r="K59" i="240"/>
  <c r="J59" i="240"/>
  <c r="I59" i="240"/>
  <c r="H59" i="240"/>
  <c r="G59" i="240"/>
  <c r="F59" i="240"/>
  <c r="E59" i="240"/>
  <c r="D59" i="240"/>
  <c r="I31" i="247" l="1"/>
  <c r="A48" i="176" l="1"/>
  <c r="A47" i="176"/>
  <c r="D33" i="253" l="1"/>
  <c r="D35" i="253"/>
  <c r="D37" i="253"/>
  <c r="D29" i="253"/>
  <c r="D31" i="253"/>
  <c r="D24" i="253"/>
  <c r="D32" i="253"/>
  <c r="D34" i="253"/>
  <c r="D18" i="253"/>
  <c r="D25" i="253"/>
  <c r="D26" i="253"/>
  <c r="D38" i="253"/>
  <c r="D23" i="253"/>
  <c r="D22" i="253"/>
  <c r="D14" i="253"/>
  <c r="D7" i="253"/>
  <c r="D20" i="253"/>
  <c r="D13" i="253"/>
  <c r="D17" i="253"/>
  <c r="D16" i="253"/>
  <c r="D19" i="253"/>
  <c r="D15" i="253"/>
  <c r="D28" i="253"/>
  <c r="D21" i="253"/>
  <c r="D12" i="253"/>
  <c r="D27" i="253"/>
  <c r="D11" i="253"/>
  <c r="D36" i="253"/>
  <c r="D9" i="253"/>
  <c r="D30" i="253"/>
  <c r="D10" i="253"/>
  <c r="D8" i="253"/>
  <c r="E30" i="247" l="1"/>
  <c r="G30" i="247" s="1"/>
  <c r="D29" i="247"/>
  <c r="B30" i="247"/>
  <c r="D30" i="247" s="1"/>
  <c r="D58" i="240"/>
  <c r="E58" i="240"/>
  <c r="F58" i="240"/>
  <c r="G58" i="240"/>
  <c r="H58" i="240"/>
  <c r="I58" i="240"/>
  <c r="J58" i="240"/>
  <c r="K58" i="240"/>
  <c r="L58" i="240"/>
  <c r="M58" i="240"/>
  <c r="N58" i="240"/>
  <c r="O58" i="240"/>
  <c r="I30" i="247" l="1"/>
  <c r="E35" i="242"/>
  <c r="G65" i="245" l="1"/>
  <c r="H65" i="245"/>
  <c r="I65" i="245"/>
  <c r="J65" i="245"/>
  <c r="K65" i="245"/>
  <c r="L65" i="245"/>
  <c r="M65" i="245"/>
  <c r="N65" i="245"/>
  <c r="E65" i="245"/>
  <c r="C65" i="245" s="1"/>
  <c r="F65" i="245"/>
  <c r="C45" i="245"/>
  <c r="G29" i="247" l="1"/>
  <c r="I29" i="247" s="1"/>
  <c r="K18" i="246"/>
  <c r="H18" i="246" s="1"/>
  <c r="F18" i="246"/>
  <c r="C18" i="246" s="1"/>
  <c r="K17" i="246"/>
  <c r="H17" i="246" s="1"/>
  <c r="F17" i="246"/>
  <c r="C17" i="246" s="1"/>
  <c r="K16" i="246"/>
  <c r="H16" i="246" s="1"/>
  <c r="F16" i="246"/>
  <c r="C16" i="246" s="1"/>
  <c r="H15" i="246"/>
  <c r="C15" i="246"/>
  <c r="K11" i="246"/>
  <c r="H11" i="246" s="1"/>
  <c r="C11" i="246"/>
  <c r="K10" i="246"/>
  <c r="H10" i="246" s="1"/>
  <c r="C10" i="246"/>
  <c r="H9" i="246"/>
  <c r="C9" i="246"/>
  <c r="O57" i="240"/>
  <c r="N57" i="240"/>
  <c r="M57" i="240"/>
  <c r="L57" i="240"/>
  <c r="K57" i="240"/>
  <c r="J57" i="240"/>
  <c r="I57" i="240"/>
  <c r="H57" i="240"/>
  <c r="G57" i="240"/>
  <c r="F57" i="240"/>
  <c r="E57" i="240"/>
  <c r="D57" i="240"/>
  <c r="D8" i="226" l="1"/>
  <c r="E8" i="226"/>
  <c r="F8" i="226"/>
  <c r="I8" i="226"/>
  <c r="L8" i="226" s="1"/>
  <c r="D9" i="226"/>
  <c r="C9" i="226" s="1"/>
  <c r="E9" i="226"/>
  <c r="F9" i="226"/>
  <c r="I9" i="226"/>
  <c r="L9" i="226" s="1"/>
  <c r="D10" i="226"/>
  <c r="E10" i="226"/>
  <c r="F10" i="226"/>
  <c r="I10" i="226"/>
  <c r="D11" i="226"/>
  <c r="E11" i="226"/>
  <c r="F11" i="226"/>
  <c r="L11" i="226" s="1"/>
  <c r="I11" i="226"/>
  <c r="D12" i="226"/>
  <c r="E12" i="226"/>
  <c r="F12" i="226"/>
  <c r="I12" i="226"/>
  <c r="D13" i="226"/>
  <c r="C13" i="226" s="1"/>
  <c r="E13" i="226"/>
  <c r="F13" i="226"/>
  <c r="I13" i="226"/>
  <c r="L13" i="226" s="1"/>
  <c r="D14" i="226"/>
  <c r="E14" i="226"/>
  <c r="F14" i="226"/>
  <c r="I14" i="226"/>
  <c r="D15" i="226"/>
  <c r="E15" i="226"/>
  <c r="F15" i="226"/>
  <c r="L15" i="226" s="1"/>
  <c r="I15" i="226"/>
  <c r="D16" i="226"/>
  <c r="E16" i="226"/>
  <c r="F16" i="226"/>
  <c r="I16" i="226"/>
  <c r="D17" i="226"/>
  <c r="E17" i="226"/>
  <c r="F17" i="226"/>
  <c r="I17" i="226"/>
  <c r="L17" i="226"/>
  <c r="D18" i="226"/>
  <c r="C18" i="226" s="1"/>
  <c r="E18" i="226"/>
  <c r="F18" i="226"/>
  <c r="I18" i="226"/>
  <c r="D19" i="226"/>
  <c r="E19" i="226"/>
  <c r="F19" i="226"/>
  <c r="I19" i="226"/>
  <c r="D20" i="226"/>
  <c r="C20" i="226" s="1"/>
  <c r="E20" i="226"/>
  <c r="F20" i="226"/>
  <c r="I20" i="226"/>
  <c r="L20" i="226" s="1"/>
  <c r="D21" i="226"/>
  <c r="C21" i="226" s="1"/>
  <c r="E21" i="226"/>
  <c r="F21" i="226"/>
  <c r="I21" i="226"/>
  <c r="L21" i="226"/>
  <c r="D22" i="226"/>
  <c r="C22" i="226" s="1"/>
  <c r="E22" i="226"/>
  <c r="F22" i="226"/>
  <c r="I22" i="226"/>
  <c r="D23" i="226"/>
  <c r="E23" i="226"/>
  <c r="F23" i="226"/>
  <c r="I23" i="226"/>
  <c r="D24" i="226"/>
  <c r="C24" i="226" s="1"/>
  <c r="E24" i="226"/>
  <c r="F24" i="226"/>
  <c r="I24" i="226"/>
  <c r="L24" i="226" s="1"/>
  <c r="D25" i="226"/>
  <c r="C25" i="226" s="1"/>
  <c r="E25" i="226"/>
  <c r="F25" i="226"/>
  <c r="I25" i="226"/>
  <c r="L25" i="226" s="1"/>
  <c r="D26" i="226"/>
  <c r="E26" i="226"/>
  <c r="F26" i="226"/>
  <c r="I26" i="226"/>
  <c r="D27" i="226"/>
  <c r="E27" i="226"/>
  <c r="F27" i="226"/>
  <c r="L27" i="226" s="1"/>
  <c r="I27" i="226"/>
  <c r="D28" i="226"/>
  <c r="E28" i="226"/>
  <c r="F28" i="226"/>
  <c r="I28" i="226"/>
  <c r="D29" i="226"/>
  <c r="E29" i="226"/>
  <c r="F29" i="226"/>
  <c r="I29" i="226"/>
  <c r="D30" i="226"/>
  <c r="E30" i="226"/>
  <c r="F30" i="226"/>
  <c r="I30" i="226"/>
  <c r="C31" i="226"/>
  <c r="F31" i="226"/>
  <c r="I31" i="226"/>
  <c r="L31" i="226" s="1"/>
  <c r="L32" i="226"/>
  <c r="L33" i="226"/>
  <c r="L23" i="226" l="1"/>
  <c r="C17" i="226"/>
  <c r="C16" i="226"/>
  <c r="C14" i="226"/>
  <c r="C30" i="226"/>
  <c r="C29" i="226"/>
  <c r="C28" i="226"/>
  <c r="C26" i="226"/>
  <c r="L19" i="226"/>
  <c r="L16" i="226"/>
  <c r="C12" i="226"/>
  <c r="C10" i="226"/>
  <c r="L29" i="226"/>
  <c r="L28" i="226"/>
  <c r="L12" i="226"/>
  <c r="C8" i="226"/>
  <c r="C27" i="226"/>
  <c r="C23" i="226"/>
  <c r="C19" i="226"/>
  <c r="C15" i="226"/>
  <c r="C11" i="226"/>
  <c r="L30" i="226"/>
  <c r="L26" i="226"/>
  <c r="L22" i="226"/>
  <c r="L18" i="226"/>
  <c r="L14" i="226"/>
  <c r="L10" i="226"/>
</calcChain>
</file>

<file path=xl/sharedStrings.xml><?xml version="1.0" encoding="utf-8"?>
<sst xmlns="http://schemas.openxmlformats.org/spreadsheetml/2006/main" count="2421" uniqueCount="610">
  <si>
    <t>Georgien</t>
  </si>
  <si>
    <t>Somalia</t>
  </si>
  <si>
    <t>Kasachstan</t>
  </si>
  <si>
    <t>Männer</t>
  </si>
  <si>
    <t>Frauen</t>
  </si>
  <si>
    <t>Ausländeranteil</t>
  </si>
  <si>
    <t>Jordanien</t>
  </si>
  <si>
    <t>Nigeria</t>
  </si>
  <si>
    <t>Afghanistan</t>
  </si>
  <si>
    <t>Irak</t>
  </si>
  <si>
    <t>Nepal</t>
  </si>
  <si>
    <t>Estland</t>
  </si>
  <si>
    <t>Kenia</t>
  </si>
  <si>
    <t>Senegal</t>
  </si>
  <si>
    <t>Armenien</t>
  </si>
  <si>
    <t>Staatenlos</t>
  </si>
  <si>
    <t>Iran</t>
  </si>
  <si>
    <t>Litauen</t>
  </si>
  <si>
    <t>Ständige Bevölkerung Total</t>
  </si>
  <si>
    <t>Liechtensteiner</t>
  </si>
  <si>
    <t>Ausländer</t>
  </si>
  <si>
    <t>Niedergelassene</t>
  </si>
  <si>
    <t>Jahresaufenthalter</t>
  </si>
  <si>
    <t>Wohngemeinde</t>
  </si>
  <si>
    <t>Vaduz</t>
  </si>
  <si>
    <t>Triesen</t>
  </si>
  <si>
    <t>Balzers</t>
  </si>
  <si>
    <t>Triesenberg</t>
  </si>
  <si>
    <t>Schaan</t>
  </si>
  <si>
    <t>Planken</t>
  </si>
  <si>
    <t>Eschen</t>
  </si>
  <si>
    <t>Mauren</t>
  </si>
  <si>
    <t>Gamprin</t>
  </si>
  <si>
    <t>Ruggell</t>
  </si>
  <si>
    <t>Schellenberg</t>
  </si>
  <si>
    <t>Total</t>
  </si>
  <si>
    <t>Liechtenstein</t>
  </si>
  <si>
    <t>Schweiz</t>
  </si>
  <si>
    <t>Zöllner und Angehörige</t>
  </si>
  <si>
    <t>Ausländeranteil nach Wohngemeinde</t>
  </si>
  <si>
    <t>ledig</t>
  </si>
  <si>
    <t>getrennt</t>
  </si>
  <si>
    <t>Belgien</t>
  </si>
  <si>
    <t>Dänemark</t>
  </si>
  <si>
    <t>Deutschland</t>
  </si>
  <si>
    <t>Finnland</t>
  </si>
  <si>
    <t>Frankreich</t>
  </si>
  <si>
    <t>Griechenland</t>
  </si>
  <si>
    <t>Irland</t>
  </si>
  <si>
    <t>Island</t>
  </si>
  <si>
    <t>Italien</t>
  </si>
  <si>
    <t>Luxemburg</t>
  </si>
  <si>
    <t>Niederlande</t>
  </si>
  <si>
    <t>Norwegen</t>
  </si>
  <si>
    <t>Österreich</t>
  </si>
  <si>
    <t>Portugal</t>
  </si>
  <si>
    <t>Schweden</t>
  </si>
  <si>
    <t>Spanien</t>
  </si>
  <si>
    <t>Bosnien-Herzegowina</t>
  </si>
  <si>
    <t>Kroatien</t>
  </si>
  <si>
    <t>Slowenien</t>
  </si>
  <si>
    <t>Türkei</t>
  </si>
  <si>
    <t>Andere</t>
  </si>
  <si>
    <t>Ägypten</t>
  </si>
  <si>
    <t>Algerien</t>
  </si>
  <si>
    <t>Argentinien</t>
  </si>
  <si>
    <t>Australien</t>
  </si>
  <si>
    <t>Bahamas</t>
  </si>
  <si>
    <t>Brasilien</t>
  </si>
  <si>
    <t>Bulgarien</t>
  </si>
  <si>
    <t>Chile</t>
  </si>
  <si>
    <t>Costa Rica</t>
  </si>
  <si>
    <t>Ecuador</t>
  </si>
  <si>
    <t>Indien</t>
  </si>
  <si>
    <t>Indonesien</t>
  </si>
  <si>
    <t>Japan</t>
  </si>
  <si>
    <t>Kanada</t>
  </si>
  <si>
    <t>Kolumbien</t>
  </si>
  <si>
    <t>Kuba</t>
  </si>
  <si>
    <t>Malta</t>
  </si>
  <si>
    <t>Marokko</t>
  </si>
  <si>
    <t>Pakistan</t>
  </si>
  <si>
    <t>Peru</t>
  </si>
  <si>
    <t>Philippinen</t>
  </si>
  <si>
    <t>Polen</t>
  </si>
  <si>
    <t>Russland</t>
  </si>
  <si>
    <t>Sri Lanka</t>
  </si>
  <si>
    <t>Südafrika</t>
  </si>
  <si>
    <t>Syrien</t>
  </si>
  <si>
    <t>Thailand</t>
  </si>
  <si>
    <t>Tunesien</t>
  </si>
  <si>
    <t>Ukraine</t>
  </si>
  <si>
    <t>Ungarn</t>
  </si>
  <si>
    <t>USA</t>
  </si>
  <si>
    <t>Vietnam</t>
  </si>
  <si>
    <t>Vorläufig Aufgenommene</t>
  </si>
  <si>
    <t>Erwerbstätig</t>
  </si>
  <si>
    <t>Kambodscha</t>
  </si>
  <si>
    <t>Mauritius</t>
  </si>
  <si>
    <t>Erläuterung zur Tabelle:</t>
  </si>
  <si>
    <t>Nichtständige Bevölkerung</t>
  </si>
  <si>
    <t>Nichtständige Bevölkerung mit Erwerbstätigkeit in FL</t>
  </si>
  <si>
    <t>Ständige Bevölkerung nach Staatsbürgerschaft, Geschlecht und Wohngemeinde</t>
  </si>
  <si>
    <t>Ständige Bevölkerung nach Heimat, Geschlecht, Zivilstand und Wohngemeinde</t>
  </si>
  <si>
    <t>Kurzaufenthalter (12 Monate und länger in FL)</t>
  </si>
  <si>
    <t>Vorläufig Aufgenommene (12 Monate und länger in FL)</t>
  </si>
  <si>
    <t>Lettland</t>
  </si>
  <si>
    <t>Belarus</t>
  </si>
  <si>
    <t>Dominikanische Rep.</t>
  </si>
  <si>
    <t>Kongo (Demokr. Rep.)</t>
  </si>
  <si>
    <t>Korea (Republik)</t>
  </si>
  <si>
    <t>Kosovo</t>
  </si>
  <si>
    <t>Malediven</t>
  </si>
  <si>
    <t>Mexiko</t>
  </si>
  <si>
    <t>Montenegro</t>
  </si>
  <si>
    <t>Rumänien</t>
  </si>
  <si>
    <t>Serbien</t>
  </si>
  <si>
    <t>Simbabwe</t>
  </si>
  <si>
    <t>Slowakei</t>
  </si>
  <si>
    <t>Taiwan</t>
  </si>
  <si>
    <t>Tschechien</t>
  </si>
  <si>
    <t>Verein. arab. Emirate</t>
  </si>
  <si>
    <t>Usbekistan</t>
  </si>
  <si>
    <t>Eritrea</t>
  </si>
  <si>
    <t>Daueraufenthalter</t>
  </si>
  <si>
    <t>Neuseeland</t>
  </si>
  <si>
    <t>Alter</t>
  </si>
  <si>
    <t>Ständige Bevölkerung</t>
  </si>
  <si>
    <t>Panama</t>
  </si>
  <si>
    <t>EWR</t>
  </si>
  <si>
    <t>Übriges Europa</t>
  </si>
  <si>
    <t>Afrika</t>
  </si>
  <si>
    <t>Amerika</t>
  </si>
  <si>
    <t>Asien</t>
  </si>
  <si>
    <t>Ozeanien</t>
  </si>
  <si>
    <t>China</t>
  </si>
  <si>
    <t>Andorra</t>
  </si>
  <si>
    <t>Madagaskar</t>
  </si>
  <si>
    <t>Haiti</t>
  </si>
  <si>
    <t>Venezuela</t>
  </si>
  <si>
    <t>Niedergelassene nach Staatsbürgerschaft und Wohngemeinde</t>
  </si>
  <si>
    <t>Daueraufenthalter nach Staatsbürgerschaft und Wohngemeinde</t>
  </si>
  <si>
    <t>Burkina Faso</t>
  </si>
  <si>
    <t>St. Kitts und Nevis</t>
  </si>
  <si>
    <t>Laos</t>
  </si>
  <si>
    <t>Bangladesch</t>
  </si>
  <si>
    <t>Albanien</t>
  </si>
  <si>
    <t>Ghana</t>
  </si>
  <si>
    <t>Asylbewerber</t>
  </si>
  <si>
    <t>verheiratet</t>
  </si>
  <si>
    <t>verwitwet</t>
  </si>
  <si>
    <t>geschieden</t>
  </si>
  <si>
    <t>Singapur</t>
  </si>
  <si>
    <t>Nicaragua</t>
  </si>
  <si>
    <t>Tabelle 2.1.2</t>
  </si>
  <si>
    <t>Tabelle 2.1.3</t>
  </si>
  <si>
    <t>Tabelle 2.1.4</t>
  </si>
  <si>
    <t>Libanon</t>
  </si>
  <si>
    <t>Tabelle 1</t>
  </si>
  <si>
    <t>Tabelle 2.1.1</t>
  </si>
  <si>
    <t>Tabelle 2.2.1</t>
  </si>
  <si>
    <t>Sudan</t>
  </si>
  <si>
    <t>Malaysia</t>
  </si>
  <si>
    <t>Israel</t>
  </si>
  <si>
    <t>Titel</t>
  </si>
  <si>
    <t>Tabelle</t>
  </si>
  <si>
    <t>1 Übersicht</t>
  </si>
  <si>
    <t>Bevölkerung und Erwerbstätigkeit</t>
  </si>
  <si>
    <t>2 Ständige Bevölkerung</t>
  </si>
  <si>
    <t>Frauen Total</t>
  </si>
  <si>
    <t>Männer Total</t>
  </si>
  <si>
    <t>Sierra Leone</t>
  </si>
  <si>
    <t>Tansania</t>
  </si>
  <si>
    <t>Aserbaidschan</t>
  </si>
  <si>
    <t>Kirgisistan</t>
  </si>
  <si>
    <t>nicht erwerbstätig</t>
  </si>
  <si>
    <t>1</t>
  </si>
  <si>
    <t>Drittländer</t>
  </si>
  <si>
    <t>Nordmazedonien</t>
  </si>
  <si>
    <t>Tabelle 2.1.5</t>
  </si>
  <si>
    <t>Tabelle 2.1.6</t>
  </si>
  <si>
    <t>Fürstentum Liechtenstein</t>
  </si>
  <si>
    <t>Erscheinungsdatum:</t>
  </si>
  <si>
    <t>Version:</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</si>
  <si>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</si>
  <si>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</si>
  <si>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</si>
  <si>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</si>
  <si>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</si>
  <si>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</si>
  <si>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</si>
  <si>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</si>
  <si>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</si>
  <si>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</si>
  <si>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</si>
  <si>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</si>
  <si>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Übersicht</t>
  </si>
  <si>
    <t>CC BY 4.0</t>
  </si>
  <si>
    <t>&lt;&lt;&lt; Inhalt</t>
  </si>
  <si>
    <t>&lt;&lt;&lt; Metadaten</t>
  </si>
  <si>
    <t>Ständige Bevölkerung nach Bewilligungskategorie, Geschlecht und Wohngemeinde</t>
  </si>
  <si>
    <t>2.1.1</t>
  </si>
  <si>
    <t>2.1.2</t>
  </si>
  <si>
    <t>2.1.3</t>
  </si>
  <si>
    <t>2.1.4</t>
  </si>
  <si>
    <t>2.1.5</t>
  </si>
  <si>
    <t>2.1.6</t>
  </si>
  <si>
    <t>2.2.1</t>
  </si>
  <si>
    <t>Vereinigtes Königreich</t>
  </si>
  <si>
    <t>Gambia</t>
  </si>
  <si>
    <t>Guatemala</t>
  </si>
  <si>
    <t>Fidschi</t>
  </si>
  <si>
    <t>Schutzgewährung</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</si>
  <si>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</si>
  <si>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</si>
  <si>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</si>
  <si>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</si>
  <si>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</si>
  <si>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</si>
  <si>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</si>
  <si>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</si>
  <si>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</si>
  <si>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</si>
  <si>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</si>
  <si>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</si>
  <si>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</si>
  <si>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Zivilstand</t>
  </si>
  <si>
    <t>Tabelle 2.1.7</t>
  </si>
  <si>
    <t>Ständige Bevölkerung nach Altersjahr, Geschlecht und Zivilstand</t>
  </si>
  <si>
    <t>Anteil in %</t>
  </si>
  <si>
    <t>Heimatgemeinde</t>
  </si>
  <si>
    <t>Bürger nach Heimat- und Wohngemeinde</t>
  </si>
  <si>
    <t>40 und mehr Jahre</t>
  </si>
  <si>
    <t>30 bis 39 Jahre</t>
  </si>
  <si>
    <t>18 bis 29 Jahre</t>
  </si>
  <si>
    <t>15 bis 17 Jahre</t>
  </si>
  <si>
    <t>10 bis 14 Jahre</t>
  </si>
  <si>
    <t>weniger als 10 Jahre</t>
  </si>
  <si>
    <t>Aufenthaltsdauer</t>
  </si>
  <si>
    <t>Anwesenheitsdauer der Niedergelassenen nach Staatsbürgerschaft</t>
  </si>
  <si>
    <t>Anwesenheitsdauer der Daueraufenthalter nach Staatsbürgerschaft</t>
  </si>
  <si>
    <t>Personen</t>
  </si>
  <si>
    <t>Kurzaufenthalter nach Zulassungsgrund und Geschlecht</t>
  </si>
  <si>
    <t>Jahre 1960, 1970, 1980 und 1990 aus der Volkszählung</t>
  </si>
  <si>
    <t>Jahr</t>
  </si>
  <si>
    <t>Ständige Bevölkerung nach Heimat und Geschlecht seit 1960</t>
  </si>
  <si>
    <t>Jahre 2007 bis 2012: EWR-30</t>
  </si>
  <si>
    <t>Jahre 2004 bis 2006: EWR-28</t>
  </si>
  <si>
    <t>Jahre 2000 bis 2003: EWR-18</t>
  </si>
  <si>
    <t>Drittstaaten</t>
  </si>
  <si>
    <t>Ständige Bevölkerung nach Nationalität seit 2000</t>
  </si>
  <si>
    <t>2021</t>
  </si>
  <si>
    <t>2020</t>
  </si>
  <si>
    <t>2019</t>
  </si>
  <si>
    <t>2018</t>
  </si>
  <si>
    <t>2017</t>
  </si>
  <si>
    <t>2016</t>
  </si>
  <si>
    <t>2015</t>
  </si>
  <si>
    <t>2014</t>
  </si>
  <si>
    <t>2013</t>
  </si>
  <si>
    <t>2012</t>
  </si>
  <si>
    <t>2011</t>
  </si>
  <si>
    <t>2010</t>
  </si>
  <si>
    <t>2009</t>
  </si>
  <si>
    <t>2008</t>
  </si>
  <si>
    <t>2007</t>
  </si>
  <si>
    <t>2006</t>
  </si>
  <si>
    <t>2005</t>
  </si>
  <si>
    <t>2004</t>
  </si>
  <si>
    <t>2003</t>
  </si>
  <si>
    <t>2002</t>
  </si>
  <si>
    <t>2001</t>
  </si>
  <si>
    <t>2000</t>
  </si>
  <si>
    <t>1990</t>
  </si>
  <si>
    <t>1980</t>
  </si>
  <si>
    <t>1970</t>
  </si>
  <si>
    <t>1960</t>
  </si>
  <si>
    <t>65 +</t>
  </si>
  <si>
    <t>20 - 64</t>
  </si>
  <si>
    <t>15 - 19</t>
  </si>
  <si>
    <t>7 - 14</t>
  </si>
  <si>
    <t>0 - 6</t>
  </si>
  <si>
    <t>Altersgruppen</t>
  </si>
  <si>
    <t>Gesamt</t>
  </si>
  <si>
    <t xml:space="preserve">Altersgruppen </t>
  </si>
  <si>
    <t>Angaben in Jahren</t>
  </si>
  <si>
    <t>Erläuterung zu den Tabellen:</t>
  </si>
  <si>
    <t>Median</t>
  </si>
  <si>
    <t>Älteste Person</t>
  </si>
  <si>
    <t>Durchschnittsalter der ständigen Bevölkerung per 31. Dezember seit 2000</t>
  </si>
  <si>
    <t xml:space="preserve">Bürger anderer Liechtensteiner Gemeinden </t>
  </si>
  <si>
    <t>Bürger der Wohngemeinde</t>
  </si>
  <si>
    <t>Liechtensteinische Bürger nach Wohn- und Heimatgemeinde seit 1995</t>
  </si>
  <si>
    <t>Andere Konfessionen: Die Kategorie "andere Konfessionen" beinhaltet auch Konfessionslose</t>
  </si>
  <si>
    <t>ohne Angabe</t>
  </si>
  <si>
    <t>andere Konfess.</t>
  </si>
  <si>
    <t>protestantisch</t>
  </si>
  <si>
    <t>römisch-katholisch</t>
  </si>
  <si>
    <t>Wohnbevölkerung</t>
  </si>
  <si>
    <t>Bevölkerung nach Heimat und Konfession seit 1930</t>
  </si>
  <si>
    <t>2022</t>
  </si>
  <si>
    <t>Tabelle 2.3.6</t>
  </si>
  <si>
    <t>Tabelle 2.3.5</t>
  </si>
  <si>
    <t>Tabelle 2.3.2</t>
  </si>
  <si>
    <t>Tabelle 2.3.1</t>
  </si>
  <si>
    <t>Tabelle 2.3.8</t>
  </si>
  <si>
    <t>Tabelle 2.3.3</t>
  </si>
  <si>
    <t>Tabelle 2.3.4</t>
  </si>
  <si>
    <t>Index</t>
  </si>
  <si>
    <t>Bevölkerungsquotienten und Bevölkerungsanteile seit 1960</t>
  </si>
  <si>
    <t>Bevölkerungsquotienten</t>
  </si>
  <si>
    <t>Anteil an der ständigen Bevölkerung</t>
  </si>
  <si>
    <t>Anteil 80+ Jahre an 65+ Jahre</t>
  </si>
  <si>
    <t>Jugendquotient</t>
  </si>
  <si>
    <t>Altersquotient</t>
  </si>
  <si>
    <t>Gesamtquotient</t>
  </si>
  <si>
    <t>unter 20 Jahre</t>
  </si>
  <si>
    <t>20 bis 64 Jahre</t>
  </si>
  <si>
    <t>65+ Jahre</t>
  </si>
  <si>
    <t>Ständige Bevölkerung nach Zivilstand und Geschlecht seit 2000</t>
  </si>
  <si>
    <t>Total Frauen</t>
  </si>
  <si>
    <t>Total Männer</t>
  </si>
  <si>
    <t>Nichterwerbstätige ständige Bevölkerung seit 1960</t>
  </si>
  <si>
    <t>Rentner, Pensionierte, Unterstützte und Arbeitslose</t>
  </si>
  <si>
    <t>Hausfrauen, Kinder, Schüler, Studenten und übrige Erwachsene</t>
  </si>
  <si>
    <t>Kinder, Schüler und Studenten</t>
  </si>
  <si>
    <t>Hausfrauen und Hausmänner</t>
  </si>
  <si>
    <t>Rentner und Pensionierte</t>
  </si>
  <si>
    <t>In Prozent</t>
  </si>
  <si>
    <t>Mittlere Bevölkerung seit 2000</t>
  </si>
  <si>
    <t>Ständige Bevölkerung per 1. Jan.</t>
  </si>
  <si>
    <t>Ständige Bevölkerung 
per 31. Dez.</t>
  </si>
  <si>
    <t>Mittlere ständige Bevölkerung</t>
  </si>
  <si>
    <t>Kurzaufenthalter bis 12 Monate per 1. Jan.</t>
  </si>
  <si>
    <t>Kurzaufenthalter bis 12 Monate per 31. Dez.</t>
  </si>
  <si>
    <t>Mittlere Anzahl Kurzaufenthalter bis 12 Monate</t>
  </si>
  <si>
    <t>Mittlere Anzahl Saisonniers</t>
  </si>
  <si>
    <t>Mittlere Bevölkerung</t>
  </si>
  <si>
    <t>Mittlere Anzahl Saisonniers: Mittel der Anzahl Saisonniers per 1. Januar und 30. Juni.</t>
  </si>
  <si>
    <t>Zeitreihen</t>
  </si>
  <si>
    <t>2.1.7</t>
  </si>
  <si>
    <t>2.2 Liechtensteinerinnen und Liechtensteiner</t>
  </si>
  <si>
    <t>2.3 Personen mit ausländerrechtlichen Bewilligungen</t>
  </si>
  <si>
    <t>2.3.1</t>
  </si>
  <si>
    <t>2.3.2</t>
  </si>
  <si>
    <t>2.3.3</t>
  </si>
  <si>
    <t>2.3.4</t>
  </si>
  <si>
    <t>2.3.5</t>
  </si>
  <si>
    <t>2.3.6</t>
  </si>
  <si>
    <t>2.3.7</t>
  </si>
  <si>
    <t>2.3.8</t>
  </si>
  <si>
    <t>Nichtständige Bevölkerung nach Bewilligungskategorie und Wohngemeinde</t>
  </si>
  <si>
    <t>Kurzaufenthalter</t>
  </si>
  <si>
    <t>Ländervergleich</t>
  </si>
  <si>
    <t>Bevölkerungswachstum im internationalen Vergleich</t>
  </si>
  <si>
    <t>Zunahme</t>
  </si>
  <si>
    <t>Zypern</t>
  </si>
  <si>
    <t>Quelle: Eurostat</t>
  </si>
  <si>
    <r>
      <t>geschätzt</t>
    </r>
    <r>
      <rPr>
        <sz val="10"/>
        <rFont val="Calibri"/>
        <family val="2"/>
        <scheme val="minor"/>
      </rPr>
      <t>: Rumänien</t>
    </r>
  </si>
  <si>
    <r>
      <t>vorläufig</t>
    </r>
    <r>
      <rPr>
        <sz val="10"/>
        <rFont val="Calibri"/>
        <family val="2"/>
        <scheme val="minor"/>
      </rPr>
      <t>: Frankreich</t>
    </r>
  </si>
  <si>
    <t>Ständige Bevölkerung nach Gemeinde seit 1960</t>
  </si>
  <si>
    <t xml:space="preserve">Ständige ausländische Bevölkerung und Ausländeranteil nach Gemeinde seit 1960 </t>
  </si>
  <si>
    <t>Ständige Bevölkerung nach Altersgruppe und Heimat seit 1960</t>
  </si>
  <si>
    <t>Liechtensteiner nach Altersgruppe und Geschlecht seit 1960</t>
  </si>
  <si>
    <t>Ständige ausländische Bevölkerung nach Altersgruppe und Geschlecht seit 1960</t>
  </si>
  <si>
    <t>Ständige Bevölkerung nach Bewilligungskategorie und Wohngemeinde</t>
  </si>
  <si>
    <t>eingetragene Partnerschaft</t>
  </si>
  <si>
    <t>aufgelöste Partnerschaft</t>
  </si>
  <si>
    <t>Partner verstorben</t>
  </si>
  <si>
    <t>wohnhafte Liechtensteiner Total</t>
  </si>
  <si>
    <t>Ständige Bevölkerung nach Altersjahr, Geschlecht, Heimat und Erwerbsstatus</t>
  </si>
  <si>
    <t>geschieden, aufgelöste Partnerschaft</t>
  </si>
  <si>
    <t>verwitwet, versorbener Partner</t>
  </si>
  <si>
    <t>verheiratet, eingetragene Partnerschaft</t>
  </si>
  <si>
    <t>3.1.1</t>
  </si>
  <si>
    <t>3.1.2</t>
  </si>
  <si>
    <t>3.1.3</t>
  </si>
  <si>
    <t>4 Zeitreihen</t>
  </si>
  <si>
    <t>4.1</t>
  </si>
  <si>
    <t>4.2</t>
  </si>
  <si>
    <t>4.3</t>
  </si>
  <si>
    <t>4.4</t>
  </si>
  <si>
    <t>4.6</t>
  </si>
  <si>
    <t>4.7</t>
  </si>
  <si>
    <t>4.8</t>
  </si>
  <si>
    <t>4.9</t>
  </si>
  <si>
    <t>4.10</t>
  </si>
  <si>
    <t>4.11</t>
  </si>
  <si>
    <t>4.12</t>
  </si>
  <si>
    <t>4.13</t>
  </si>
  <si>
    <t>4.14</t>
  </si>
  <si>
    <t>Bevölkerungsstand per 31. Dezember</t>
  </si>
  <si>
    <t>Tabelle 3.1.1</t>
  </si>
  <si>
    <t>Tabelle 4.1</t>
  </si>
  <si>
    <t>Tabelle 4.2</t>
  </si>
  <si>
    <t>Tabelle 4.3</t>
  </si>
  <si>
    <t>Tabelle 4.4</t>
  </si>
  <si>
    <t>Tabelle 4.5</t>
  </si>
  <si>
    <t>Tabelle 4.6</t>
  </si>
  <si>
    <t>Tabelle 4.7</t>
  </si>
  <si>
    <t>Tabelle 4.8</t>
  </si>
  <si>
    <t>Tabelle 4.9</t>
  </si>
  <si>
    <t>Tabelle 4.10</t>
  </si>
  <si>
    <t>Tabelle 4.11</t>
  </si>
  <si>
    <t>Tabelle 4.12</t>
  </si>
  <si>
    <t>Tabelle 4.13</t>
  </si>
  <si>
    <t>Tabelle 4.14</t>
  </si>
  <si>
    <t>LV</t>
  </si>
  <si>
    <t>3 Nichtständige Bevölkerung</t>
  </si>
  <si>
    <t>2.1 Gesamte ständige Bevölkerung</t>
  </si>
  <si>
    <t>Abkürzungen und Zeichenerklärungen</t>
  </si>
  <si>
    <t>Tabelle LV</t>
  </si>
  <si>
    <t>Tabelle 4.9a</t>
  </si>
  <si>
    <t>Alter der ältesten Frau und des ältesten Mannes und Medianalter der ständigen Bevölkerung seit 2000</t>
  </si>
  <si>
    <t>Erläuterungen zur Tabelle:</t>
  </si>
  <si>
    <t>Jahre 2013 bis 2020: EWR-31</t>
  </si>
  <si>
    <t>Ab dem Jahr 2021: EWR-30</t>
  </si>
  <si>
    <t>Datenquelle: Volkszählung</t>
  </si>
  <si>
    <t>verwitwet, verstorbener Partner</t>
  </si>
  <si>
    <t>4.9a</t>
  </si>
  <si>
    <t>Brigitte Schwarz</t>
  </si>
  <si>
    <t>franziska.frick@llv.li, +423 236 64 67; brigitte.schwarz@llv.li, +423 236 68 94</t>
  </si>
  <si>
    <t>2023</t>
  </si>
  <si>
    <t>Äthiopien</t>
  </si>
  <si>
    <t>Kamerun</t>
  </si>
  <si>
    <t>Mali</t>
  </si>
  <si>
    <t>Namibia</t>
  </si>
  <si>
    <t>Bhutan</t>
  </si>
  <si>
    <t>Moldau</t>
  </si>
  <si>
    <t>Côte d'Ivoire</t>
  </si>
  <si>
    <t>Erwerbslose</t>
  </si>
  <si>
    <t>Jahr 2023</t>
  </si>
  <si>
    <t>Tabelle 3.1.2</t>
  </si>
  <si>
    <t>Tabelle 3.1.3</t>
  </si>
  <si>
    <t>davon Staatsbürger</t>
  </si>
  <si>
    <t>Landesbürger</t>
  </si>
  <si>
    <t>Bevölkerungsstand 31. Dezember 2024</t>
  </si>
  <si>
    <t>211.2024.03.1</t>
  </si>
  <si>
    <t>Stichtag: 31.12.2024 (1764) Dezember</t>
  </si>
  <si>
    <t>2024</t>
  </si>
  <si>
    <t>Myanmar</t>
  </si>
  <si>
    <t>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</si>
  <si>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</si>
  <si>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</si>
  <si>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</si>
  <si>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</si>
  <si>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</si>
  <si>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</si>
  <si>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</si>
  <si>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</si>
  <si>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</si>
  <si>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</si>
  <si>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</si>
  <si>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</si>
  <si>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</si>
  <si>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</si>
  <si>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</si>
  <si>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</si>
  <si>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</si>
  <si>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</si>
  <si>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</si>
  <si>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</si>
  <si>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</si>
  <si>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</si>
  <si>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</si>
  <si>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</si>
  <si>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</si>
  <si>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</si>
  <si>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</si>
  <si>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</si>
  <si>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</si>
  <si>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</si>
  <si>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</si>
  <si>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</si>
  <si>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</si>
  <si>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</si>
  <si>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</si>
  <si>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</si>
  <si>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</si>
  <si>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</si>
  <si>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</si>
  <si>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</si>
  <si>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</si>
  <si>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</si>
  <si>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</si>
  <si>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</si>
  <si>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</si>
  <si>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</si>
  <si>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</si>
  <si>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</si>
  <si>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</si>
  <si>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</si>
  <si>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</si>
  <si>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</si>
  <si>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</si>
  <si>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</si>
  <si>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</si>
  <si>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</si>
  <si>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</si>
  <si>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</si>
  <si>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</si>
  <si>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</si>
  <si>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</si>
  <si>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</si>
  <si>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</si>
  <si>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</si>
  <si>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</si>
  <si>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</si>
  <si>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</si>
  <si>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</si>
  <si>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</si>
  <si>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</si>
  <si>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</si>
  <si>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</si>
  <si>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</si>
  <si>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</si>
  <si>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</si>
  <si>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</si>
  <si>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</si>
  <si>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</si>
  <si>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</si>
  <si>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</si>
  <si>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</si>
  <si>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</si>
  <si>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</si>
  <si>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</si>
  <si>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</si>
  <si>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</si>
  <si>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</si>
  <si>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</si>
  <si>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</si>
  <si>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</si>
  <si>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</si>
  <si>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</si>
  <si>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</si>
  <si>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</si>
  <si>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</si>
  <si>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</si>
  <si>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</si>
  <si>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</si>
  <si>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</si>
  <si>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</si>
  <si>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</si>
  <si>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Kongo</t>
  </si>
  <si>
    <t>Kurzaufenthalter (12 Monate und länger in FL, alte Definition)</t>
  </si>
  <si>
    <t>Vorläufig Aufgenommene (12 Monate und länger in FL, alte Definition)</t>
  </si>
  <si>
    <t>Asylbewerber (12 Monate und länger in FL)</t>
  </si>
  <si>
    <t>Asylbewerber (alte Definition)</t>
  </si>
  <si>
    <t>Schutzgewährung (12 Monate und länger in FL)</t>
  </si>
  <si>
    <t>Schutzgewährung (alte Definition)</t>
  </si>
  <si>
    <t>Jahr 2024</t>
  </si>
  <si>
    <r>
      <t xml:space="preserve">geschätzt, vorläufig: </t>
    </r>
    <r>
      <rPr>
        <sz val="10"/>
        <rFont val="Calibri"/>
        <family val="2"/>
        <scheme val="minor"/>
      </rPr>
      <t>EWR</t>
    </r>
  </si>
  <si>
    <r>
      <t>geschätzt, vorläufig</t>
    </r>
    <r>
      <rPr>
        <sz val="10"/>
        <rFont val="Calibri"/>
        <family val="2"/>
        <scheme val="minor"/>
      </rPr>
      <t>: Griechenland</t>
    </r>
  </si>
  <si>
    <r>
      <t>vorläufig</t>
    </r>
    <r>
      <rPr>
        <sz val="10"/>
        <rFont val="Calibri"/>
        <family val="2"/>
        <scheme val="minor"/>
      </rPr>
      <t>: Belgien, Frankreich, Italien, Schweiz, Spanien, Zypern</t>
    </r>
  </si>
  <si>
    <t>Zöllner und deren Angehörige</t>
  </si>
  <si>
    <t>Ständige Bevölkerung Erwerbstätig</t>
  </si>
  <si>
    <t>Ständige Bevölkerung Nichterwerbstätig</t>
  </si>
  <si>
    <t>Erwerbstätigkeit</t>
  </si>
  <si>
    <t>Familiennachzug</t>
  </si>
  <si>
    <t>Ausbildung</t>
  </si>
  <si>
    <t>Gesamtbevölkerung: Ständige und nichtständige Bevölkerung nach Heimat und Geschlecht</t>
  </si>
  <si>
    <t>Gesamtbevölkerung</t>
  </si>
  <si>
    <t>Ausländer / Total</t>
  </si>
  <si>
    <t>Alte Definition (seit 1999)</t>
  </si>
  <si>
    <t>Neue Definition (ab 2024)</t>
  </si>
  <si>
    <t>Bis zum Jahr 2004 umfasste die nichtständige Bevölkerung auch Personen mit Saisonbewilligung.</t>
  </si>
  <si>
    <t>2023 Alte Definition (seit 1999)</t>
  </si>
  <si>
    <t>2024 Neue Definition (ab 2024)</t>
  </si>
  <si>
    <t>Tabelle 4.15</t>
  </si>
  <si>
    <t>Jahresaufenthalter, Zöllner und Angehörige nach Staatsbürgerschaft und Wohngemeinde</t>
  </si>
  <si>
    <t>Zöllner und Angehörige: In dieser Bewilligungskategorie sind weniger als 5 Personen.</t>
  </si>
  <si>
    <t>Asylbewerber und vorläufig Aufgenommene</t>
  </si>
  <si>
    <t>Tabelle 2.3.7</t>
  </si>
  <si>
    <t>Aus Datenschutzgründen wurden die Asylbewerber und vorläufig Aufgenommenen in dieser Tabelle zusammengefasst.</t>
  </si>
  <si>
    <t>Bewilligungs-kategorie</t>
  </si>
  <si>
    <t>Anwesenheitsdauer der Jahresaufenthalter, Zöllner und Angehörige nach Staatsbürgerschaft</t>
  </si>
  <si>
    <t>Asylbewerber nach Staatsbürgerschaft und Geschlecht</t>
  </si>
  <si>
    <t>Ständige Bevölkerung nach Staatsbürgerschaft (gruppiert) und Wohngemeinde</t>
  </si>
  <si>
    <t>Die Bevölkerungsdefinitionen im Vergleich</t>
  </si>
  <si>
    <t>Definition ab 2024</t>
  </si>
  <si>
    <t>Personengruppe</t>
  </si>
  <si>
    <t>Aufenthaltsdauer gemäss Bewilligung</t>
  </si>
  <si>
    <t>Bevölkerungstyp</t>
  </si>
  <si>
    <t>Aufenthaltsdauer gemäss Amtlicher Adresse</t>
  </si>
  <si>
    <t>Liechtensteinische Staatsangehörige</t>
  </si>
  <si>
    <t xml:space="preserve">nicht relevant </t>
  </si>
  <si>
    <t>ständige Bevölkerung</t>
  </si>
  <si>
    <t>nicht relevant</t>
  </si>
  <si>
    <t xml:space="preserve">Niedergelassene (C) </t>
  </si>
  <si>
    <t>Daueraufenthalt (D)</t>
  </si>
  <si>
    <t>Jahresaufenthalt (B)</t>
  </si>
  <si>
    <t>Zöllner und Angehörige (Z)</t>
  </si>
  <si>
    <t>Asylbewerber (N)</t>
  </si>
  <si>
    <t>&lt; 12 Monate</t>
  </si>
  <si>
    <t>nichtständige Bevölkerung</t>
  </si>
  <si>
    <t>&gt;= 12 Monate</t>
  </si>
  <si>
    <t>Schutzbedürftige (S)</t>
  </si>
  <si>
    <t>Kurzaufenthalter (L)</t>
  </si>
  <si>
    <t>Vorläufig Aufgenommene (F)</t>
  </si>
  <si>
    <t>Kurzaufenthalter (L): Personen mit dem Zulassungsgrund "Wohnsitznahme Student" wurden in der Definition seit 1999 grundsätzlich der nichtständigen Bevölkerung angerechnet.</t>
  </si>
  <si>
    <t>Aufenthaltsdauer gemäss Bewilligung: Zusätzlich zum Einreisedatum der Bewilligung wurde in der Definition seit 1999 eine lückenlose Bewilligungskette vorausgesetzt.</t>
  </si>
  <si>
    <t>Zeitreihenbruch 2023/2024: Die deutliche Zunahme der ständigen Bevölkerung ist auf eine ab dem Berichtsjahr 2024 gültige Anpassung der Bevölkerungsdefinition zurückzuführen. Im Unterschied zur bis 2023 gültigen Definition werden alle Personen mit ausländerrechtlichen Bewilligungen L, F, N und S ab einer ununterbrochenen Aufenthaltsdauer von 12 Monaten der ständigen Bevölkerung zugeordnet. Bis 2023 wurden Personen mit den Bewilligungen N und S unabhängig von ihrer Aufenthaltsdauer der nichtständigen Bevölkerung zugeteilt. Weitere Details finden sich in der Sonderpublikation "Vergleich der Bevölkerungsdefinitionen - Bevölkerungsstand per 31. Dezember 2023" im Statistikportal unter https://www.statistikportal.li/de/themen/bevoelkerung/bevoelkerungsstand</t>
  </si>
  <si>
    <t>Definition 1999 - 2023</t>
  </si>
  <si>
    <r>
      <t>2024: Ab dem Berichtsjahr 2024 gilt eine angepasste Definition, Details sind im Tabellenblatt "</t>
    </r>
    <r>
      <rPr>
        <u/>
        <sz val="10"/>
        <rFont val="Calibri"/>
        <family val="2"/>
        <scheme val="minor"/>
      </rPr>
      <t>Bevölkerungsdefinitionen</t>
    </r>
    <r>
      <rPr>
        <sz val="10"/>
        <rFont val="Calibri"/>
        <family val="2"/>
        <scheme val="minor"/>
      </rPr>
      <t>" zu finden.</t>
    </r>
  </si>
  <si>
    <t>Anwesenheitsdauer bis 12 Monate</t>
  </si>
  <si>
    <r>
      <t>2024: Ab dem Berichtsjahr 2024 gilt eine angepasste Definition, Details sind im Tabellenblatt "</t>
    </r>
    <r>
      <rPr>
        <u/>
        <sz val="10"/>
        <color rgb="FF0000FF"/>
        <rFont val="Calibri"/>
        <family val="2"/>
        <scheme val="minor"/>
      </rPr>
      <t>Bevölkerungsdefinitionen</t>
    </r>
    <r>
      <rPr>
        <sz val="10"/>
        <rFont val="Calibri"/>
        <family val="2"/>
        <scheme val="minor"/>
      </rPr>
      <t>" zu finden.</t>
    </r>
  </si>
  <si>
    <t>Anwesenheitsdauer 12 Monate und länger</t>
  </si>
  <si>
    <t>Kurzaufenthalter, Personen mit Schutzgewährung sowie Asylbewerber und vorläufig Aufgenommene nach Staatsbürgerschaft und Wohngemeinde</t>
  </si>
  <si>
    <t>Personen mit Schutzgewährung</t>
  </si>
  <si>
    <t>Kurzaufenthalter und Personen mit Schutzgewährung nach Staatsbürgerschaft und Wohngemeinde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</si>
</sst>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43" formatCode="_ * #,##0.00_ ;_ * \-#,##0.00_ ;_ * &quot;-&quot;??_ ;_ @_ "/>
    <numFmt numFmtId="164" formatCode="0.0%"/>
    <numFmt numFmtId="165" formatCode="_ [$€-2]\ * #,##0.00_ ;_ [$€-2]\ * \-#,##0.00_ ;_ [$€-2]\ * &quot;-&quot;??_ "/>
    <numFmt numFmtId="166" formatCode="_(* #,##0.00_);_(* \(#,##0.00\);_(* &quot;-&quot;??_);_(@_)"/>
    <numFmt numFmtId="167" formatCode="_ * ###0_ ;_ * \-###0_ ;_ * &quot;-&quot;_ ;_ @_ "/>
    <numFmt numFmtId="168" formatCode="#"/>
    <numFmt numFmtId="169" formatCode="#,###,##0;\-#,###,##0;\ &quot;-&quot;;\ @"/>
    <numFmt numFmtId="170" formatCode="0.0"/>
    <numFmt numFmtId="171" formatCode="#,##0.0_ ;\-#,##0.0\ "/>
    <numFmt numFmtId="172" formatCode="#,##0.00_ ;\-#,##0.00\ "/>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color indexed="8"/>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Tahoma"/>
      <family val="2"/>
    </font>
    <font>
      <sz val="11"/>
      <name val="Arial"/>
      <family val="2"/>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Frutiger LT Pro 55 Standard"/>
      <family val="2"/>
    </font>
    <font>
      <u/>
      <sz val="11"/>
      <color rgb="FF800080"/>
      <name val="Calibri"/>
      <family val="2"/>
      <scheme val="minor"/>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Frutiger LT Pro 55 Standard"/>
      <family val="2"/>
    </font>
    <font>
      <u/>
      <sz val="11"/>
      <color rgb="FF0000FF"/>
      <name val="Calibri"/>
      <family val="2"/>
      <scheme val="minor"/>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b/>
      <sz val="18"/>
      <color theme="3"/>
      <name val="Cambria"/>
      <family val="2"/>
      <scheme val="maj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2"/>
      <name val="Arial"/>
      <family val="2"/>
    </font>
    <font>
      <b/>
      <sz val="10"/>
      <color rgb="FFFFFFFF"/>
      <name val="Calibri"/>
      <family val="2"/>
      <scheme val="minor"/>
    </font>
    <font>
      <b/>
      <sz val="12"/>
      <name val="Calibri"/>
      <family val="2"/>
      <scheme val="minor"/>
    </font>
    <font>
      <b/>
      <sz val="10"/>
      <name val="Calibri"/>
      <family val="2"/>
      <scheme val="minor"/>
    </font>
    <font>
      <sz val="10"/>
      <name val="Calibri"/>
      <family val="2"/>
      <scheme val="minor"/>
    </font>
    <font>
      <u/>
      <sz val="10"/>
      <color theme="10"/>
      <name val="Calibri"/>
      <family val="2"/>
      <scheme val="minor"/>
    </font>
    <font>
      <b/>
      <sz val="14"/>
      <color rgb="FF000000"/>
      <name val="Calibri"/>
      <family val="2"/>
      <scheme val="minor"/>
    </font>
    <font>
      <sz val="12"/>
      <color rgb="FF000000"/>
      <name val="Calibri"/>
      <family val="2"/>
      <scheme val="minor"/>
    </font>
    <font>
      <sz val="12"/>
      <name val="Calibri"/>
      <family val="2"/>
      <scheme val="minor"/>
    </font>
    <font>
      <b/>
      <sz val="12"/>
      <color rgb="FF000000"/>
      <name val="Calibri"/>
      <family val="2"/>
      <scheme val="minor"/>
    </font>
    <font>
      <sz val="10"/>
      <color theme="0" tint="-0.499984740745262"/>
      <name val="Calibri"/>
      <family val="2"/>
      <scheme val="minor"/>
    </font>
    <font>
      <sz val="10"/>
      <color rgb="FF000000"/>
      <name val="Calibri"/>
      <family val="2"/>
      <scheme val="minor"/>
    </font>
    <font>
      <b/>
      <sz val="10"/>
      <color rgb="FF000000"/>
      <name val="Calibri"/>
      <family val="2"/>
      <scheme val="minor"/>
    </font>
    <font>
      <u/>
      <sz val="10"/>
      <name val="Calibri"/>
      <family val="2"/>
      <scheme val="minor"/>
    </font>
    <font>
      <u/>
      <sz val="10"/>
      <color rgb="FF0070C0"/>
      <name val="Calibri"/>
      <family val="2"/>
      <scheme val="minor"/>
    </font>
    <font>
      <sz val="10"/>
      <color rgb="FF0070C0"/>
      <name val="Calibri"/>
      <family val="2"/>
      <scheme val="minor"/>
    </font>
    <font>
      <b/>
      <sz val="10"/>
      <color theme="1"/>
      <name val="Calibri"/>
      <family val="2"/>
      <scheme val="minor"/>
    </font>
    <font>
      <i/>
      <sz val="10"/>
      <name val="Calibri"/>
      <family val="2"/>
      <scheme val="minor"/>
    </font>
    <font>
      <sz val="10"/>
      <name val="Century Gothic"/>
      <family val="2"/>
    </font>
    <font>
      <b/>
      <sz val="12"/>
      <color theme="1"/>
      <name val="Calibri"/>
      <family val="2"/>
      <scheme val="minor"/>
    </font>
    <font>
      <sz val="10"/>
      <color theme="1"/>
      <name val="Calibri"/>
      <family val="2"/>
      <scheme val="minor"/>
    </font>
    <font>
      <u/>
      <sz val="10"/>
      <color rgb="FF0000FF"/>
      <name val="Calibri"/>
      <family val="2"/>
      <scheme val="minor"/>
    </font>
  </fonts>
  <fills count="59">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medium">
        <color rgb="FFC1C1C1"/>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medium">
        <color theme="0" tint="-0.499984740745262"/>
      </top>
      <bottom/>
      <diagonal/>
    </border>
    <border>
      <left/>
      <right/>
      <top/>
      <bottom style="medium">
        <color auto="1"/>
      </bottom>
      <diagonal/>
    </border>
    <border>
      <left/>
      <right/>
      <top style="thin">
        <color auto="1"/>
      </top>
      <bottom style="medium">
        <color auto="1"/>
      </bottom>
      <diagonal/>
    </border>
    <border>
      <left/>
      <right/>
      <top/>
      <bottom style="hair">
        <color auto="1"/>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s>
  <cellStyleXfs count="274">
    <xf numFmtId="0" fontId="0" fillId="0" borderId="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1"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1"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1" fillId="30"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1"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1" fillId="35" borderId="0" applyNumberFormat="0" applyBorder="0" applyAlignment="0" applyProtection="0"/>
    <xf numFmtId="0" fontId="10" fillId="2"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14"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3" fillId="36"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3" fillId="37"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3" fillId="3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3"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11" fillId="15"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32" fillId="42" borderId="0" applyNumberFormat="0" applyBorder="0" applyAlignment="0" applyProtection="0"/>
    <xf numFmtId="0" fontId="33" fillId="42" borderId="0" applyNumberFormat="0" applyBorder="0" applyAlignment="0" applyProtection="0"/>
    <xf numFmtId="0" fontId="32" fillId="42" borderId="0" applyNumberFormat="0" applyBorder="0" applyAlignment="0" applyProtection="0"/>
    <xf numFmtId="0" fontId="11" fillId="20" borderId="0" applyNumberFormat="0" applyBorder="0" applyAlignment="0" applyProtection="0"/>
    <xf numFmtId="0" fontId="32" fillId="43" borderId="0" applyNumberFormat="0" applyBorder="0" applyAlignment="0" applyProtection="0"/>
    <xf numFmtId="0" fontId="33" fillId="43" borderId="0" applyNumberFormat="0" applyBorder="0" applyAlignment="0" applyProtection="0"/>
    <xf numFmtId="0" fontId="32" fillId="43" borderId="0" applyNumberFormat="0" applyBorder="0" applyAlignment="0" applyProtection="0"/>
    <xf numFmtId="0" fontId="11" fillId="21"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11" fillId="16" borderId="0" applyNumberFormat="0" applyBorder="0" applyAlignment="0" applyProtection="0"/>
    <xf numFmtId="0" fontId="32" fillId="45" borderId="0" applyNumberFormat="0" applyBorder="0" applyAlignment="0" applyProtection="0"/>
    <xf numFmtId="0" fontId="33" fillId="45" borderId="0" applyNumberFormat="0" applyBorder="0" applyAlignment="0" applyProtection="0"/>
    <xf numFmtId="0" fontId="32" fillId="45" borderId="0" applyNumberFormat="0" applyBorder="0" applyAlignment="0" applyProtection="0"/>
    <xf numFmtId="0" fontId="11" fillId="17" borderId="0" applyNumberFormat="0" applyBorder="0" applyAlignment="0" applyProtection="0"/>
    <xf numFmtId="0" fontId="32" fillId="46" borderId="0" applyNumberFormat="0" applyBorder="0" applyAlignment="0" applyProtection="0"/>
    <xf numFmtId="0" fontId="33" fillId="46" borderId="0" applyNumberFormat="0" applyBorder="0" applyAlignment="0" applyProtection="0"/>
    <xf numFmtId="0" fontId="32" fillId="46" borderId="0" applyNumberFormat="0" applyBorder="0" applyAlignment="0" applyProtection="0"/>
    <xf numFmtId="0" fontId="11" fillId="22" borderId="0" applyNumberFormat="0" applyBorder="0" applyAlignment="0" applyProtection="0"/>
    <xf numFmtId="0" fontId="33" fillId="47" borderId="0" applyNumberFormat="0" applyBorder="0" applyAlignment="0" applyProtection="0"/>
    <xf numFmtId="0" fontId="32" fillId="47" borderId="0" applyNumberFormat="0" applyBorder="0" applyAlignment="0" applyProtection="0"/>
    <xf numFmtId="0" fontId="33" fillId="47" borderId="0" applyNumberFormat="0" applyBorder="0" applyAlignment="0" applyProtection="0"/>
    <xf numFmtId="0" fontId="12" fillId="12" borderId="1" applyNumberFormat="0" applyAlignment="0" applyProtection="0"/>
    <xf numFmtId="0" fontId="34" fillId="48" borderId="12" applyNumberFormat="0" applyAlignment="0" applyProtection="0"/>
    <xf numFmtId="0" fontId="35" fillId="48" borderId="12" applyNumberFormat="0" applyAlignment="0" applyProtection="0"/>
    <xf numFmtId="0" fontId="34" fillId="48" borderId="12" applyNumberFormat="0" applyAlignment="0" applyProtection="0"/>
    <xf numFmtId="0" fontId="13" fillId="12" borderId="2" applyNumberFormat="0" applyAlignment="0" applyProtection="0"/>
    <xf numFmtId="0" fontId="36" fillId="48" borderId="13" applyNumberFormat="0" applyAlignment="0" applyProtection="0"/>
    <xf numFmtId="0" fontId="37" fillId="48" borderId="13" applyNumberFormat="0" applyAlignment="0" applyProtection="0"/>
    <xf numFmtId="0" fontId="36" fillId="48" borderId="13"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14" fillId="3" borderId="2" applyNumberFormat="0" applyAlignment="0" applyProtection="0"/>
    <xf numFmtId="0" fontId="40" fillId="49" borderId="13" applyNumberFormat="0" applyAlignment="0" applyProtection="0"/>
    <xf numFmtId="0" fontId="41" fillId="49" borderId="13" applyNumberFormat="0" applyAlignment="0" applyProtection="0"/>
    <xf numFmtId="0" fontId="40" fillId="49" borderId="13" applyNumberFormat="0" applyAlignment="0" applyProtection="0"/>
    <xf numFmtId="0" fontId="15" fillId="0" borderId="3" applyNumberFormat="0" applyFill="0" applyAlignment="0" applyProtection="0"/>
    <xf numFmtId="0" fontId="42" fillId="0" borderId="14" applyNumberFormat="0" applyFill="0" applyAlignment="0" applyProtection="0"/>
    <xf numFmtId="0" fontId="43" fillId="0" borderId="14" applyNumberFormat="0" applyFill="0" applyAlignment="0" applyProtection="0"/>
    <xf numFmtId="0" fontId="42" fillId="0" borderId="14" applyNumberFormat="0" applyFill="0" applyAlignment="0" applyProtection="0"/>
    <xf numFmtId="0" fontId="16"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165" fontId="8" fillId="0" borderId="0" applyFont="0" applyFill="0" applyBorder="0" applyAlignment="0" applyProtection="0"/>
    <xf numFmtId="0" fontId="17" fillId="7" borderId="0" applyNumberFormat="0" applyBorder="0" applyAlignment="0" applyProtection="0"/>
    <xf numFmtId="0" fontId="46" fillId="50" borderId="0" applyNumberFormat="0" applyBorder="0" applyAlignment="0" applyProtection="0"/>
    <xf numFmtId="0" fontId="47" fillId="50" borderId="0" applyNumberFormat="0" applyBorder="0" applyAlignment="0" applyProtection="0"/>
    <xf numFmtId="0" fontId="46" fillId="50"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166" fontId="28" fillId="0" borderId="0" applyFont="0" applyFill="0" applyBorder="0" applyAlignment="0" applyProtection="0"/>
    <xf numFmtId="0" fontId="18" fillId="11" borderId="0" applyNumberFormat="0" applyBorder="0" applyAlignment="0" applyProtection="0"/>
    <xf numFmtId="0" fontId="51" fillId="51" borderId="0" applyNumberFormat="0" applyBorder="0" applyAlignment="0" applyProtection="0"/>
    <xf numFmtId="0" fontId="52" fillId="51" borderId="0" applyNumberFormat="0" applyBorder="0" applyAlignment="0" applyProtection="0"/>
    <xf numFmtId="0" fontId="51" fillId="51" borderId="0" applyNumberFormat="0" applyBorder="0" applyAlignment="0" applyProtection="0"/>
    <xf numFmtId="0" fontId="19" fillId="4" borderId="4" applyNumberFormat="0" applyFont="0" applyAlignment="0" applyProtection="0"/>
    <xf numFmtId="0" fontId="30" fillId="52" borderId="15" applyNumberFormat="0" applyFont="0" applyAlignment="0" applyProtection="0"/>
    <xf numFmtId="0" fontId="31" fillId="52" borderId="15" applyNumberFormat="0" applyFont="0" applyAlignment="0" applyProtection="0"/>
    <xf numFmtId="9" fontId="8" fillId="0" borderId="0" applyFont="0" applyFill="0" applyBorder="0" applyAlignment="0" applyProtection="0"/>
    <xf numFmtId="0" fontId="20" fillId="6" borderId="0" applyNumberFormat="0" applyBorder="0" applyAlignment="0" applyProtection="0"/>
    <xf numFmtId="0" fontId="53" fillId="53" borderId="0" applyNumberFormat="0" applyBorder="0" applyAlignment="0" applyProtection="0"/>
    <xf numFmtId="0" fontId="54" fillId="53" borderId="0" applyNumberFormat="0" applyBorder="0" applyAlignment="0" applyProtection="0"/>
    <xf numFmtId="0" fontId="53" fillId="53" borderId="0" applyNumberFormat="0" applyBorder="0" applyAlignment="0" applyProtection="0"/>
    <xf numFmtId="0" fontId="8" fillId="0" borderId="0"/>
    <xf numFmtId="0" fontId="31" fillId="0" borderId="0"/>
    <xf numFmtId="0" fontId="31" fillId="0" borderId="0"/>
    <xf numFmtId="0" fontId="30" fillId="0" borderId="0"/>
    <xf numFmtId="0" fontId="31" fillId="0" borderId="0"/>
    <xf numFmtId="0" fontId="29" fillId="0" borderId="0"/>
    <xf numFmtId="0" fontId="55" fillId="0" borderId="0"/>
    <xf numFmtId="0" fontId="21" fillId="0" borderId="0" applyNumberFormat="0" applyFill="0" applyBorder="0" applyAlignment="0" applyProtection="0"/>
    <xf numFmtId="0" fontId="22" fillId="0" borderId="5" applyNumberFormat="0" applyFill="0" applyAlignment="0" applyProtection="0"/>
    <xf numFmtId="0" fontId="56" fillId="0" borderId="16" applyNumberFormat="0" applyFill="0" applyAlignment="0" applyProtection="0"/>
    <xf numFmtId="0" fontId="57" fillId="0" borderId="16" applyNumberFormat="0" applyFill="0" applyAlignment="0" applyProtection="0"/>
    <xf numFmtId="0" fontId="56" fillId="0" borderId="16" applyNumberFormat="0" applyFill="0" applyAlignment="0" applyProtection="0"/>
    <xf numFmtId="0" fontId="23" fillId="0" borderId="6" applyNumberFormat="0" applyFill="0" applyAlignment="0" applyProtection="0"/>
    <xf numFmtId="0" fontId="58" fillId="0" borderId="17" applyNumberFormat="0" applyFill="0" applyAlignment="0" applyProtection="0"/>
    <xf numFmtId="0" fontId="59" fillId="0" borderId="17" applyNumberFormat="0" applyFill="0" applyAlignment="0" applyProtection="0"/>
    <xf numFmtId="0" fontId="58" fillId="0" borderId="17" applyNumberFormat="0" applyFill="0" applyAlignment="0" applyProtection="0"/>
    <xf numFmtId="0" fontId="24" fillId="0" borderId="7" applyNumberFormat="0" applyFill="0" applyAlignment="0" applyProtection="0"/>
    <xf numFmtId="0" fontId="60" fillId="0" borderId="18" applyNumberFormat="0" applyFill="0" applyAlignment="0" applyProtection="0"/>
    <xf numFmtId="0" fontId="61" fillId="0" borderId="18" applyNumberFormat="0" applyFill="0" applyAlignment="0" applyProtection="0"/>
    <xf numFmtId="0" fontId="60" fillId="0" borderId="18" applyNumberFormat="0" applyFill="0" applyAlignment="0" applyProtection="0"/>
    <xf numFmtId="0" fontId="24"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2" fillId="0" borderId="0" applyNumberFormat="0" applyFill="0" applyBorder="0" applyAlignment="0" applyProtection="0"/>
    <xf numFmtId="0" fontId="25" fillId="0" borderId="8" applyNumberFormat="0" applyFill="0" applyAlignment="0" applyProtection="0"/>
    <xf numFmtId="0" fontId="63" fillId="0" borderId="19" applyNumberFormat="0" applyFill="0" applyAlignment="0" applyProtection="0"/>
    <xf numFmtId="0" fontId="64" fillId="0" borderId="19" applyNumberFormat="0" applyFill="0" applyAlignment="0" applyProtection="0"/>
    <xf numFmtId="0" fontId="63" fillId="0" borderId="19" applyNumberFormat="0" applyFill="0" applyAlignment="0" applyProtection="0"/>
    <xf numFmtId="0" fontId="2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27" fillId="23" borderId="9" applyNumberFormat="0" applyAlignment="0" applyProtection="0"/>
    <xf numFmtId="0" fontId="67" fillId="54" borderId="20" applyNumberFormat="0" applyAlignment="0" applyProtection="0"/>
    <xf numFmtId="0" fontId="68" fillId="54" borderId="20" applyNumberFormat="0" applyAlignment="0" applyProtection="0"/>
    <xf numFmtId="0" fontId="67" fillId="54" borderId="20" applyNumberFormat="0" applyAlignment="0" applyProtection="0"/>
    <xf numFmtId="0" fontId="72" fillId="0" borderId="0"/>
    <xf numFmtId="0" fontId="8" fillId="0" borderId="0"/>
    <xf numFmtId="0" fontId="7" fillId="0" borderId="0"/>
    <xf numFmtId="0" fontId="6" fillId="0" borderId="0"/>
    <xf numFmtId="0" fontId="5"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43" fontId="28" fillId="0" borderId="0" applyFont="0" applyFill="0" applyBorder="0" applyAlignment="0" applyProtection="0"/>
    <xf numFmtId="0" fontId="4" fillId="52" borderId="1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43" fontId="8" fillId="0" borderId="0" applyFont="0" applyFill="0" applyBorder="0" applyAlignment="0" applyProtection="0"/>
    <xf numFmtId="0" fontId="3" fillId="52" borderId="15" applyNumberFormat="0" applyFont="0" applyAlignment="0" applyProtection="0"/>
    <xf numFmtId="0" fontId="3" fillId="0" borderId="0"/>
    <xf numFmtId="0" fontId="3" fillId="0" borderId="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43" fontId="8" fillId="0" borderId="0" applyFont="0" applyFill="0" applyBorder="0" applyAlignment="0" applyProtection="0"/>
    <xf numFmtId="43" fontId="28" fillId="0" borderId="0" applyFont="0" applyFill="0" applyBorder="0" applyAlignment="0" applyProtection="0"/>
    <xf numFmtId="0" fontId="3" fillId="52" borderId="15" applyNumberFormat="0" applyFont="0" applyAlignment="0" applyProtection="0"/>
    <xf numFmtId="0" fontId="3" fillId="0" borderId="0"/>
    <xf numFmtId="0" fontId="3" fillId="0" borderId="0"/>
    <xf numFmtId="0" fontId="3"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43" fontId="8" fillId="0" borderId="0" applyFont="0" applyFill="0" applyBorder="0" applyAlignment="0" applyProtection="0"/>
    <xf numFmtId="0" fontId="2" fillId="52" borderId="15" applyNumberFormat="0" applyFont="0" applyAlignment="0" applyProtection="0"/>
    <xf numFmtId="0" fontId="2" fillId="0" borderId="0"/>
    <xf numFmtId="0" fontId="2" fillId="0" borderId="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43" fontId="8" fillId="0" borderId="0" applyFont="0" applyFill="0" applyBorder="0" applyAlignment="0" applyProtection="0"/>
    <xf numFmtId="43" fontId="28" fillId="0" borderId="0" applyFont="0" applyFill="0" applyBorder="0" applyAlignment="0" applyProtection="0"/>
    <xf numFmtId="0" fontId="2" fillId="52" borderId="15" applyNumberFormat="0" applyFont="0" applyAlignment="0" applyProtection="0"/>
    <xf numFmtId="0" fontId="2" fillId="0" borderId="0"/>
    <xf numFmtId="0" fontId="2" fillId="0" borderId="0"/>
    <xf numFmtId="0" fontId="2" fillId="0" borderId="0"/>
    <xf numFmtId="0" fontId="90" fillId="0" borderId="0"/>
    <xf numFmtId="0" fontId="1" fillId="0" borderId="0"/>
  </cellStyleXfs>
  <cellXfs count="314">
    <xf numFmtId="0" fontId="0" fillId="0" borderId="0" xfId="0"/>
    <xf numFmtId="0" fontId="73" fillId="55" borderId="0" xfId="0" applyFont="1" applyFill="1" applyAlignment="1">
      <alignment horizontal="left" vertical="center"/>
    </xf>
    <xf numFmtId="0" fontId="74" fillId="0" borderId="0" xfId="0" applyFont="1" applyAlignment="1">
      <alignment horizontal="left" vertical="center"/>
    </xf>
    <xf numFmtId="0" fontId="76" fillId="0" borderId="0" xfId="0" applyFont="1"/>
    <xf numFmtId="0" fontId="76" fillId="0" borderId="0" xfId="0" applyFont="1" applyAlignment="1">
      <alignment vertical="center"/>
    </xf>
    <xf numFmtId="0" fontId="76" fillId="0" borderId="0" xfId="140" applyFont="1" applyAlignment="1">
      <alignment vertical="center"/>
    </xf>
    <xf numFmtId="0" fontId="75" fillId="0" borderId="0" xfId="140" applyFont="1" applyAlignment="1">
      <alignment horizontal="left" vertical="center"/>
    </xf>
    <xf numFmtId="0" fontId="76" fillId="0" borderId="0" xfId="140" applyFont="1" applyFill="1" applyAlignment="1">
      <alignment vertical="center"/>
    </xf>
    <xf numFmtId="0" fontId="76" fillId="0" borderId="0" xfId="0" applyFont="1" applyAlignment="1">
      <alignment horizontal="left" vertical="center"/>
    </xf>
    <xf numFmtId="0" fontId="76" fillId="0" borderId="0" xfId="0" applyFont="1" applyFill="1" applyBorder="1" applyAlignment="1"/>
    <xf numFmtId="0" fontId="80" fillId="0" borderId="0" xfId="0" applyFont="1" applyFill="1" applyBorder="1"/>
    <xf numFmtId="0" fontId="76" fillId="0" borderId="0" xfId="0" applyFont="1" applyFill="1" applyBorder="1"/>
    <xf numFmtId="0" fontId="74" fillId="0" borderId="0" xfId="0" applyFont="1" applyAlignment="1">
      <alignment vertical="center"/>
    </xf>
    <xf numFmtId="0" fontId="80" fillId="0" borderId="0" xfId="0" applyFont="1"/>
    <xf numFmtId="0" fontId="83" fillId="0" borderId="0" xfId="144" applyFont="1" applyFill="1" applyBorder="1" applyAlignment="1">
      <alignment horizontal="left" vertical="center"/>
    </xf>
    <xf numFmtId="0" fontId="76" fillId="0" borderId="0" xfId="0" applyFont="1" applyFill="1" applyAlignment="1">
      <alignment horizontal="left" vertical="center"/>
    </xf>
    <xf numFmtId="0" fontId="76" fillId="0" borderId="0" xfId="0" applyFont="1" applyBorder="1" applyAlignment="1">
      <alignment vertical="center"/>
    </xf>
    <xf numFmtId="0" fontId="76" fillId="0" borderId="0" xfId="0" applyFont="1" applyFill="1" applyAlignment="1">
      <alignment vertical="center"/>
    </xf>
    <xf numFmtId="169" fontId="76" fillId="0" borderId="0" xfId="0" applyNumberFormat="1" applyFont="1" applyFill="1" applyBorder="1" applyAlignment="1">
      <alignment horizontal="right" vertical="center"/>
    </xf>
    <xf numFmtId="169" fontId="76" fillId="56" borderId="0" xfId="0" applyNumberFormat="1" applyFont="1" applyFill="1" applyBorder="1" applyAlignment="1">
      <alignment horizontal="right" vertical="center"/>
    </xf>
    <xf numFmtId="168" fontId="84" fillId="0" borderId="0" xfId="144" applyNumberFormat="1" applyFont="1" applyFill="1" applyBorder="1" applyAlignment="1">
      <alignment horizontal="left" vertical="center"/>
    </xf>
    <xf numFmtId="168" fontId="84" fillId="0" borderId="10" xfId="144" applyNumberFormat="1" applyFont="1" applyFill="1" applyBorder="1" applyAlignment="1">
      <alignment horizontal="left" vertical="center"/>
    </xf>
    <xf numFmtId="168" fontId="75" fillId="0" borderId="10" xfId="144" applyNumberFormat="1" applyFont="1" applyFill="1" applyBorder="1" applyAlignment="1">
      <alignment horizontal="left" vertical="center"/>
    </xf>
    <xf numFmtId="168" fontId="76" fillId="0" borderId="10" xfId="0" applyNumberFormat="1" applyFont="1" applyFill="1" applyBorder="1" applyAlignment="1">
      <alignment horizontal="left" vertical="center"/>
    </xf>
    <xf numFmtId="0" fontId="84" fillId="0" borderId="0" xfId="144" applyFont="1" applyFill="1" applyBorder="1" applyAlignment="1">
      <alignment horizontal="left" vertical="center"/>
    </xf>
    <xf numFmtId="169" fontId="75" fillId="56" borderId="0" xfId="0" applyNumberFormat="1" applyFont="1" applyFill="1" applyBorder="1" applyAlignment="1">
      <alignment horizontal="right" vertical="center"/>
    </xf>
    <xf numFmtId="168" fontId="75" fillId="0" borderId="10" xfId="144" applyNumberFormat="1" applyFont="1" applyFill="1" applyBorder="1" applyAlignment="1">
      <alignment horizontal="center" vertical="center"/>
    </xf>
    <xf numFmtId="0" fontId="76" fillId="0" borderId="0" xfId="0" applyFont="1" applyFill="1" applyBorder="1" applyAlignment="1">
      <alignment horizontal="left" vertical="center"/>
    </xf>
    <xf numFmtId="0" fontId="82" fillId="0" borderId="0" xfId="177" applyFont="1" applyFill="1" applyBorder="1" applyAlignment="1"/>
    <xf numFmtId="0" fontId="84" fillId="0" borderId="10" xfId="144" applyFont="1" applyFill="1" applyBorder="1" applyAlignment="1">
      <alignment vertical="center"/>
    </xf>
    <xf numFmtId="0" fontId="84" fillId="0" borderId="10" xfId="144" applyFont="1" applyFill="1" applyBorder="1" applyAlignment="1">
      <alignment horizontal="center" vertical="center"/>
    </xf>
    <xf numFmtId="0" fontId="70" fillId="0" borderId="0" xfId="144" applyFont="1" applyFill="1" applyAlignment="1">
      <alignment vertical="center"/>
    </xf>
    <xf numFmtId="0" fontId="71" fillId="0" borderId="0" xfId="0" applyFont="1" applyFill="1" applyBorder="1" applyAlignment="1">
      <alignment vertical="center"/>
    </xf>
    <xf numFmtId="0" fontId="83" fillId="0" borderId="0" xfId="144" applyFont="1" applyFill="1" applyBorder="1" applyAlignment="1">
      <alignment vertical="center"/>
    </xf>
    <xf numFmtId="0" fontId="76" fillId="0" borderId="0" xfId="0" applyFont="1" applyFill="1" applyBorder="1" applyAlignment="1">
      <alignment vertical="center"/>
    </xf>
    <xf numFmtId="0" fontId="84" fillId="0" borderId="0" xfId="144" applyFont="1" applyFill="1" applyBorder="1" applyAlignment="1">
      <alignment vertical="center"/>
    </xf>
    <xf numFmtId="164" fontId="83" fillId="0" borderId="0" xfId="144" applyNumberFormat="1" applyFont="1" applyFill="1" applyBorder="1" applyAlignment="1">
      <alignment horizontal="right" vertical="center"/>
    </xf>
    <xf numFmtId="0" fontId="84" fillId="0" borderId="10" xfId="144" applyFont="1" applyFill="1" applyBorder="1" applyAlignment="1">
      <alignment horizontal="left" vertical="center"/>
    </xf>
    <xf numFmtId="0" fontId="77" fillId="0" borderId="0" xfId="124" applyFont="1" applyFill="1" applyBorder="1" applyAlignment="1">
      <alignment vertical="center"/>
    </xf>
    <xf numFmtId="0" fontId="81" fillId="0" borderId="0" xfId="144" applyFont="1" applyFill="1" applyAlignment="1">
      <alignment vertical="center"/>
    </xf>
    <xf numFmtId="0" fontId="78" fillId="0" borderId="0" xfId="144" applyFont="1" applyFill="1" applyAlignment="1">
      <alignment vertical="center"/>
    </xf>
    <xf numFmtId="0" fontId="76" fillId="0" borderId="10" xfId="0" applyFont="1" applyFill="1" applyBorder="1" applyAlignment="1">
      <alignment vertical="center"/>
    </xf>
    <xf numFmtId="0" fontId="84" fillId="0" borderId="0" xfId="144" applyFont="1" applyFill="1" applyBorder="1" applyAlignment="1">
      <alignment horizontal="center" vertical="center"/>
    </xf>
    <xf numFmtId="167" fontId="83" fillId="0" borderId="0" xfId="0" applyNumberFormat="1" applyFont="1" applyFill="1" applyBorder="1" applyAlignment="1">
      <alignment vertical="center"/>
    </xf>
    <xf numFmtId="0" fontId="84" fillId="0" borderId="0" xfId="144" applyFont="1" applyFill="1" applyAlignment="1">
      <alignment horizontal="center" vertical="center"/>
    </xf>
    <xf numFmtId="0" fontId="83" fillId="0" borderId="0" xfId="144" applyFont="1" applyFill="1" applyBorder="1" applyAlignment="1">
      <alignment horizontal="center" vertical="center"/>
    </xf>
    <xf numFmtId="0" fontId="76" fillId="0" borderId="10" xfId="0" applyFont="1" applyFill="1" applyBorder="1" applyAlignment="1">
      <alignment horizontal="center" vertical="center"/>
    </xf>
    <xf numFmtId="0" fontId="76" fillId="0" borderId="0" xfId="0" applyFont="1" applyFill="1" applyAlignment="1">
      <alignment horizontal="center" vertical="center"/>
    </xf>
    <xf numFmtId="0" fontId="76" fillId="0" borderId="0" xfId="0" applyFont="1" applyFill="1" applyBorder="1" applyAlignment="1">
      <alignment horizontal="center" vertical="center"/>
    </xf>
    <xf numFmtId="0" fontId="84" fillId="0" borderId="21" xfId="144" applyFont="1" applyFill="1" applyBorder="1" applyAlignment="1">
      <alignment horizontal="center" vertical="center"/>
    </xf>
    <xf numFmtId="0" fontId="76" fillId="0" borderId="11" xfId="0" applyFont="1" applyFill="1" applyBorder="1" applyAlignment="1">
      <alignment horizontal="center" vertical="center"/>
    </xf>
    <xf numFmtId="0" fontId="84" fillId="0" borderId="11" xfId="144" applyFont="1" applyFill="1" applyBorder="1" applyAlignment="1">
      <alignment horizontal="center" vertical="center"/>
    </xf>
    <xf numFmtId="0" fontId="81" fillId="0" borderId="0" xfId="144" applyFont="1" applyFill="1" applyAlignment="1">
      <alignment horizontal="left" vertical="center"/>
    </xf>
    <xf numFmtId="0" fontId="84" fillId="0" borderId="22" xfId="144" applyFont="1" applyFill="1" applyBorder="1" applyAlignment="1">
      <alignment horizontal="left" vertical="center"/>
    </xf>
    <xf numFmtId="0" fontId="84" fillId="0" borderId="0" xfId="0" applyFont="1" applyFill="1" applyBorder="1" applyAlignment="1">
      <alignment horizontal="center" vertical="center"/>
    </xf>
    <xf numFmtId="0" fontId="75" fillId="0" borderId="0" xfId="0" applyFont="1" applyFill="1" applyBorder="1" applyAlignment="1">
      <alignment vertical="center"/>
    </xf>
    <xf numFmtId="0" fontId="75" fillId="0" borderId="10" xfId="0" applyFont="1" applyFill="1" applyBorder="1" applyAlignment="1">
      <alignment vertical="center"/>
    </xf>
    <xf numFmtId="0" fontId="84" fillId="0" borderId="0" xfId="0" applyFont="1" applyFill="1" applyBorder="1" applyAlignment="1">
      <alignment horizontal="left" vertical="center"/>
    </xf>
    <xf numFmtId="0" fontId="75" fillId="0" borderId="0" xfId="0" applyFont="1" applyFill="1" applyBorder="1" applyAlignment="1">
      <alignment horizontal="left" vertical="center"/>
    </xf>
    <xf numFmtId="167" fontId="84" fillId="0" borderId="10" xfId="0" applyNumberFormat="1" applyFont="1" applyFill="1" applyBorder="1" applyAlignment="1">
      <alignment horizontal="left" vertical="center"/>
    </xf>
    <xf numFmtId="0" fontId="75" fillId="0" borderId="10" xfId="0" applyFont="1" applyFill="1" applyBorder="1" applyAlignment="1">
      <alignment horizontal="left" vertical="center"/>
    </xf>
    <xf numFmtId="0" fontId="81" fillId="0" borderId="0" xfId="0" applyFont="1" applyFill="1" applyBorder="1" applyAlignment="1">
      <alignment vertical="center"/>
    </xf>
    <xf numFmtId="0" fontId="83" fillId="0" borderId="0" xfId="0" applyFont="1" applyFill="1" applyBorder="1" applyAlignment="1">
      <alignment vertical="center"/>
    </xf>
    <xf numFmtId="0" fontId="83" fillId="0" borderId="0" xfId="0" applyFont="1" applyFill="1" applyBorder="1" applyAlignment="1">
      <alignment horizontal="left" vertical="center"/>
    </xf>
    <xf numFmtId="0" fontId="84" fillId="0" borderId="0" xfId="0" applyFont="1" applyFill="1" applyBorder="1" applyAlignment="1">
      <alignment vertical="center"/>
    </xf>
    <xf numFmtId="0" fontId="82" fillId="0" borderId="0" xfId="177" applyFont="1" applyFill="1" applyBorder="1" applyAlignment="1">
      <alignment vertical="center"/>
    </xf>
    <xf numFmtId="0" fontId="84" fillId="0" borderId="10" xfId="0" applyFont="1" applyFill="1" applyBorder="1" applyAlignment="1">
      <alignment horizontal="left" vertical="center"/>
    </xf>
    <xf numFmtId="0" fontId="84" fillId="0" borderId="10" xfId="0" applyFont="1" applyFill="1" applyBorder="1" applyAlignment="1">
      <alignment vertical="center"/>
    </xf>
    <xf numFmtId="0" fontId="76" fillId="0" borderId="10" xfId="0" applyFont="1" applyFill="1" applyBorder="1" applyAlignment="1">
      <alignment horizontal="left" vertical="center"/>
    </xf>
    <xf numFmtId="0" fontId="81" fillId="0" borderId="0" xfId="0" applyFont="1" applyFill="1" applyAlignment="1">
      <alignment vertical="center"/>
    </xf>
    <xf numFmtId="0" fontId="80" fillId="0" borderId="0" xfId="0" applyFont="1" applyFill="1" applyAlignment="1">
      <alignment horizontal="left" vertical="center"/>
    </xf>
    <xf numFmtId="0" fontId="76" fillId="0" borderId="0" xfId="140" applyFont="1" applyFill="1" applyBorder="1" applyAlignment="1">
      <alignment vertical="center"/>
    </xf>
    <xf numFmtId="0" fontId="83" fillId="0" borderId="0" xfId="0" applyFont="1" applyFill="1" applyBorder="1" applyAlignment="1">
      <alignment horizontal="center" vertical="center"/>
    </xf>
    <xf numFmtId="0" fontId="84" fillId="0" borderId="10" xfId="0" applyFont="1" applyFill="1" applyBorder="1" applyAlignment="1">
      <alignment horizontal="center" vertical="center"/>
    </xf>
    <xf numFmtId="0" fontId="80" fillId="0" borderId="0" xfId="0" applyFont="1" applyFill="1" applyBorder="1" applyAlignment="1">
      <alignment vertical="center"/>
    </xf>
    <xf numFmtId="0" fontId="75" fillId="0" borderId="0" xfId="140" applyFont="1" applyFill="1" applyBorder="1" applyAlignment="1">
      <alignment vertical="center"/>
    </xf>
    <xf numFmtId="0" fontId="81" fillId="0" borderId="0" xfId="144" applyFont="1" applyFill="1" applyBorder="1" applyAlignment="1">
      <alignment vertical="center"/>
    </xf>
    <xf numFmtId="0" fontId="76" fillId="0" borderId="0" xfId="0" applyFont="1" applyAlignment="1">
      <alignment horizontal="center" vertical="center"/>
    </xf>
    <xf numFmtId="0" fontId="80" fillId="0" borderId="0" xfId="0" applyFont="1" applyAlignment="1">
      <alignment vertical="center" wrapText="1"/>
    </xf>
    <xf numFmtId="0" fontId="80" fillId="0" borderId="0" xfId="0" applyFont="1" applyAlignment="1">
      <alignment vertical="center"/>
    </xf>
    <xf numFmtId="0" fontId="78" fillId="0" borderId="0" xfId="144" applyFont="1" applyFill="1" applyBorder="1" applyAlignment="1">
      <alignment vertical="center"/>
    </xf>
    <xf numFmtId="0" fontId="79" fillId="0" borderId="0" xfId="144" applyFont="1" applyFill="1" applyBorder="1" applyAlignment="1">
      <alignment vertical="center"/>
    </xf>
    <xf numFmtId="0" fontId="79" fillId="0" borderId="0" xfId="144" applyFont="1" applyFill="1" applyBorder="1" applyAlignment="1">
      <alignment horizontal="left" vertical="center"/>
    </xf>
    <xf numFmtId="0" fontId="69" fillId="0" borderId="0" xfId="144" applyFont="1" applyFill="1" applyAlignment="1">
      <alignment horizontal="left" vertical="center"/>
    </xf>
    <xf numFmtId="0" fontId="74" fillId="0" borderId="0" xfId="0" applyFont="1" applyFill="1" applyBorder="1" applyAlignment="1"/>
    <xf numFmtId="0" fontId="74" fillId="0" borderId="0" xfId="0" applyFont="1" applyFill="1" applyBorder="1" applyAlignment="1">
      <alignment vertical="center"/>
    </xf>
    <xf numFmtId="0" fontId="76" fillId="0" borderId="0" xfId="0" applyNumberFormat="1" applyFont="1" applyFill="1" applyBorder="1" applyAlignment="1">
      <alignment horizontal="left" vertical="center"/>
    </xf>
    <xf numFmtId="1" fontId="76" fillId="0" borderId="0" xfId="0" applyNumberFormat="1" applyFont="1" applyFill="1" applyBorder="1" applyAlignment="1">
      <alignment vertical="center"/>
    </xf>
    <xf numFmtId="164" fontId="76" fillId="0" borderId="0" xfId="0" applyNumberFormat="1" applyFont="1" applyFill="1" applyBorder="1" applyAlignment="1">
      <alignment vertical="center"/>
    </xf>
    <xf numFmtId="0" fontId="76" fillId="0" borderId="10" xfId="0" applyNumberFormat="1" applyFont="1" applyFill="1" applyBorder="1" applyAlignment="1">
      <alignment horizontal="left" vertical="center"/>
    </xf>
    <xf numFmtId="1" fontId="75" fillId="0" borderId="10" xfId="0" applyNumberFormat="1" applyFont="1" applyFill="1" applyBorder="1" applyAlignment="1">
      <alignment vertical="center"/>
    </xf>
    <xf numFmtId="0" fontId="76" fillId="0" borderId="21" xfId="0" applyFont="1" applyFill="1" applyBorder="1" applyAlignment="1">
      <alignment vertical="center"/>
    </xf>
    <xf numFmtId="164" fontId="75" fillId="0" borderId="10" xfId="0" applyNumberFormat="1" applyFont="1" applyFill="1" applyBorder="1" applyAlignment="1">
      <alignment vertical="center"/>
    </xf>
    <xf numFmtId="0" fontId="84" fillId="0" borderId="10" xfId="0" applyFont="1" applyFill="1" applyBorder="1" applyAlignment="1">
      <alignment horizontal="left" vertical="center" wrapText="1"/>
    </xf>
    <xf numFmtId="167" fontId="83" fillId="0" borderId="10" xfId="0" applyNumberFormat="1" applyFont="1" applyFill="1" applyBorder="1" applyAlignment="1">
      <alignment vertical="center"/>
    </xf>
    <xf numFmtId="0" fontId="84" fillId="0" borderId="21" xfId="0" applyFont="1" applyFill="1" applyBorder="1" applyAlignment="1">
      <alignment horizontal="center" vertical="center"/>
    </xf>
    <xf numFmtId="0" fontId="76" fillId="0" borderId="0" xfId="144" applyFont="1" applyFill="1" applyBorder="1" applyAlignment="1">
      <alignment horizontal="left" vertical="center"/>
    </xf>
    <xf numFmtId="0" fontId="76" fillId="0" borderId="0" xfId="0" applyFont="1" applyBorder="1" applyAlignment="1">
      <alignment horizontal="left" vertical="center"/>
    </xf>
    <xf numFmtId="14" fontId="76" fillId="0" borderId="0" xfId="0" applyNumberFormat="1" applyFont="1" applyBorder="1" applyAlignment="1">
      <alignment horizontal="left" vertical="center"/>
    </xf>
    <xf numFmtId="0" fontId="76" fillId="0" borderId="0" xfId="0" applyFont="1" applyFill="1" applyAlignment="1">
      <alignment vertical="center" wrapText="1"/>
    </xf>
    <xf numFmtId="0" fontId="76" fillId="0" borderId="0" xfId="178" applyFont="1"/>
    <xf numFmtId="0" fontId="85" fillId="0" borderId="0" xfId="178" applyFont="1"/>
    <xf numFmtId="0" fontId="83" fillId="0" borderId="0" xfId="179" applyFont="1" applyFill="1" applyBorder="1" applyAlignment="1">
      <alignment horizontal="left" vertical="center"/>
    </xf>
    <xf numFmtId="0" fontId="77" fillId="0" borderId="0" xfId="124" applyFont="1" applyFill="1" applyBorder="1" applyAlignment="1">
      <alignment horizontal="left" vertical="center"/>
    </xf>
    <xf numFmtId="171" fontId="76" fillId="0" borderId="0" xfId="0" applyNumberFormat="1" applyFont="1" applyFill="1" applyBorder="1" applyAlignment="1">
      <alignment horizontal="right" vertical="center"/>
    </xf>
    <xf numFmtId="0" fontId="83" fillId="0" borderId="0" xfId="179" applyFont="1" applyFill="1" applyBorder="1" applyAlignment="1">
      <alignment vertical="center"/>
    </xf>
    <xf numFmtId="0" fontId="76" fillId="0" borderId="0" xfId="124" applyFont="1" applyFill="1" applyBorder="1" applyAlignment="1">
      <alignment vertical="center"/>
    </xf>
    <xf numFmtId="0" fontId="76" fillId="56" borderId="0" xfId="140" applyFont="1" applyFill="1" applyBorder="1" applyAlignment="1">
      <alignment vertical="center"/>
    </xf>
    <xf numFmtId="0" fontId="75" fillId="56" borderId="0" xfId="140" applyFont="1" applyFill="1" applyBorder="1" applyAlignment="1">
      <alignment vertical="center"/>
    </xf>
    <xf numFmtId="0" fontId="75" fillId="0" borderId="0" xfId="0" applyFont="1" applyFill="1" applyBorder="1" applyAlignment="1"/>
    <xf numFmtId="0" fontId="75" fillId="0" borderId="0" xfId="124" applyFont="1" applyFill="1" applyBorder="1" applyAlignment="1">
      <alignment vertical="center"/>
    </xf>
    <xf numFmtId="49" fontId="76" fillId="0" borderId="0" xfId="0" applyNumberFormat="1" applyFont="1" applyFill="1" applyBorder="1" applyAlignment="1" applyProtection="1">
      <alignment horizontal="left" vertical="center"/>
      <protection locked="0"/>
    </xf>
    <xf numFmtId="0" fontId="76" fillId="56" borderId="0" xfId="0" applyFont="1" applyFill="1" applyBorder="1" applyAlignment="1">
      <alignment vertical="center"/>
    </xf>
    <xf numFmtId="3" fontId="76" fillId="0" borderId="0" xfId="0" applyNumberFormat="1" applyFont="1" applyFill="1" applyBorder="1" applyAlignment="1" applyProtection="1">
      <alignment vertical="center"/>
      <protection locked="0"/>
    </xf>
    <xf numFmtId="1" fontId="76" fillId="0" borderId="0" xfId="0" applyNumberFormat="1" applyFont="1" applyFill="1" applyBorder="1" applyAlignment="1" applyProtection="1">
      <alignment horizontal="left" vertical="center"/>
      <protection locked="0"/>
    </xf>
    <xf numFmtId="0" fontId="75"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49" fontId="75" fillId="0" borderId="10" xfId="0" applyNumberFormat="1" applyFont="1" applyFill="1" applyBorder="1" applyAlignment="1" applyProtection="1">
      <alignment horizontal="left" vertical="center"/>
      <protection locked="0"/>
    </xf>
    <xf numFmtId="49" fontId="76" fillId="0" borderId="10" xfId="0" applyNumberFormat="1" applyFont="1" applyFill="1" applyBorder="1" applyAlignment="1" applyProtection="1">
      <alignment vertical="center"/>
      <protection locked="0"/>
    </xf>
    <xf numFmtId="169" fontId="75" fillId="0" borderId="10" xfId="0" applyNumberFormat="1" applyFont="1" applyFill="1" applyBorder="1" applyAlignment="1">
      <alignment horizontal="left" vertical="center"/>
    </xf>
    <xf numFmtId="1" fontId="75" fillId="0" borderId="0" xfId="0" applyNumberFormat="1" applyFont="1" applyFill="1" applyBorder="1" applyAlignment="1">
      <alignment vertical="center"/>
    </xf>
    <xf numFmtId="0" fontId="75" fillId="0" borderId="10" xfId="0" applyFont="1" applyFill="1" applyBorder="1" applyAlignment="1">
      <alignment horizontal="left" vertical="center" wrapText="1"/>
    </xf>
    <xf numFmtId="1" fontId="75" fillId="0" borderId="10" xfId="0" applyNumberFormat="1" applyFont="1" applyFill="1" applyBorder="1" applyAlignment="1">
      <alignment horizontal="left" vertical="center"/>
    </xf>
    <xf numFmtId="0" fontId="75" fillId="0" borderId="10" xfId="0" applyNumberFormat="1" applyFont="1" applyFill="1" applyBorder="1" applyAlignment="1">
      <alignment horizontal="left" vertical="center"/>
    </xf>
    <xf numFmtId="0" fontId="75" fillId="0" borderId="0" xfId="0" applyNumberFormat="1" applyFont="1" applyFill="1" applyBorder="1" applyAlignment="1">
      <alignment horizontal="left" vertical="center"/>
    </xf>
    <xf numFmtId="0" fontId="75" fillId="0" borderId="0" xfId="0" applyFont="1" applyFill="1" applyBorder="1" applyAlignment="1">
      <alignment horizontal="right" vertical="center"/>
    </xf>
    <xf numFmtId="2" fontId="76" fillId="0" borderId="0" xfId="0" applyNumberFormat="1" applyFont="1" applyFill="1" applyBorder="1" applyAlignment="1"/>
    <xf numFmtId="1" fontId="76" fillId="0" borderId="0" xfId="0" applyNumberFormat="1" applyFont="1" applyFill="1" applyBorder="1" applyAlignment="1">
      <alignment horizontal="left"/>
    </xf>
    <xf numFmtId="170" fontId="76" fillId="0" borderId="0" xfId="0" applyNumberFormat="1" applyFont="1" applyFill="1" applyBorder="1" applyAlignment="1">
      <alignment horizontal="right"/>
    </xf>
    <xf numFmtId="172" fontId="76" fillId="0" borderId="0" xfId="0" applyNumberFormat="1" applyFont="1" applyFill="1" applyBorder="1" applyAlignment="1">
      <alignment horizontal="right" vertical="center"/>
    </xf>
    <xf numFmtId="170" fontId="76" fillId="0" borderId="0" xfId="0" applyNumberFormat="1" applyFont="1" applyFill="1" applyBorder="1" applyAlignment="1"/>
    <xf numFmtId="0" fontId="76" fillId="0" borderId="0" xfId="0" applyFont="1" applyFill="1" applyBorder="1" applyAlignment="1">
      <alignment horizontal="right"/>
    </xf>
    <xf numFmtId="0" fontId="76" fillId="0" borderId="0" xfId="0" applyFont="1" applyFill="1" applyBorder="1" applyAlignment="1">
      <alignment horizontal="left" vertical="center" wrapText="1"/>
    </xf>
    <xf numFmtId="0" fontId="75" fillId="0" borderId="0" xfId="0" applyFont="1" applyFill="1" applyBorder="1" applyAlignment="1">
      <alignment horizontal="left"/>
    </xf>
    <xf numFmtId="0" fontId="76" fillId="0" borderId="0" xfId="0" applyFont="1" applyFill="1" applyBorder="1" applyAlignment="1">
      <alignment horizontal="right" vertical="center"/>
    </xf>
    <xf numFmtId="0" fontId="76" fillId="0" borderId="0" xfId="0" applyNumberFormat="1" applyFont="1" applyFill="1" applyBorder="1" applyAlignment="1">
      <alignment horizontal="right" vertical="center"/>
    </xf>
    <xf numFmtId="41" fontId="76" fillId="0" borderId="0" xfId="0" applyNumberFormat="1" applyFont="1" applyFill="1" applyBorder="1" applyAlignment="1">
      <alignment horizontal="right" vertical="center"/>
    </xf>
    <xf numFmtId="0" fontId="72" fillId="0" borderId="0" xfId="0" applyFont="1" applyFill="1" applyBorder="1" applyAlignment="1">
      <alignment vertical="center"/>
    </xf>
    <xf numFmtId="0" fontId="75" fillId="0" borderId="11" xfId="0" applyNumberFormat="1" applyFont="1" applyFill="1" applyBorder="1" applyAlignment="1">
      <alignment horizontal="left" vertical="center"/>
    </xf>
    <xf numFmtId="0" fontId="74" fillId="0" borderId="0" xfId="0" applyFont="1" applyFill="1" applyBorder="1" applyAlignment="1">
      <alignment horizontal="left" vertical="center"/>
    </xf>
    <xf numFmtId="14" fontId="75" fillId="0" borderId="10" xfId="0" quotePrefix="1" applyNumberFormat="1" applyFont="1" applyFill="1" applyBorder="1" applyAlignment="1">
      <alignment horizontal="right" vertical="center"/>
    </xf>
    <xf numFmtId="14" fontId="83" fillId="0" borderId="0" xfId="0" applyNumberFormat="1" applyFont="1" applyFill="1" applyBorder="1" applyAlignment="1">
      <alignment vertical="center"/>
    </xf>
    <xf numFmtId="164" fontId="75" fillId="0" borderId="10" xfId="0" applyNumberFormat="1" applyFont="1" applyFill="1" applyBorder="1" applyAlignment="1">
      <alignment horizontal="left" vertical="center"/>
    </xf>
    <xf numFmtId="0" fontId="74" fillId="0" borderId="0" xfId="0" applyFont="1" applyFill="1" applyBorder="1"/>
    <xf numFmtId="0" fontId="75" fillId="0" borderId="0" xfId="0" applyFont="1" applyFill="1" applyBorder="1"/>
    <xf numFmtId="0" fontId="76" fillId="0" borderId="0" xfId="0" applyFont="1" applyFill="1" applyBorder="1" applyAlignment="1">
      <alignment horizontal="left"/>
    </xf>
    <xf numFmtId="164" fontId="76" fillId="0" borderId="0" xfId="135" applyNumberFormat="1" applyFont="1" applyFill="1" applyBorder="1"/>
    <xf numFmtId="164" fontId="76" fillId="0" borderId="0" xfId="135" applyNumberFormat="1" applyFont="1" applyFill="1" applyBorder="1" applyAlignment="1"/>
    <xf numFmtId="0" fontId="74" fillId="0" borderId="0" xfId="140" applyFont="1" applyFill="1" applyBorder="1" applyAlignment="1"/>
    <xf numFmtId="0" fontId="80" fillId="0" borderId="0" xfId="140" applyFont="1" applyFill="1" applyBorder="1" applyAlignment="1"/>
    <xf numFmtId="0" fontId="76" fillId="0" borderId="0" xfId="140" applyFont="1" applyFill="1" applyBorder="1" applyAlignment="1"/>
    <xf numFmtId="0" fontId="80" fillId="0" borderId="0" xfId="140" applyFont="1" applyFill="1" applyBorder="1" applyAlignment="1">
      <alignment horizontal="left"/>
    </xf>
    <xf numFmtId="0" fontId="76" fillId="0" borderId="0" xfId="140" applyFont="1" applyBorder="1" applyAlignment="1">
      <alignment horizontal="left"/>
    </xf>
    <xf numFmtId="0" fontId="76" fillId="0" borderId="0" xfId="140" applyFont="1" applyFill="1" applyBorder="1" applyAlignment="1">
      <alignment horizontal="left"/>
    </xf>
    <xf numFmtId="0" fontId="75" fillId="0" borderId="0" xfId="140" applyFont="1" applyFill="1" applyBorder="1"/>
    <xf numFmtId="0" fontId="75" fillId="0" borderId="10" xfId="140" applyFont="1" applyFill="1" applyBorder="1" applyAlignment="1">
      <alignment horizontal="left"/>
    </xf>
    <xf numFmtId="0" fontId="75" fillId="0" borderId="10" xfId="140" applyNumberFormat="1" applyFont="1" applyFill="1" applyBorder="1" applyAlignment="1">
      <alignment horizontal="left"/>
    </xf>
    <xf numFmtId="1" fontId="75" fillId="0" borderId="10" xfId="140" applyNumberFormat="1" applyFont="1" applyFill="1" applyBorder="1" applyAlignment="1">
      <alignment horizontal="left"/>
    </xf>
    <xf numFmtId="164" fontId="75" fillId="0" borderId="10" xfId="140" applyNumberFormat="1" applyFont="1" applyFill="1" applyBorder="1" applyAlignment="1">
      <alignment horizontal="left"/>
    </xf>
    <xf numFmtId="0" fontId="76" fillId="0" borderId="0" xfId="140" applyNumberFormat="1" applyFont="1" applyFill="1" applyBorder="1" applyAlignment="1"/>
    <xf numFmtId="169" fontId="76" fillId="0" borderId="0" xfId="140" applyNumberFormat="1" applyFont="1" applyFill="1" applyBorder="1" applyAlignment="1">
      <alignment horizontal="left" vertical="center"/>
    </xf>
    <xf numFmtId="0" fontId="76" fillId="0" borderId="0" xfId="140" applyFont="1" applyFill="1" applyBorder="1"/>
    <xf numFmtId="0" fontId="76" fillId="0" borderId="0" xfId="140" applyNumberFormat="1" applyFont="1" applyFill="1" applyBorder="1" applyAlignment="1">
      <alignment horizontal="left"/>
    </xf>
    <xf numFmtId="169" fontId="76" fillId="56" borderId="0" xfId="140" applyNumberFormat="1" applyFont="1" applyFill="1" applyBorder="1" applyAlignment="1">
      <alignment horizontal="right" vertical="center"/>
    </xf>
    <xf numFmtId="169" fontId="76" fillId="0" borderId="0" xfId="140" applyNumberFormat="1" applyFont="1" applyFill="1" applyBorder="1" applyAlignment="1">
      <alignment horizontal="right" vertical="center"/>
    </xf>
    <xf numFmtId="164" fontId="76" fillId="56" borderId="0" xfId="135" applyNumberFormat="1" applyFont="1" applyFill="1" applyBorder="1" applyAlignment="1">
      <alignment horizontal="right"/>
    </xf>
    <xf numFmtId="164" fontId="76" fillId="0" borderId="0" xfId="135" applyNumberFormat="1" applyFont="1" applyFill="1" applyBorder="1" applyAlignment="1">
      <alignment horizontal="right"/>
    </xf>
    <xf numFmtId="0" fontId="75" fillId="0" borderId="0" xfId="140" applyFont="1" applyFill="1" applyBorder="1" applyAlignment="1"/>
    <xf numFmtId="164" fontId="76" fillId="0" borderId="0" xfId="0" applyNumberFormat="1" applyFont="1" applyFill="1" applyBorder="1"/>
    <xf numFmtId="169" fontId="76" fillId="0" borderId="23" xfId="0" applyNumberFormat="1" applyFont="1" applyFill="1" applyBorder="1" applyAlignment="1">
      <alignment horizontal="right" vertical="center"/>
    </xf>
    <xf numFmtId="0" fontId="75" fillId="56" borderId="0" xfId="0" applyFont="1" applyFill="1" applyAlignment="1">
      <alignment horizontal="left" vertical="center"/>
    </xf>
    <xf numFmtId="15" fontId="75" fillId="0" borderId="0" xfId="140" applyNumberFormat="1" applyFont="1" applyAlignment="1">
      <alignment horizontal="right" vertical="center"/>
    </xf>
    <xf numFmtId="0" fontId="76" fillId="0" borderId="0" xfId="140" applyFont="1" applyAlignment="1">
      <alignment horizontal="right" vertical="center"/>
    </xf>
    <xf numFmtId="168" fontId="75" fillId="0" borderId="0" xfId="0" applyNumberFormat="1" applyFont="1" applyAlignment="1">
      <alignment horizontal="right" vertical="center"/>
    </xf>
    <xf numFmtId="0" fontId="76" fillId="0" borderId="0" xfId="0" applyFont="1" applyAlignment="1">
      <alignment horizontal="right" vertical="center"/>
    </xf>
    <xf numFmtId="0" fontId="86" fillId="0" borderId="0" xfId="124" quotePrefix="1" applyFont="1" applyAlignment="1">
      <alignment horizontal="right" vertical="center"/>
    </xf>
    <xf numFmtId="0" fontId="87" fillId="0" borderId="0" xfId="140" applyFont="1" applyAlignment="1">
      <alignment horizontal="right" vertical="center"/>
    </xf>
    <xf numFmtId="164" fontId="76" fillId="0" borderId="0" xfId="0" applyNumberFormat="1" applyFont="1" applyFill="1" applyBorder="1" applyAlignment="1">
      <alignment horizontal="right" vertical="center"/>
    </xf>
    <xf numFmtId="0" fontId="81" fillId="0" borderId="0" xfId="140" applyFont="1" applyFill="1" applyBorder="1" applyAlignment="1">
      <alignment vertical="center"/>
    </xf>
    <xf numFmtId="0" fontId="84" fillId="0" borderId="0" xfId="140" applyFont="1" applyFill="1" applyBorder="1" applyAlignment="1">
      <alignment vertical="center"/>
    </xf>
    <xf numFmtId="0" fontId="84" fillId="0" borderId="0" xfId="140" applyFont="1" applyFill="1" applyAlignment="1">
      <alignment vertical="center"/>
    </xf>
    <xf numFmtId="0" fontId="76" fillId="0" borderId="0" xfId="140" applyFont="1" applyFill="1" applyAlignment="1">
      <alignment horizontal="left" vertical="center"/>
    </xf>
    <xf numFmtId="0" fontId="83" fillId="0" borderId="0" xfId="140" applyFont="1" applyFill="1" applyBorder="1" applyAlignment="1">
      <alignment vertical="center"/>
    </xf>
    <xf numFmtId="0" fontId="76" fillId="0" borderId="0" xfId="140" applyFont="1" applyFill="1" applyBorder="1" applyAlignment="1">
      <alignment horizontal="left" vertical="center"/>
    </xf>
    <xf numFmtId="0" fontId="84" fillId="0" borderId="0" xfId="140" applyFont="1" applyFill="1" applyBorder="1" applyAlignment="1">
      <alignment horizontal="left" vertical="center"/>
    </xf>
    <xf numFmtId="0" fontId="84" fillId="0" borderId="10" xfId="140" applyFont="1" applyFill="1" applyBorder="1" applyAlignment="1">
      <alignment horizontal="left" vertical="center"/>
    </xf>
    <xf numFmtId="0" fontId="75" fillId="0" borderId="10" xfId="140" applyFont="1" applyFill="1" applyBorder="1" applyAlignment="1">
      <alignment horizontal="left" vertical="center"/>
    </xf>
    <xf numFmtId="169" fontId="75" fillId="56" borderId="0" xfId="140" applyNumberFormat="1" applyFont="1" applyFill="1" applyBorder="1" applyAlignment="1">
      <alignment horizontal="right" vertical="center"/>
    </xf>
    <xf numFmtId="0" fontId="81" fillId="0" borderId="0" xfId="140" applyFont="1" applyFill="1" applyAlignment="1">
      <alignment vertical="center"/>
    </xf>
    <xf numFmtId="0" fontId="80" fillId="0" borderId="0" xfId="140" applyFont="1" applyFill="1" applyAlignment="1">
      <alignment horizontal="left" vertical="center"/>
    </xf>
    <xf numFmtId="0" fontId="83" fillId="0" borderId="0" xfId="140" applyFont="1" applyFill="1" applyAlignment="1">
      <alignment vertical="center"/>
    </xf>
    <xf numFmtId="0" fontId="84" fillId="0" borderId="10" xfId="140" applyFont="1" applyFill="1" applyBorder="1" applyAlignment="1">
      <alignment vertical="center"/>
    </xf>
    <xf numFmtId="0" fontId="84" fillId="0" borderId="0" xfId="180" applyFont="1" applyFill="1" applyBorder="1" applyAlignment="1">
      <alignment vertical="center"/>
    </xf>
    <xf numFmtId="0" fontId="83" fillId="0" borderId="0" xfId="180" applyFont="1" applyFill="1" applyBorder="1" applyAlignment="1">
      <alignment vertical="center"/>
    </xf>
    <xf numFmtId="0" fontId="84" fillId="0" borderId="10" xfId="180" applyFont="1" applyFill="1" applyBorder="1" applyAlignment="1">
      <alignment vertical="center"/>
    </xf>
    <xf numFmtId="0" fontId="76" fillId="0" borderId="21" xfId="0" applyNumberFormat="1" applyFont="1" applyFill="1" applyBorder="1" applyAlignment="1">
      <alignment horizontal="left" vertical="center"/>
    </xf>
    <xf numFmtId="169" fontId="76" fillId="0" borderId="21" xfId="0" applyNumberFormat="1" applyFont="1" applyFill="1" applyBorder="1" applyAlignment="1">
      <alignment horizontal="right" vertical="center"/>
    </xf>
    <xf numFmtId="0" fontId="75" fillId="0" borderId="10" xfId="0" applyFont="1" applyFill="1" applyBorder="1" applyAlignment="1">
      <alignment horizontal="right" vertical="center" wrapText="1"/>
    </xf>
    <xf numFmtId="0" fontId="88" fillId="0" borderId="0" xfId="181" applyFont="1" applyAlignment="1">
      <alignment vertical="center"/>
    </xf>
    <xf numFmtId="0" fontId="74" fillId="0" borderId="0" xfId="140" applyFont="1" applyFill="1" applyBorder="1" applyAlignment="1">
      <alignment vertical="center"/>
    </xf>
    <xf numFmtId="0" fontId="76" fillId="0" borderId="0" xfId="0" applyNumberFormat="1" applyFont="1" applyFill="1" applyBorder="1" applyAlignment="1" applyProtection="1">
      <alignment horizontal="left" vertical="center"/>
      <protection locked="0"/>
    </xf>
    <xf numFmtId="169" fontId="76" fillId="0" borderId="0" xfId="0" applyNumberFormat="1" applyFont="1" applyFill="1" applyBorder="1" applyAlignment="1">
      <alignment vertical="center"/>
    </xf>
    <xf numFmtId="170" fontId="76" fillId="0" borderId="0" xfId="0" applyNumberFormat="1" applyFont="1" applyFill="1" applyBorder="1" applyAlignment="1">
      <alignment vertical="center"/>
    </xf>
    <xf numFmtId="0" fontId="75" fillId="0" borderId="11" xfId="140" applyFont="1" applyFill="1" applyBorder="1" applyAlignment="1">
      <alignment horizontal="left" vertical="center"/>
    </xf>
    <xf numFmtId="0" fontId="77" fillId="0" borderId="0" xfId="124" applyFont="1" applyFill="1" applyBorder="1" applyAlignment="1">
      <alignment vertical="center"/>
    </xf>
    <xf numFmtId="0" fontId="76" fillId="0" borderId="0" xfId="140" applyFont="1" applyFill="1" applyBorder="1" applyAlignment="1">
      <alignment vertical="center"/>
    </xf>
    <xf numFmtId="169" fontId="76" fillId="0" borderId="0" xfId="140" applyNumberFormat="1" applyFont="1" applyFill="1" applyBorder="1" applyAlignment="1">
      <alignment horizontal="right" vertical="center"/>
    </xf>
    <xf numFmtId="0" fontId="76" fillId="0" borderId="0" xfId="140" applyFont="1" applyFill="1" applyAlignment="1">
      <alignment horizontal="left" vertical="center"/>
    </xf>
    <xf numFmtId="0" fontId="83" fillId="0" borderId="0" xfId="140" applyFont="1" applyFill="1" applyBorder="1" applyAlignment="1">
      <alignment vertical="center"/>
    </xf>
    <xf numFmtId="0" fontId="76" fillId="0" borderId="0" xfId="140" applyFont="1" applyFill="1" applyBorder="1" applyAlignment="1">
      <alignment horizontal="left" vertical="center"/>
    </xf>
    <xf numFmtId="0" fontId="84" fillId="0" borderId="10" xfId="140" applyFont="1" applyFill="1" applyBorder="1" applyAlignment="1">
      <alignment horizontal="left" vertical="center"/>
    </xf>
    <xf numFmtId="0" fontId="81" fillId="0" borderId="0" xfId="140" applyFont="1" applyFill="1" applyAlignment="1">
      <alignment vertical="center"/>
    </xf>
    <xf numFmtId="0" fontId="84" fillId="0" borderId="10" xfId="140" applyFont="1" applyFill="1" applyBorder="1" applyAlignment="1">
      <alignment vertical="center"/>
    </xf>
    <xf numFmtId="167" fontId="84" fillId="0" borderId="10" xfId="140" applyNumberFormat="1" applyFont="1" applyFill="1" applyBorder="1" applyAlignment="1">
      <alignment horizontal="center" vertical="center"/>
    </xf>
    <xf numFmtId="167" fontId="83" fillId="56" borderId="0" xfId="140" applyNumberFormat="1" applyFont="1" applyFill="1" applyBorder="1" applyAlignment="1">
      <alignment vertical="center"/>
    </xf>
    <xf numFmtId="169" fontId="76" fillId="0" borderId="0" xfId="0" applyNumberFormat="1" applyFont="1" applyFill="1" applyBorder="1"/>
    <xf numFmtId="14" fontId="75" fillId="0" borderId="10" xfId="0" applyNumberFormat="1" applyFont="1" applyFill="1" applyBorder="1" applyAlignment="1">
      <alignment horizontal="left" vertical="center" wrapText="1"/>
    </xf>
    <xf numFmtId="0" fontId="0" fillId="0" borderId="0" xfId="0" applyFill="1"/>
    <xf numFmtId="170" fontId="74" fillId="0" borderId="0" xfId="140" applyNumberFormat="1" applyFont="1" applyFill="1" applyBorder="1" applyAlignment="1"/>
    <xf numFmtId="0" fontId="84" fillId="0" borderId="11" xfId="0" applyFont="1" applyFill="1" applyBorder="1" applyAlignment="1">
      <alignment horizontal="left" vertical="center"/>
    </xf>
    <xf numFmtId="0" fontId="76" fillId="0" borderId="0" xfId="140" applyFont="1" applyFill="1" applyAlignment="1">
      <alignment horizontal="left" vertical="center"/>
    </xf>
    <xf numFmtId="0" fontId="77" fillId="0" borderId="0" xfId="124" applyFont="1" applyFill="1" applyBorder="1" applyAlignment="1">
      <alignment vertical="center"/>
    </xf>
    <xf numFmtId="170" fontId="0" fillId="0" borderId="0" xfId="0" applyNumberFormat="1" applyFill="1"/>
    <xf numFmtId="3" fontId="76" fillId="0" borderId="0" xfId="0" applyNumberFormat="1" applyFont="1" applyFill="1" applyBorder="1" applyAlignment="1">
      <alignment vertical="center"/>
    </xf>
    <xf numFmtId="0" fontId="76" fillId="0" borderId="0" xfId="0" applyFont="1" applyFill="1" applyAlignment="1" applyProtection="1">
      <alignment horizontal="left" vertical="center"/>
    </xf>
    <xf numFmtId="0" fontId="75" fillId="0" borderId="10" xfId="0" applyFont="1" applyFill="1" applyBorder="1" applyAlignment="1" applyProtection="1">
      <alignment horizontal="left" vertical="center"/>
    </xf>
    <xf numFmtId="0" fontId="76" fillId="0" borderId="10" xfId="0" applyFont="1" applyFill="1" applyBorder="1" applyAlignment="1" applyProtection="1">
      <alignment horizontal="left" vertical="center"/>
    </xf>
    <xf numFmtId="0" fontId="84" fillId="0" borderId="10" xfId="0" applyFont="1" applyFill="1" applyBorder="1" applyAlignment="1" applyProtection="1">
      <alignment horizontal="left" vertical="center"/>
    </xf>
    <xf numFmtId="0" fontId="75" fillId="0" borderId="0" xfId="0" applyFont="1" applyFill="1" applyAlignment="1" applyProtection="1">
      <alignment horizontal="left" vertical="center"/>
    </xf>
    <xf numFmtId="0" fontId="75" fillId="0" borderId="11" xfId="0" applyFont="1" applyFill="1" applyBorder="1" applyAlignment="1" applyProtection="1">
      <alignment horizontal="left" vertical="center"/>
    </xf>
    <xf numFmtId="0" fontId="84" fillId="0" borderId="11" xfId="0" applyFont="1" applyFill="1" applyBorder="1" applyAlignment="1" applyProtection="1">
      <alignment horizontal="left" vertical="center"/>
    </xf>
    <xf numFmtId="0" fontId="84" fillId="0" borderId="0" xfId="0" applyFont="1" applyFill="1" applyAlignment="1" applyProtection="1">
      <alignment vertical="center"/>
    </xf>
    <xf numFmtId="3" fontId="76" fillId="0" borderId="0" xfId="0" applyNumberFormat="1" applyFont="1" applyFill="1" applyAlignment="1" applyProtection="1">
      <alignment vertical="center"/>
    </xf>
    <xf numFmtId="0" fontId="76" fillId="0" borderId="0" xfId="0" applyFont="1" applyFill="1" applyAlignment="1" applyProtection="1">
      <alignment vertical="center"/>
    </xf>
    <xf numFmtId="168" fontId="76" fillId="0" borderId="0" xfId="0" applyNumberFormat="1" applyFont="1" applyFill="1" applyBorder="1" applyAlignment="1">
      <alignment horizontal="left" vertical="center" wrapText="1"/>
    </xf>
    <xf numFmtId="14" fontId="76" fillId="0" borderId="0" xfId="0" applyNumberFormat="1" applyFont="1" applyFill="1" applyBorder="1" applyAlignment="1">
      <alignment horizontal="left" vertical="center"/>
    </xf>
    <xf numFmtId="0" fontId="89" fillId="0" borderId="0" xfId="140" applyFont="1" applyFill="1" applyAlignment="1">
      <alignment horizontal="left" vertical="center"/>
    </xf>
    <xf numFmtId="3" fontId="75" fillId="56" borderId="0" xfId="0" applyNumberFormat="1" applyFont="1" applyFill="1" applyBorder="1" applyAlignment="1">
      <alignment horizontal="right" vertical="center"/>
    </xf>
    <xf numFmtId="3" fontId="76" fillId="56" borderId="0" xfId="0" applyNumberFormat="1" applyFont="1" applyFill="1" applyBorder="1" applyAlignment="1">
      <alignment horizontal="right" vertical="center"/>
    </xf>
    <xf numFmtId="0" fontId="76" fillId="56" borderId="0" xfId="0" applyFont="1" applyFill="1" applyBorder="1" applyAlignment="1">
      <alignment horizontal="right" vertical="center"/>
    </xf>
    <xf numFmtId="3" fontId="76" fillId="0" borderId="0" xfId="0" applyNumberFormat="1" applyFont="1" applyFill="1" applyBorder="1" applyAlignment="1">
      <alignment horizontal="right" vertical="center"/>
    </xf>
    <xf numFmtId="3" fontId="75" fillId="0" borderId="0" xfId="0" applyNumberFormat="1" applyFont="1" applyFill="1" applyBorder="1" applyAlignment="1">
      <alignment horizontal="right" vertical="center"/>
    </xf>
    <xf numFmtId="14" fontId="75" fillId="0" borderId="0" xfId="0" applyNumberFormat="1" applyFont="1" applyFill="1" applyBorder="1" applyAlignment="1">
      <alignment horizontal="left" vertical="center"/>
    </xf>
    <xf numFmtId="169" fontId="76" fillId="0" borderId="0" xfId="0" applyNumberFormat="1" applyFont="1" applyFill="1" applyBorder="1" applyAlignment="1">
      <alignment horizontal="left" vertical="center"/>
    </xf>
    <xf numFmtId="0" fontId="75" fillId="0" borderId="0" xfId="0" applyFont="1" applyFill="1" applyAlignment="1">
      <alignment horizontal="left" vertical="center"/>
    </xf>
    <xf numFmtId="169" fontId="80" fillId="0" borderId="0" xfId="0" applyNumberFormat="1" applyFont="1" applyFill="1" applyBorder="1" applyAlignment="1">
      <alignment vertical="center"/>
    </xf>
    <xf numFmtId="169" fontId="80" fillId="0" borderId="0" xfId="140" applyNumberFormat="1" applyFont="1" applyFill="1" applyBorder="1" applyAlignment="1"/>
    <xf numFmtId="164" fontId="82" fillId="0" borderId="0" xfId="177" applyNumberFormat="1" applyFont="1" applyFill="1" applyBorder="1" applyAlignment="1"/>
    <xf numFmtId="171" fontId="80" fillId="0" borderId="0" xfId="140" applyNumberFormat="1" applyFont="1" applyFill="1" applyBorder="1" applyAlignment="1"/>
    <xf numFmtId="170" fontId="76" fillId="0" borderId="0" xfId="140" applyNumberFormat="1" applyFont="1" applyFill="1" applyBorder="1" applyAlignment="1"/>
    <xf numFmtId="0" fontId="84" fillId="0" borderId="10" xfId="0" applyFont="1" applyFill="1" applyBorder="1" applyAlignment="1">
      <alignment vertical="top"/>
    </xf>
    <xf numFmtId="168" fontId="75" fillId="0" borderId="0" xfId="144" applyNumberFormat="1" applyFont="1" applyFill="1" applyBorder="1" applyAlignment="1">
      <alignment horizontal="center" vertical="center"/>
    </xf>
    <xf numFmtId="170" fontId="8" fillId="0" borderId="0" xfId="272" applyNumberFormat="1" applyFont="1" applyBorder="1" applyAlignment="1"/>
    <xf numFmtId="171" fontId="8" fillId="0" borderId="0" xfId="272" applyNumberFormat="1" applyFont="1" applyBorder="1" applyAlignment="1"/>
    <xf numFmtId="0" fontId="75" fillId="0" borderId="0" xfId="140" applyFont="1" applyFill="1" applyAlignment="1">
      <alignment horizontal="left" vertical="center"/>
    </xf>
    <xf numFmtId="0" fontId="75" fillId="0" borderId="21" xfId="140" applyFont="1" applyFill="1" applyBorder="1" applyAlignment="1">
      <alignment horizontal="left" vertical="center"/>
    </xf>
    <xf numFmtId="0" fontId="84" fillId="0" borderId="21" xfId="140" applyFont="1" applyFill="1" applyBorder="1" applyAlignment="1">
      <alignment horizontal="left" vertical="center"/>
    </xf>
    <xf numFmtId="0" fontId="8" fillId="0" borderId="0" xfId="124" applyFont="1" applyAlignment="1">
      <alignment vertical="center"/>
    </xf>
    <xf numFmtId="0" fontId="91" fillId="0" borderId="0" xfId="273" applyFont="1" applyAlignment="1">
      <alignment vertical="top"/>
    </xf>
    <xf numFmtId="0" fontId="88" fillId="0" borderId="0" xfId="273" applyFont="1"/>
    <xf numFmtId="0" fontId="92" fillId="0" borderId="0" xfId="273" applyFont="1"/>
    <xf numFmtId="0" fontId="88" fillId="0" borderId="24" xfId="273" applyFont="1" applyBorder="1" applyAlignment="1">
      <alignment vertical="center"/>
    </xf>
    <xf numFmtId="0" fontId="92" fillId="0" borderId="0" xfId="273" applyFont="1" applyAlignment="1">
      <alignment vertical="center"/>
    </xf>
    <xf numFmtId="0" fontId="88" fillId="0" borderId="0" xfId="273" applyFont="1" applyBorder="1" applyAlignment="1">
      <alignment vertical="center"/>
    </xf>
    <xf numFmtId="0" fontId="88" fillId="0" borderId="0" xfId="273" applyFont="1" applyBorder="1" applyAlignment="1">
      <alignment vertical="center" wrapText="1"/>
    </xf>
    <xf numFmtId="0" fontId="92" fillId="0" borderId="11" xfId="273" applyFont="1" applyFill="1" applyBorder="1" applyAlignment="1">
      <alignment vertical="center"/>
    </xf>
    <xf numFmtId="0" fontId="92" fillId="0" borderId="10" xfId="273" applyFont="1" applyFill="1" applyBorder="1" applyAlignment="1">
      <alignment vertical="center"/>
    </xf>
    <xf numFmtId="0" fontId="92" fillId="57" borderId="11" xfId="273" applyFont="1" applyFill="1" applyBorder="1" applyAlignment="1">
      <alignment vertical="center" wrapText="1"/>
    </xf>
    <xf numFmtId="0" fontId="92" fillId="57" borderId="21" xfId="273" applyFont="1" applyFill="1" applyBorder="1" applyAlignment="1">
      <alignment vertical="center" wrapText="1"/>
    </xf>
    <xf numFmtId="0" fontId="92" fillId="57" borderId="26" xfId="273" applyFont="1" applyFill="1" applyBorder="1" applyAlignment="1">
      <alignment vertical="center" wrapText="1"/>
    </xf>
    <xf numFmtId="0" fontId="88" fillId="0" borderId="0" xfId="273" applyFont="1" applyAlignment="1">
      <alignment vertical="center"/>
    </xf>
    <xf numFmtId="0" fontId="76" fillId="0" borderId="27" xfId="0" applyNumberFormat="1" applyFont="1" applyFill="1" applyBorder="1" applyAlignment="1">
      <alignment horizontal="left" vertical="center"/>
    </xf>
    <xf numFmtId="168" fontId="76" fillId="0" borderId="27" xfId="0" applyNumberFormat="1" applyFont="1" applyFill="1" applyBorder="1" applyAlignment="1">
      <alignment horizontal="left" vertical="center" wrapText="1"/>
    </xf>
    <xf numFmtId="169" fontId="76" fillId="56" borderId="27" xfId="0" applyNumberFormat="1" applyFont="1" applyFill="1" applyBorder="1" applyAlignment="1">
      <alignment horizontal="right" vertical="center"/>
    </xf>
    <xf numFmtId="169" fontId="76" fillId="0" borderId="27" xfId="0" applyNumberFormat="1" applyFont="1" applyFill="1" applyBorder="1" applyAlignment="1">
      <alignment horizontal="right" vertical="center"/>
    </xf>
    <xf numFmtId="164" fontId="76" fillId="0" borderId="27" xfId="0" applyNumberFormat="1" applyFont="1" applyFill="1" applyBorder="1" applyAlignment="1">
      <alignment vertical="center"/>
    </xf>
    <xf numFmtId="0" fontId="76" fillId="0" borderId="27" xfId="140" applyNumberFormat="1" applyFont="1" applyFill="1" applyBorder="1" applyAlignment="1">
      <alignment horizontal="left"/>
    </xf>
    <xf numFmtId="169" fontId="76" fillId="56" borderId="27" xfId="140" applyNumberFormat="1" applyFont="1" applyFill="1" applyBorder="1" applyAlignment="1">
      <alignment horizontal="right" vertical="center"/>
    </xf>
    <xf numFmtId="169" fontId="76" fillId="0" borderId="27" xfId="140" applyNumberFormat="1" applyFont="1" applyFill="1" applyBorder="1" applyAlignment="1">
      <alignment horizontal="right" vertical="center"/>
    </xf>
    <xf numFmtId="164" fontId="76" fillId="56" borderId="27" xfId="135" applyNumberFormat="1" applyFont="1" applyFill="1" applyBorder="1" applyAlignment="1">
      <alignment horizontal="right"/>
    </xf>
    <xf numFmtId="164" fontId="76" fillId="0" borderId="27" xfId="135" applyNumberFormat="1" applyFont="1" applyFill="1" applyBorder="1" applyAlignment="1">
      <alignment horizontal="right"/>
    </xf>
    <xf numFmtId="0" fontId="76" fillId="0" borderId="27" xfId="0" applyNumberFormat="1" applyFont="1" applyFill="1" applyBorder="1" applyAlignment="1" applyProtection="1">
      <alignment horizontal="left" vertical="center"/>
      <protection locked="0"/>
    </xf>
    <xf numFmtId="49" fontId="76" fillId="0" borderId="27" xfId="0" applyNumberFormat="1" applyFont="1" applyFill="1" applyBorder="1" applyAlignment="1" applyProtection="1">
      <alignment horizontal="left" vertical="center"/>
      <protection locked="0"/>
    </xf>
    <xf numFmtId="0" fontId="76" fillId="0" borderId="27" xfId="0" applyFont="1" applyFill="1" applyBorder="1" applyAlignment="1">
      <alignment horizontal="left"/>
    </xf>
    <xf numFmtId="164" fontId="76" fillId="0" borderId="27" xfId="135" applyNumberFormat="1" applyFont="1" applyFill="1" applyBorder="1"/>
    <xf numFmtId="164" fontId="76" fillId="0" borderId="27" xfId="0" applyNumberFormat="1" applyFont="1" applyFill="1" applyBorder="1"/>
    <xf numFmtId="172" fontId="76" fillId="0" borderId="27" xfId="0" applyNumberFormat="1" applyFont="1" applyFill="1" applyBorder="1" applyAlignment="1">
      <alignment horizontal="right" vertical="center"/>
    </xf>
    <xf numFmtId="171" fontId="76" fillId="0" borderId="27" xfId="0" applyNumberFormat="1" applyFont="1" applyFill="1" applyBorder="1" applyAlignment="1">
      <alignment horizontal="right" vertical="center"/>
    </xf>
    <xf numFmtId="0" fontId="84" fillId="0" borderId="29" xfId="0" applyFont="1" applyFill="1" applyBorder="1" applyAlignment="1">
      <alignment horizontal="left" vertical="center" wrapText="1"/>
    </xf>
    <xf numFmtId="169" fontId="76" fillId="0" borderId="28" xfId="0" applyNumberFormat="1" applyFont="1" applyFill="1" applyBorder="1" applyAlignment="1">
      <alignment horizontal="right" vertical="center"/>
    </xf>
    <xf numFmtId="0" fontId="76" fillId="0" borderId="30" xfId="0" applyNumberFormat="1" applyFont="1" applyFill="1" applyBorder="1" applyAlignment="1">
      <alignment horizontal="left" vertical="center"/>
    </xf>
    <xf numFmtId="0" fontId="76" fillId="0" borderId="27" xfId="0" applyNumberFormat="1" applyFont="1" applyFill="1" applyBorder="1" applyAlignment="1">
      <alignment horizontal="right" vertical="center"/>
    </xf>
    <xf numFmtId="0" fontId="76" fillId="0" borderId="27" xfId="0" applyFont="1" applyFill="1" applyBorder="1"/>
    <xf numFmtId="41" fontId="76" fillId="0" borderId="27" xfId="0" applyNumberFormat="1" applyFont="1" applyFill="1" applyBorder="1" applyAlignment="1">
      <alignment horizontal="right" vertical="center"/>
    </xf>
    <xf numFmtId="0" fontId="76" fillId="0" borderId="27" xfId="0" applyFont="1" applyFill="1" applyBorder="1" applyAlignment="1">
      <alignment horizontal="right" vertical="center"/>
    </xf>
    <xf numFmtId="3" fontId="76" fillId="0" borderId="27" xfId="0" applyNumberFormat="1" applyFont="1" applyFill="1" applyBorder="1" applyAlignment="1" applyProtection="1">
      <alignment vertical="center"/>
    </xf>
    <xf numFmtId="0" fontId="76" fillId="0" borderId="27" xfId="0" applyFont="1" applyFill="1" applyBorder="1" applyAlignment="1" applyProtection="1">
      <alignment vertical="center"/>
    </xf>
    <xf numFmtId="0" fontId="76" fillId="58" borderId="0" xfId="0" applyFont="1" applyFill="1" applyAlignment="1">
      <alignment vertical="center"/>
    </xf>
    <xf numFmtId="0" fontId="76" fillId="58" borderId="0" xfId="0" applyFont="1" applyFill="1" applyAlignment="1">
      <alignment horizontal="right" vertical="center"/>
    </xf>
    <xf numFmtId="169" fontId="76" fillId="58" borderId="0" xfId="0" applyNumberFormat="1" applyFont="1" applyFill="1" applyBorder="1" applyAlignment="1">
      <alignment horizontal="right" vertical="center"/>
    </xf>
    <xf numFmtId="14" fontId="76" fillId="58" borderId="0" xfId="124" applyNumberFormat="1" applyFont="1" applyFill="1" applyBorder="1" applyAlignment="1">
      <alignment horizontal="left" vertical="center"/>
    </xf>
    <xf numFmtId="0" fontId="74" fillId="58" borderId="0" xfId="0" applyFont="1" applyFill="1" applyAlignment="1">
      <alignment vertical="center"/>
    </xf>
    <xf numFmtId="0" fontId="81" fillId="58" borderId="0" xfId="144" applyFont="1" applyFill="1" applyAlignment="1">
      <alignment vertical="center"/>
    </xf>
    <xf numFmtId="0" fontId="84" fillId="0" borderId="0" xfId="0" applyFont="1" applyFill="1" applyBorder="1" applyAlignment="1">
      <alignment vertical="center" wrapText="1"/>
    </xf>
    <xf numFmtId="0" fontId="81" fillId="0" borderId="0" xfId="180" applyFont="1" applyFill="1" applyBorder="1" applyAlignment="1">
      <alignment vertical="center"/>
    </xf>
    <xf numFmtId="0" fontId="92" fillId="57" borderId="21" xfId="273" applyFont="1" applyFill="1" applyBorder="1" applyAlignment="1">
      <alignment vertical="center"/>
    </xf>
    <xf numFmtId="0" fontId="92" fillId="57" borderId="25" xfId="273" applyFont="1" applyFill="1" applyBorder="1" applyAlignment="1">
      <alignment vertical="center"/>
    </xf>
    <xf numFmtId="0" fontId="88" fillId="0" borderId="24" xfId="273" applyFont="1" applyBorder="1" applyAlignment="1">
      <alignment vertical="center"/>
    </xf>
    <xf numFmtId="0" fontId="92" fillId="0" borderId="24" xfId="273" applyFont="1" applyBorder="1" applyAlignment="1">
      <alignment vertical="center"/>
    </xf>
    <xf numFmtId="0" fontId="92" fillId="0" borderId="0" xfId="273" applyFont="1" applyFill="1" applyBorder="1" applyAlignment="1">
      <alignment vertical="center"/>
    </xf>
    <xf numFmtId="0" fontId="92" fillId="0" borderId="10" xfId="273" applyFont="1" applyFill="1" applyBorder="1" applyAlignment="1">
      <alignment vertical="center"/>
    </xf>
    <xf numFmtId="0" fontId="92" fillId="0" borderId="21" xfId="273" applyFont="1" applyFill="1" applyBorder="1" applyAlignment="1">
      <alignment vertical="center"/>
    </xf>
    <xf numFmtId="0" fontId="92" fillId="57" borderId="10" xfId="273" applyFont="1" applyFill="1" applyBorder="1" applyAlignment="1">
      <alignment vertical="center"/>
    </xf>
    <xf numFmtId="0" fontId="92" fillId="57" borderId="0" xfId="273" applyFont="1" applyFill="1" applyBorder="1" applyAlignment="1">
      <alignment vertical="center"/>
    </xf>
  </cellXfs>
  <cellStyles count="274">
    <cellStyle name="20 % - Akzent1" xfId="1" builtinId="30" customBuiltin="1"/>
    <cellStyle name="20 % - Akzent1 2" xfId="2" xr:uid="{00000000-0005-0000-0000-000001000000}"/>
    <cellStyle name="20 % - Akzent1 3" xfId="3" xr:uid="{00000000-0005-0000-0000-000002000000}"/>
    <cellStyle name="20 % - Akzent1 3 2" xfId="182" xr:uid="{00000000-0005-0000-0000-000002000000}"/>
    <cellStyle name="20 % - Akzent1 3 2 2" xfId="219" xr:uid="{00000000-0005-0000-0000-000002000000}"/>
    <cellStyle name="20 % - Akzent1 3 2 3" xfId="254" xr:uid="{00000000-0005-0000-0000-000002000000}"/>
    <cellStyle name="20 % - Akzent1 3 3" xfId="202" xr:uid="{00000000-0005-0000-0000-000002000000}"/>
    <cellStyle name="20 % - Akzent1 3 4" xfId="237" xr:uid="{00000000-0005-0000-0000-000002000000}"/>
    <cellStyle name="20 % - Akzent2" xfId="4" builtinId="34" customBuiltin="1"/>
    <cellStyle name="20 % - Akzent2 2" xfId="5" xr:uid="{00000000-0005-0000-0000-000004000000}"/>
    <cellStyle name="20 % - Akzent2 3" xfId="6" xr:uid="{00000000-0005-0000-0000-000005000000}"/>
    <cellStyle name="20 % - Akzent2 3 2" xfId="183" xr:uid="{00000000-0005-0000-0000-000005000000}"/>
    <cellStyle name="20 % - Akzent2 3 2 2" xfId="220" xr:uid="{00000000-0005-0000-0000-000005000000}"/>
    <cellStyle name="20 % - Akzent2 3 2 3" xfId="255" xr:uid="{00000000-0005-0000-0000-000005000000}"/>
    <cellStyle name="20 % - Akzent2 3 3" xfId="203" xr:uid="{00000000-0005-0000-0000-000005000000}"/>
    <cellStyle name="20 % - Akzent2 3 4" xfId="238" xr:uid="{00000000-0005-0000-0000-000005000000}"/>
    <cellStyle name="20 % - Akzent3" xfId="7" builtinId="38" customBuiltin="1"/>
    <cellStyle name="20 % - Akzent3 2" xfId="8" xr:uid="{00000000-0005-0000-0000-000007000000}"/>
    <cellStyle name="20 % - Akzent3 3" xfId="9" xr:uid="{00000000-0005-0000-0000-000008000000}"/>
    <cellStyle name="20 % - Akzent3 3 2" xfId="184" xr:uid="{00000000-0005-0000-0000-000008000000}"/>
    <cellStyle name="20 % - Akzent3 3 2 2" xfId="221" xr:uid="{00000000-0005-0000-0000-000008000000}"/>
    <cellStyle name="20 % - Akzent3 3 2 3" xfId="256" xr:uid="{00000000-0005-0000-0000-000008000000}"/>
    <cellStyle name="20 % - Akzent3 3 3" xfId="204" xr:uid="{00000000-0005-0000-0000-000008000000}"/>
    <cellStyle name="20 % - Akzent3 3 4" xfId="239" xr:uid="{00000000-0005-0000-0000-000008000000}"/>
    <cellStyle name="20 % - Akzent4" xfId="10" builtinId="42" customBuiltin="1"/>
    <cellStyle name="20 % - Akzent4 2" xfId="11" xr:uid="{00000000-0005-0000-0000-00000A000000}"/>
    <cellStyle name="20 % - Akzent4 3" xfId="12" xr:uid="{00000000-0005-0000-0000-00000B000000}"/>
    <cellStyle name="20 % - Akzent4 3 2" xfId="185" xr:uid="{00000000-0005-0000-0000-00000B000000}"/>
    <cellStyle name="20 % - Akzent4 3 2 2" xfId="222" xr:uid="{00000000-0005-0000-0000-00000B000000}"/>
    <cellStyle name="20 % - Akzent4 3 2 3" xfId="257" xr:uid="{00000000-0005-0000-0000-00000B000000}"/>
    <cellStyle name="20 % - Akzent4 3 3" xfId="205" xr:uid="{00000000-0005-0000-0000-00000B000000}"/>
    <cellStyle name="20 % - Akzent4 3 4" xfId="240" xr:uid="{00000000-0005-0000-0000-00000B000000}"/>
    <cellStyle name="20 % - Akzent5" xfId="13" builtinId="46" customBuiltin="1"/>
    <cellStyle name="20 % - Akzent5 2" xfId="14" xr:uid="{00000000-0005-0000-0000-00000D000000}"/>
    <cellStyle name="20 % - Akzent5 3" xfId="15" xr:uid="{00000000-0005-0000-0000-00000E000000}"/>
    <cellStyle name="20 % - Akzent5 3 2" xfId="186" xr:uid="{00000000-0005-0000-0000-00000E000000}"/>
    <cellStyle name="20 % - Akzent5 3 2 2" xfId="223" xr:uid="{00000000-0005-0000-0000-00000E000000}"/>
    <cellStyle name="20 % - Akzent5 3 2 3" xfId="258" xr:uid="{00000000-0005-0000-0000-00000E000000}"/>
    <cellStyle name="20 % - Akzent5 3 3" xfId="206" xr:uid="{00000000-0005-0000-0000-00000E000000}"/>
    <cellStyle name="20 % - Akzent5 3 4" xfId="241" xr:uid="{00000000-0005-0000-0000-00000E000000}"/>
    <cellStyle name="20 % - Akzent6" xfId="16" builtinId="50" customBuiltin="1"/>
    <cellStyle name="20 % - Akzent6 2" xfId="17" xr:uid="{00000000-0005-0000-0000-000010000000}"/>
    <cellStyle name="20 % - Akzent6 3" xfId="18" xr:uid="{00000000-0005-0000-0000-000011000000}"/>
    <cellStyle name="20 % - Akzent6 3 2" xfId="187" xr:uid="{00000000-0005-0000-0000-000011000000}"/>
    <cellStyle name="20 % - Akzent6 3 2 2" xfId="224" xr:uid="{00000000-0005-0000-0000-000011000000}"/>
    <cellStyle name="20 % - Akzent6 3 2 3" xfId="259" xr:uid="{00000000-0005-0000-0000-000011000000}"/>
    <cellStyle name="20 % - Akzent6 3 3" xfId="207" xr:uid="{00000000-0005-0000-0000-000011000000}"/>
    <cellStyle name="20 % - Akzent6 3 4" xfId="242" xr:uid="{00000000-0005-0000-0000-000011000000}"/>
    <cellStyle name="20% - Akzent1" xfId="19" xr:uid="{00000000-0005-0000-0000-000012000000}"/>
    <cellStyle name="20% - Akzent2" xfId="20" xr:uid="{00000000-0005-0000-0000-000013000000}"/>
    <cellStyle name="20% - Akzent3" xfId="21" xr:uid="{00000000-0005-0000-0000-000014000000}"/>
    <cellStyle name="20% - Akzent4" xfId="22" xr:uid="{00000000-0005-0000-0000-000015000000}"/>
    <cellStyle name="20% - Akzent5" xfId="23" xr:uid="{00000000-0005-0000-0000-000016000000}"/>
    <cellStyle name="20% - Akzent6" xfId="24" xr:uid="{00000000-0005-0000-0000-000017000000}"/>
    <cellStyle name="40 % - Akzent1" xfId="25" builtinId="31" customBuiltin="1"/>
    <cellStyle name="40 % - Akzent1 2" xfId="26" xr:uid="{00000000-0005-0000-0000-000019000000}"/>
    <cellStyle name="40 % - Akzent1 3" xfId="27" xr:uid="{00000000-0005-0000-0000-00001A000000}"/>
    <cellStyle name="40 % - Akzent1 3 2" xfId="188" xr:uid="{00000000-0005-0000-0000-00001A000000}"/>
    <cellStyle name="40 % - Akzent1 3 2 2" xfId="225" xr:uid="{00000000-0005-0000-0000-00001A000000}"/>
    <cellStyle name="40 % - Akzent1 3 2 3" xfId="260" xr:uid="{00000000-0005-0000-0000-00001A000000}"/>
    <cellStyle name="40 % - Akzent1 3 3" xfId="208" xr:uid="{00000000-0005-0000-0000-00001A000000}"/>
    <cellStyle name="40 % - Akzent1 3 4" xfId="243" xr:uid="{00000000-0005-0000-0000-00001A000000}"/>
    <cellStyle name="40 % - Akzent2" xfId="28" builtinId="35" customBuiltin="1"/>
    <cellStyle name="40 % - Akzent2 2" xfId="29" xr:uid="{00000000-0005-0000-0000-00001C000000}"/>
    <cellStyle name="40 % - Akzent2 3" xfId="30" xr:uid="{00000000-0005-0000-0000-00001D000000}"/>
    <cellStyle name="40 % - Akzent2 3 2" xfId="189" xr:uid="{00000000-0005-0000-0000-00001D000000}"/>
    <cellStyle name="40 % - Akzent2 3 2 2" xfId="226" xr:uid="{00000000-0005-0000-0000-00001D000000}"/>
    <cellStyle name="40 % - Akzent2 3 2 3" xfId="261" xr:uid="{00000000-0005-0000-0000-00001D000000}"/>
    <cellStyle name="40 % - Akzent2 3 3" xfId="209" xr:uid="{00000000-0005-0000-0000-00001D000000}"/>
    <cellStyle name="40 % - Akzent2 3 4" xfId="244" xr:uid="{00000000-0005-0000-0000-00001D000000}"/>
    <cellStyle name="40 % - Akzent3" xfId="31" builtinId="39" customBuiltin="1"/>
    <cellStyle name="40 % - Akzent3 2" xfId="32" xr:uid="{00000000-0005-0000-0000-00001F000000}"/>
    <cellStyle name="40 % - Akzent3 3" xfId="33" xr:uid="{00000000-0005-0000-0000-000020000000}"/>
    <cellStyle name="40 % - Akzent3 3 2" xfId="190" xr:uid="{00000000-0005-0000-0000-000020000000}"/>
    <cellStyle name="40 % - Akzent3 3 2 2" xfId="227" xr:uid="{00000000-0005-0000-0000-000020000000}"/>
    <cellStyle name="40 % - Akzent3 3 2 3" xfId="262" xr:uid="{00000000-0005-0000-0000-000020000000}"/>
    <cellStyle name="40 % - Akzent3 3 3" xfId="210" xr:uid="{00000000-0005-0000-0000-000020000000}"/>
    <cellStyle name="40 % - Akzent3 3 4" xfId="245" xr:uid="{00000000-0005-0000-0000-000020000000}"/>
    <cellStyle name="40 % - Akzent4" xfId="34" builtinId="43" customBuiltin="1"/>
    <cellStyle name="40 % - Akzent4 2" xfId="35" xr:uid="{00000000-0005-0000-0000-000022000000}"/>
    <cellStyle name="40 % - Akzent4 3" xfId="36" xr:uid="{00000000-0005-0000-0000-000023000000}"/>
    <cellStyle name="40 % - Akzent4 3 2" xfId="191" xr:uid="{00000000-0005-0000-0000-000023000000}"/>
    <cellStyle name="40 % - Akzent4 3 2 2" xfId="228" xr:uid="{00000000-0005-0000-0000-000023000000}"/>
    <cellStyle name="40 % - Akzent4 3 2 3" xfId="263" xr:uid="{00000000-0005-0000-0000-000023000000}"/>
    <cellStyle name="40 % - Akzent4 3 3" xfId="211" xr:uid="{00000000-0005-0000-0000-000023000000}"/>
    <cellStyle name="40 % - Akzent4 3 4" xfId="246" xr:uid="{00000000-0005-0000-0000-000023000000}"/>
    <cellStyle name="40 % - Akzent5" xfId="37" builtinId="47" customBuiltin="1"/>
    <cellStyle name="40 % - Akzent5 2" xfId="38" xr:uid="{00000000-0005-0000-0000-000025000000}"/>
    <cellStyle name="40 % - Akzent5 3" xfId="39" xr:uid="{00000000-0005-0000-0000-000026000000}"/>
    <cellStyle name="40 % - Akzent5 3 2" xfId="192" xr:uid="{00000000-0005-0000-0000-000026000000}"/>
    <cellStyle name="40 % - Akzent5 3 2 2" xfId="229" xr:uid="{00000000-0005-0000-0000-000026000000}"/>
    <cellStyle name="40 % - Akzent5 3 2 3" xfId="264" xr:uid="{00000000-0005-0000-0000-000026000000}"/>
    <cellStyle name="40 % - Akzent5 3 3" xfId="212" xr:uid="{00000000-0005-0000-0000-000026000000}"/>
    <cellStyle name="40 % - Akzent5 3 4" xfId="247" xr:uid="{00000000-0005-0000-0000-000026000000}"/>
    <cellStyle name="40 % - Akzent6" xfId="40" builtinId="51" customBuiltin="1"/>
    <cellStyle name="40 % - Akzent6 2" xfId="41" xr:uid="{00000000-0005-0000-0000-000028000000}"/>
    <cellStyle name="40 % - Akzent6 3" xfId="42" xr:uid="{00000000-0005-0000-0000-000029000000}"/>
    <cellStyle name="40 % - Akzent6 3 2" xfId="193" xr:uid="{00000000-0005-0000-0000-000029000000}"/>
    <cellStyle name="40 % - Akzent6 3 2 2" xfId="230" xr:uid="{00000000-0005-0000-0000-000029000000}"/>
    <cellStyle name="40 % - Akzent6 3 2 3" xfId="265" xr:uid="{00000000-0005-0000-0000-000029000000}"/>
    <cellStyle name="40 % - Akzent6 3 3" xfId="213" xr:uid="{00000000-0005-0000-0000-000029000000}"/>
    <cellStyle name="40 % - Akzent6 3 4" xfId="248" xr:uid="{00000000-0005-0000-0000-000029000000}"/>
    <cellStyle name="40% - Akzent1" xfId="43" xr:uid="{00000000-0005-0000-0000-00002A000000}"/>
    <cellStyle name="40% - Akzent2" xfId="44" xr:uid="{00000000-0005-0000-0000-00002B000000}"/>
    <cellStyle name="40% - Akzent3" xfId="45" xr:uid="{00000000-0005-0000-0000-00002C000000}"/>
    <cellStyle name="40% - Akzent4" xfId="46" xr:uid="{00000000-0005-0000-0000-00002D000000}"/>
    <cellStyle name="40% - Akzent5" xfId="47" xr:uid="{00000000-0005-0000-0000-00002E000000}"/>
    <cellStyle name="40% - Akzent6" xfId="48" xr:uid="{00000000-0005-0000-0000-00002F000000}"/>
    <cellStyle name="60 % - Akzent1" xfId="49" builtinId="32" customBuiltin="1"/>
    <cellStyle name="60 % - Akzent1 2" xfId="50" xr:uid="{00000000-0005-0000-0000-000031000000}"/>
    <cellStyle name="60 % - Akzent1 3" xfId="51" xr:uid="{00000000-0005-0000-0000-000032000000}"/>
    <cellStyle name="60 % - Akzent2" xfId="52" builtinId="36" customBuiltin="1"/>
    <cellStyle name="60 % - Akzent2 2" xfId="53" xr:uid="{00000000-0005-0000-0000-000034000000}"/>
    <cellStyle name="60 % - Akzent2 3" xfId="54" xr:uid="{00000000-0005-0000-0000-000035000000}"/>
    <cellStyle name="60 % - Akzent3" xfId="55" builtinId="40" customBuiltin="1"/>
    <cellStyle name="60 % - Akzent3 2" xfId="56" xr:uid="{00000000-0005-0000-0000-000037000000}"/>
    <cellStyle name="60 % - Akzent3 3" xfId="57" xr:uid="{00000000-0005-0000-0000-000038000000}"/>
    <cellStyle name="60 % - Akzent4" xfId="58" builtinId="44" customBuiltin="1"/>
    <cellStyle name="60 % - Akzent4 2" xfId="59" xr:uid="{00000000-0005-0000-0000-00003A000000}"/>
    <cellStyle name="60 % - Akzent4 3" xfId="60" xr:uid="{00000000-0005-0000-0000-00003B000000}"/>
    <cellStyle name="60 % - Akzent5" xfId="61" builtinId="48" customBuiltin="1"/>
    <cellStyle name="60 % - Akzent5 2" xfId="62" xr:uid="{00000000-0005-0000-0000-00003D000000}"/>
    <cellStyle name="60 % - Akzent5 3" xfId="63" xr:uid="{00000000-0005-0000-0000-00003E000000}"/>
    <cellStyle name="60 % - Akzent6" xfId="64" builtinId="52" customBuiltin="1"/>
    <cellStyle name="60 % - Akzent6 2" xfId="65" xr:uid="{00000000-0005-0000-0000-000040000000}"/>
    <cellStyle name="60 % - Akzent6 3" xfId="66" xr:uid="{00000000-0005-0000-0000-000041000000}"/>
    <cellStyle name="60% - Akzent1" xfId="67" xr:uid="{00000000-0005-0000-0000-000042000000}"/>
    <cellStyle name="60% - Akzent2" xfId="68" xr:uid="{00000000-0005-0000-0000-000043000000}"/>
    <cellStyle name="60% - Akzent3" xfId="69" xr:uid="{00000000-0005-0000-0000-000044000000}"/>
    <cellStyle name="60% - Akzent4" xfId="70" xr:uid="{00000000-0005-0000-0000-000045000000}"/>
    <cellStyle name="60% - Akzent5" xfId="71" xr:uid="{00000000-0005-0000-0000-000046000000}"/>
    <cellStyle name="60% - Akzent6" xfId="72" xr:uid="{00000000-0005-0000-0000-000047000000}"/>
    <cellStyle name="Akzent1" xfId="73" builtinId="29" customBuiltin="1"/>
    <cellStyle name="Akzent1 2" xfId="74" xr:uid="{00000000-0005-0000-0000-000049000000}"/>
    <cellStyle name="Akzent1 3" xfId="75" xr:uid="{00000000-0005-0000-0000-00004A000000}"/>
    <cellStyle name="Akzent1 4" xfId="76" xr:uid="{00000000-0005-0000-0000-00004B000000}"/>
    <cellStyle name="Akzent2" xfId="77" builtinId="33" customBuiltin="1"/>
    <cellStyle name="Akzent2 2" xfId="78" xr:uid="{00000000-0005-0000-0000-00004D000000}"/>
    <cellStyle name="Akzent2 3" xfId="79" xr:uid="{00000000-0005-0000-0000-00004E000000}"/>
    <cellStyle name="Akzent2 4" xfId="80" xr:uid="{00000000-0005-0000-0000-00004F000000}"/>
    <cellStyle name="Akzent3" xfId="81" builtinId="37" customBuiltin="1"/>
    <cellStyle name="Akzent3 2" xfId="82" xr:uid="{00000000-0005-0000-0000-000051000000}"/>
    <cellStyle name="Akzent3 3" xfId="83" xr:uid="{00000000-0005-0000-0000-000052000000}"/>
    <cellStyle name="Akzent3 4" xfId="84" xr:uid="{00000000-0005-0000-0000-000053000000}"/>
    <cellStyle name="Akzent4" xfId="85" builtinId="41" customBuiltin="1"/>
    <cellStyle name="Akzent4 2" xfId="86" xr:uid="{00000000-0005-0000-0000-000055000000}"/>
    <cellStyle name="Akzent4 3" xfId="87" xr:uid="{00000000-0005-0000-0000-000056000000}"/>
    <cellStyle name="Akzent4 4" xfId="88" xr:uid="{00000000-0005-0000-0000-000057000000}"/>
    <cellStyle name="Akzent5" xfId="89" builtinId="45" customBuiltin="1"/>
    <cellStyle name="Akzent5 2" xfId="90" xr:uid="{00000000-0005-0000-0000-000059000000}"/>
    <cellStyle name="Akzent5 3" xfId="91" xr:uid="{00000000-0005-0000-0000-00005A000000}"/>
    <cellStyle name="Akzent5 4" xfId="92" xr:uid="{00000000-0005-0000-0000-00005B000000}"/>
    <cellStyle name="Akzent6" xfId="93" builtinId="49" customBuiltin="1"/>
    <cellStyle name="Akzent6 2" xfId="94" xr:uid="{00000000-0005-0000-0000-00005D000000}"/>
    <cellStyle name="Akzent6 2 2" xfId="95" xr:uid="{00000000-0005-0000-0000-00005E000000}"/>
    <cellStyle name="Akzent6 3" xfId="96" xr:uid="{00000000-0005-0000-0000-00005F000000}"/>
    <cellStyle name="Ausgabe" xfId="97" builtinId="21" customBuiltin="1"/>
    <cellStyle name="Ausgabe 2" xfId="98" xr:uid="{00000000-0005-0000-0000-000061000000}"/>
    <cellStyle name="Ausgabe 3" xfId="99" xr:uid="{00000000-0005-0000-0000-000062000000}"/>
    <cellStyle name="Ausgabe 4" xfId="100" xr:uid="{00000000-0005-0000-0000-000063000000}"/>
    <cellStyle name="Berechnung" xfId="101" builtinId="22" customBuiltin="1"/>
    <cellStyle name="Berechnung 2" xfId="102" xr:uid="{00000000-0005-0000-0000-000065000000}"/>
    <cellStyle name="Berechnung 3" xfId="103" xr:uid="{00000000-0005-0000-0000-000066000000}"/>
    <cellStyle name="Berechnung 4" xfId="104" xr:uid="{00000000-0005-0000-0000-000067000000}"/>
    <cellStyle name="Besuchter Hyperlink 2" xfId="105" xr:uid="{00000000-0005-0000-0000-000068000000}"/>
    <cellStyle name="Besuchter Hyperlink 3" xfId="106" xr:uid="{00000000-0005-0000-0000-000069000000}"/>
    <cellStyle name="Eingabe" xfId="107" builtinId="20" customBuiltin="1"/>
    <cellStyle name="Eingabe 2" xfId="108" xr:uid="{00000000-0005-0000-0000-00006B000000}"/>
    <cellStyle name="Eingabe 3" xfId="109" xr:uid="{00000000-0005-0000-0000-00006C000000}"/>
    <cellStyle name="Eingabe 4" xfId="110" xr:uid="{00000000-0005-0000-0000-00006D000000}"/>
    <cellStyle name="Ergebnis" xfId="111" builtinId="25" customBuiltin="1"/>
    <cellStyle name="Ergebnis 2" xfId="112" xr:uid="{00000000-0005-0000-0000-00006F000000}"/>
    <cellStyle name="Ergebnis 3" xfId="113" xr:uid="{00000000-0005-0000-0000-000070000000}"/>
    <cellStyle name="Ergebnis 4" xfId="114" xr:uid="{00000000-0005-0000-0000-000071000000}"/>
    <cellStyle name="Erklärender Text" xfId="115" builtinId="53" customBuiltin="1"/>
    <cellStyle name="Erklärender Text 2" xfId="116" xr:uid="{00000000-0005-0000-0000-000073000000}"/>
    <cellStyle name="Erklärender Text 3" xfId="117" xr:uid="{00000000-0005-0000-0000-000074000000}"/>
    <cellStyle name="Erklärender Text 4" xfId="118" xr:uid="{00000000-0005-0000-0000-000075000000}"/>
    <cellStyle name="Euro" xfId="119" xr:uid="{00000000-0005-0000-0000-000076000000}"/>
    <cellStyle name="Gut" xfId="120" builtinId="26" customBuiltin="1"/>
    <cellStyle name="Gut 2" xfId="121" xr:uid="{00000000-0005-0000-0000-000078000000}"/>
    <cellStyle name="Gut 3" xfId="122" xr:uid="{00000000-0005-0000-0000-000079000000}"/>
    <cellStyle name="Gut 4" xfId="123" xr:uid="{00000000-0005-0000-0000-00007A000000}"/>
    <cellStyle name="Hyperlink 2" xfId="125" xr:uid="{00000000-0005-0000-0000-00007B000000}"/>
    <cellStyle name="Hyperlink 3" xfId="126" xr:uid="{00000000-0005-0000-0000-00007C000000}"/>
    <cellStyle name="Komma 2" xfId="127" xr:uid="{00000000-0005-0000-0000-00007E000000}"/>
    <cellStyle name="Komma 2 2" xfId="194" xr:uid="{00000000-0005-0000-0000-00007E000000}"/>
    <cellStyle name="Komma 2 2 2" xfId="232" xr:uid="{00000000-0005-0000-0000-00007E000000}"/>
    <cellStyle name="Komma 2 2 3" xfId="267" xr:uid="{00000000-0005-0000-0000-00007E000000}"/>
    <cellStyle name="Komma 3" xfId="231" xr:uid="{00000000-0005-0000-0000-0000C5000000}"/>
    <cellStyle name="Komma 3 2" xfId="266" xr:uid="{00000000-0005-0000-0000-0000C5000000}"/>
    <cellStyle name="Komma 4" xfId="214" xr:uid="{00000000-0005-0000-0000-0000E8000000}"/>
    <cellStyle name="Komma 5" xfId="249" xr:uid="{00000000-0005-0000-0000-00000C010000}"/>
    <cellStyle name="Link" xfId="124" builtinId="8"/>
    <cellStyle name="Neutral" xfId="128" builtinId="28" customBuiltin="1"/>
    <cellStyle name="Neutral 2" xfId="129" xr:uid="{00000000-0005-0000-0000-000081000000}"/>
    <cellStyle name="Neutral 3" xfId="130" xr:uid="{00000000-0005-0000-0000-000082000000}"/>
    <cellStyle name="Neutral 4" xfId="131" xr:uid="{00000000-0005-0000-0000-000083000000}"/>
    <cellStyle name="Notiz" xfId="132" builtinId="10" customBuiltin="1"/>
    <cellStyle name="Notiz 2" xfId="133" xr:uid="{00000000-0005-0000-0000-000085000000}"/>
    <cellStyle name="Notiz 3" xfId="134" xr:uid="{00000000-0005-0000-0000-000086000000}"/>
    <cellStyle name="Notiz 3 2" xfId="195" xr:uid="{00000000-0005-0000-0000-000086000000}"/>
    <cellStyle name="Notiz 3 2 2" xfId="233" xr:uid="{00000000-0005-0000-0000-000086000000}"/>
    <cellStyle name="Notiz 3 2 3" xfId="268" xr:uid="{00000000-0005-0000-0000-000086000000}"/>
    <cellStyle name="Notiz 3 3" xfId="215" xr:uid="{00000000-0005-0000-0000-000086000000}"/>
    <cellStyle name="Notiz 3 4" xfId="250" xr:uid="{00000000-0005-0000-0000-000086000000}"/>
    <cellStyle name="Prozent 2" xfId="135" xr:uid="{00000000-0005-0000-0000-000088000000}"/>
    <cellStyle name="Schlecht" xfId="136" builtinId="27" customBuiltin="1"/>
    <cellStyle name="Schlecht 2" xfId="137" xr:uid="{00000000-0005-0000-0000-00008A000000}"/>
    <cellStyle name="Schlecht 3" xfId="138" xr:uid="{00000000-0005-0000-0000-00008B000000}"/>
    <cellStyle name="Schlecht 4" xfId="139" xr:uid="{00000000-0005-0000-0000-00008C000000}"/>
    <cellStyle name="Standard" xfId="0" builtinId="0"/>
    <cellStyle name="Standard 2" xfId="140" xr:uid="{00000000-0005-0000-0000-00008E000000}"/>
    <cellStyle name="Standard 2 5" xfId="178" xr:uid="{FE0256E8-FCDC-412D-943F-947345EC9FE4}"/>
    <cellStyle name="Standard 3" xfId="141" xr:uid="{00000000-0005-0000-0000-00008F000000}"/>
    <cellStyle name="Standard 3 2" xfId="142" xr:uid="{00000000-0005-0000-0000-000090000000}"/>
    <cellStyle name="Standard 3 2 2" xfId="197" xr:uid="{00000000-0005-0000-0000-000090000000}"/>
    <cellStyle name="Standard 3 2 2 2" xfId="235" xr:uid="{00000000-0005-0000-0000-000090000000}"/>
    <cellStyle name="Standard 3 2 2 3" xfId="270" xr:uid="{00000000-0005-0000-0000-000090000000}"/>
    <cellStyle name="Standard 3 2 3" xfId="217" xr:uid="{00000000-0005-0000-0000-000090000000}"/>
    <cellStyle name="Standard 3 2 4" xfId="252" xr:uid="{00000000-0005-0000-0000-000090000000}"/>
    <cellStyle name="Standard 3 3" xfId="143" xr:uid="{00000000-0005-0000-0000-000091000000}"/>
    <cellStyle name="Standard 3 4" xfId="196" xr:uid="{00000000-0005-0000-0000-00008F000000}"/>
    <cellStyle name="Standard 3 4 2" xfId="234" xr:uid="{00000000-0005-0000-0000-00008F000000}"/>
    <cellStyle name="Standard 3 4 3" xfId="269" xr:uid="{00000000-0005-0000-0000-00008F000000}"/>
    <cellStyle name="Standard 3 5" xfId="216" xr:uid="{00000000-0005-0000-0000-00008F000000}"/>
    <cellStyle name="Standard 3 6" xfId="251" xr:uid="{00000000-0005-0000-0000-00008F000000}"/>
    <cellStyle name="Standard 4" xfId="144" xr:uid="{00000000-0005-0000-0000-000092000000}"/>
    <cellStyle name="Standard 4 2" xfId="179" xr:uid="{0129C65B-5F8A-41DD-8F2B-031E2367CC35}"/>
    <cellStyle name="Standard 4 2 2" xfId="199" xr:uid="{0129C65B-5F8A-41DD-8F2B-031E2367CC35}"/>
    <cellStyle name="Standard 4 2 3" xfId="236" xr:uid="{00000000-0005-0000-0000-000092000000}"/>
    <cellStyle name="Standard 4 2 4" xfId="271" xr:uid="{00000000-0005-0000-0000-000092000000}"/>
    <cellStyle name="Standard 4 3" xfId="180" xr:uid="{52652F1B-92A6-4A6A-9D75-A85422CFA8F5}"/>
    <cellStyle name="Standard 4 3 2" xfId="200" xr:uid="{52652F1B-92A6-4A6A-9D75-A85422CFA8F5}"/>
    <cellStyle name="Standard 4 4" xfId="198" xr:uid="{00000000-0005-0000-0000-000092000000}"/>
    <cellStyle name="Standard 4 5" xfId="218" xr:uid="{00000000-0005-0000-0000-000092000000}"/>
    <cellStyle name="Standard 4 5 2" xfId="273" xr:uid="{9B928487-4B9F-4AD7-A0D6-1AFC377EA64E}"/>
    <cellStyle name="Standard 4 6" xfId="253" xr:uid="{00000000-0005-0000-0000-000092000000}"/>
    <cellStyle name="Standard 5" xfId="145" xr:uid="{00000000-0005-0000-0000-000093000000}"/>
    <cellStyle name="Standard 6" xfId="146" xr:uid="{00000000-0005-0000-0000-000094000000}"/>
    <cellStyle name="Standard 7" xfId="181" xr:uid="{E5DD84FD-4D1A-488D-9528-5F91D67935EF}"/>
    <cellStyle name="Standard 7 2" xfId="201" xr:uid="{E5DD84FD-4D1A-488D-9528-5F91D67935EF}"/>
    <cellStyle name="Standard 9" xfId="177" xr:uid="{B3181AB4-C4B8-45BB-A611-1357B6C2EE2C}"/>
    <cellStyle name="Standard_T1 Versicherte und Finanzen OKP Endversion" xfId="272" xr:uid="{418F9EDB-87D2-4D28-AFE9-CF74B9A2D7CA}"/>
    <cellStyle name="Überschrift" xfId="147" builtinId="15" customBuiltin="1"/>
    <cellStyle name="Überschrift 1" xfId="148" builtinId="16" customBuiltin="1"/>
    <cellStyle name="Überschrift 1 2" xfId="149" xr:uid="{00000000-0005-0000-0000-000097000000}"/>
    <cellStyle name="Überschrift 1 3" xfId="150" xr:uid="{00000000-0005-0000-0000-000098000000}"/>
    <cellStyle name="Überschrift 1 4" xfId="151" xr:uid="{00000000-0005-0000-0000-000099000000}"/>
    <cellStyle name="Überschrift 2" xfId="152" builtinId="17" customBuiltin="1"/>
    <cellStyle name="Überschrift 2 2" xfId="153" xr:uid="{00000000-0005-0000-0000-00009B000000}"/>
    <cellStyle name="Überschrift 2 3" xfId="154" xr:uid="{00000000-0005-0000-0000-00009C000000}"/>
    <cellStyle name="Überschrift 2 4" xfId="155" xr:uid="{00000000-0005-0000-0000-00009D000000}"/>
    <cellStyle name="Überschrift 3" xfId="156" builtinId="18" customBuiltin="1"/>
    <cellStyle name="Überschrift 3 2" xfId="157" xr:uid="{00000000-0005-0000-0000-00009F000000}"/>
    <cellStyle name="Überschrift 3 3" xfId="158" xr:uid="{00000000-0005-0000-0000-0000A0000000}"/>
    <cellStyle name="Überschrift 3 4" xfId="159" xr:uid="{00000000-0005-0000-0000-0000A1000000}"/>
    <cellStyle name="Überschrift 4" xfId="160" builtinId="19" customBuiltin="1"/>
    <cellStyle name="Überschrift 4 2" xfId="161" xr:uid="{00000000-0005-0000-0000-0000A3000000}"/>
    <cellStyle name="Überschrift 4 3" xfId="162" xr:uid="{00000000-0005-0000-0000-0000A4000000}"/>
    <cellStyle name="Überschrift 4 4" xfId="163" xr:uid="{00000000-0005-0000-0000-0000A5000000}"/>
    <cellStyle name="Überschrift 5" xfId="164" xr:uid="{00000000-0005-0000-0000-0000A6000000}"/>
    <cellStyle name="Verknüpfte Zelle" xfId="165" builtinId="24" customBuiltin="1"/>
    <cellStyle name="Verknüpfte Zelle 2" xfId="166" xr:uid="{00000000-0005-0000-0000-0000A8000000}"/>
    <cellStyle name="Verknüpfte Zelle 3" xfId="167" xr:uid="{00000000-0005-0000-0000-0000A9000000}"/>
    <cellStyle name="Verknüpfte Zelle 4" xfId="168" xr:uid="{00000000-0005-0000-0000-0000AA000000}"/>
    <cellStyle name="Warnender Text" xfId="169" builtinId="11" customBuiltin="1"/>
    <cellStyle name="Warnender Text 2" xfId="170" xr:uid="{00000000-0005-0000-0000-0000AC000000}"/>
    <cellStyle name="Warnender Text 3" xfId="171" xr:uid="{00000000-0005-0000-0000-0000AD000000}"/>
    <cellStyle name="Warnender Text 4" xfId="172" xr:uid="{00000000-0005-0000-0000-0000AE000000}"/>
    <cellStyle name="Zelle überprüfen" xfId="173" builtinId="23" customBuiltin="1"/>
    <cellStyle name="Zelle überprüfen 2" xfId="174" xr:uid="{00000000-0005-0000-0000-0000B0000000}"/>
    <cellStyle name="Zelle überprüfen 3" xfId="175" xr:uid="{00000000-0005-0000-0000-0000B1000000}"/>
    <cellStyle name="Zelle überprüfen 4" xfId="176" xr:uid="{00000000-0005-0000-0000-0000B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8AC2E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tatistikportal.li/de/themen/bevoelkerung/bevoelkerungsstand"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5312C-2621-4884-936C-A4182EDA9C75}">
  <sheetPr>
    <tabColor theme="4" tint="0.59999389629810485"/>
  </sheetPr>
  <dimension ref="A1:B24"/>
  <sheetViews>
    <sheetView zoomScaleNormal="100" workbookViewId="0"/>
  </sheetViews>
  <sheetFormatPr baseColWidth="10" defaultColWidth="11.42578125" defaultRowHeight="15.95" customHeight="1"/>
  <cols>
    <col min="1" max="1" width="19.5703125" style="3" customWidth="1"/>
    <col min="2" max="2" width="117" style="3" bestFit="1" customWidth="1"/>
    <col min="3" max="16384" width="11.42578125" style="3"/>
  </cols>
  <sheetData>
    <row r="1" spans="1:2" ht="18" customHeight="1">
      <c r="A1" s="2" t="s">
        <v>436</v>
      </c>
      <c r="B1" s="8"/>
    </row>
    <row r="2" spans="1:2" ht="15.95" customHeight="1">
      <c r="A2" s="96" t="s">
        <v>181</v>
      </c>
      <c r="B2" s="8"/>
    </row>
    <row r="3" spans="1:2" ht="15.95" customHeight="1">
      <c r="A3" s="8"/>
      <c r="B3" s="8"/>
    </row>
    <row r="4" spans="1:2" ht="15.95" customHeight="1">
      <c r="A4" s="97" t="s">
        <v>182</v>
      </c>
      <c r="B4" s="98">
        <v>45926</v>
      </c>
    </row>
    <row r="5" spans="1:2" ht="15.95" customHeight="1">
      <c r="A5" s="97" t="s">
        <v>183</v>
      </c>
      <c r="B5" s="97">
        <v>1</v>
      </c>
    </row>
    <row r="6" spans="1:2" ht="15.95" customHeight="1">
      <c r="A6" s="97" t="s">
        <v>185</v>
      </c>
      <c r="B6" s="97">
        <v>2024</v>
      </c>
    </row>
    <row r="7" spans="1:2" ht="15.95" customHeight="1">
      <c r="A7" s="97" t="s">
        <v>186</v>
      </c>
      <c r="B7" s="97" t="s">
        <v>187</v>
      </c>
    </row>
    <row r="8" spans="1:2" ht="15.95" customHeight="1">
      <c r="A8" s="97" t="s">
        <v>188</v>
      </c>
      <c r="B8" s="97" t="s">
        <v>189</v>
      </c>
    </row>
    <row r="9" spans="1:2" ht="15.95" customHeight="1">
      <c r="A9" s="97" t="s">
        <v>190</v>
      </c>
      <c r="B9" s="27" t="s">
        <v>420</v>
      </c>
    </row>
    <row r="10" spans="1:2" ht="12.75">
      <c r="A10" s="97" t="s">
        <v>191</v>
      </c>
      <c r="B10" s="99" t="s">
        <v>421</v>
      </c>
    </row>
    <row r="11" spans="1:2" ht="15.95" customHeight="1">
      <c r="A11" s="97" t="s">
        <v>192</v>
      </c>
      <c r="B11" s="97" t="s">
        <v>193</v>
      </c>
    </row>
    <row r="12" spans="1:2" ht="15.95" customHeight="1">
      <c r="A12" s="97" t="s">
        <v>194</v>
      </c>
      <c r="B12" s="97" t="s">
        <v>197</v>
      </c>
    </row>
    <row r="13" spans="1:2" ht="15.95" customHeight="1">
      <c r="A13" s="97" t="s">
        <v>195</v>
      </c>
      <c r="B13" s="97" t="s">
        <v>437</v>
      </c>
    </row>
    <row r="14" spans="1:2" ht="15.95" customHeight="1">
      <c r="A14" s="8"/>
      <c r="B14" s="8"/>
    </row>
    <row r="15" spans="1:2" ht="15.95" customHeight="1">
      <c r="A15" s="8"/>
      <c r="B15" s="8"/>
    </row>
    <row r="16" spans="1:2" ht="15.95" customHeight="1">
      <c r="A16" s="8"/>
      <c r="B16" s="8"/>
    </row>
    <row r="17" spans="1:2" ht="15.95" customHeight="1">
      <c r="A17" s="198" t="s">
        <v>410</v>
      </c>
      <c r="B17" s="8"/>
    </row>
    <row r="18" spans="1:2" ht="15.95" customHeight="1">
      <c r="A18" s="100" t="s">
        <v>184</v>
      </c>
      <c r="B18" s="100" t="s">
        <v>213</v>
      </c>
    </row>
    <row r="19" spans="1:2" ht="15.95" customHeight="1">
      <c r="A19" s="100" t="s">
        <v>214</v>
      </c>
      <c r="B19" s="100" t="s">
        <v>215</v>
      </c>
    </row>
    <row r="20" spans="1:2" ht="15.95" customHeight="1">
      <c r="A20" s="100" t="s">
        <v>216</v>
      </c>
      <c r="B20" s="100" t="s">
        <v>217</v>
      </c>
    </row>
    <row r="21" spans="1:2" ht="15.95" customHeight="1">
      <c r="A21" s="100" t="s">
        <v>218</v>
      </c>
      <c r="B21" s="100" t="s">
        <v>219</v>
      </c>
    </row>
    <row r="22" spans="1:2" ht="15.95" customHeight="1">
      <c r="A22" s="100" t="s">
        <v>220</v>
      </c>
      <c r="B22" s="100" t="s">
        <v>221</v>
      </c>
    </row>
    <row r="23" spans="1:2" ht="15.95" customHeight="1">
      <c r="A23" s="101" t="s">
        <v>222</v>
      </c>
      <c r="B23" s="100" t="s">
        <v>223</v>
      </c>
    </row>
    <row r="24" spans="1:2" ht="15.95" customHeight="1">
      <c r="A24" s="3" t="s">
        <v>224</v>
      </c>
      <c r="B24" s="100" t="s">
        <v>225</v>
      </c>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dimension ref="A1:O45"/>
  <sheetViews>
    <sheetView zoomScaleNormal="100" workbookViewId="0"/>
  </sheetViews>
  <sheetFormatPr baseColWidth="10" defaultColWidth="11.42578125" defaultRowHeight="15.95" customHeight="1"/>
  <cols>
    <col min="1" max="1" width="2.85546875" style="34" customWidth="1"/>
    <col min="2" max="2" width="18.7109375" style="34" bestFit="1" customWidth="1"/>
    <col min="3" max="3" width="6.42578125" style="34" bestFit="1" customWidth="1"/>
    <col min="4" max="4" width="6.140625" style="34" customWidth="1"/>
    <col min="5" max="5" width="6.7109375" style="34" bestFit="1" customWidth="1"/>
    <col min="6" max="6" width="6.42578125" style="34" bestFit="1" customWidth="1"/>
    <col min="7" max="7" width="10.28515625" style="34" bestFit="1" customWidth="1"/>
    <col min="8" max="8" width="6.28515625" style="34" bestFit="1" customWidth="1"/>
    <col min="9" max="9" width="7.140625" style="34" bestFit="1" customWidth="1"/>
    <col min="10" max="10" width="6.28515625" style="34" bestFit="1" customWidth="1"/>
    <col min="11" max="11" width="7.140625" style="34" bestFit="1" customWidth="1"/>
    <col min="12" max="12" width="7.7109375" style="34" bestFit="1" customWidth="1"/>
    <col min="13" max="13" width="6.5703125" style="34" bestFit="1" customWidth="1"/>
    <col min="14" max="14" width="11" style="34" bestFit="1" customWidth="1"/>
    <col min="15" max="16384" width="11.42578125" style="34"/>
  </cols>
  <sheetData>
    <row r="1" spans="1:15" ht="18" customHeight="1">
      <c r="A1" s="302" t="s">
        <v>577</v>
      </c>
      <c r="B1" s="302"/>
      <c r="C1" s="302"/>
      <c r="D1" s="302"/>
      <c r="E1" s="302"/>
      <c r="F1" s="302"/>
      <c r="G1" s="302"/>
      <c r="H1" s="302"/>
      <c r="I1" s="302"/>
      <c r="J1" s="302"/>
      <c r="K1" s="39"/>
      <c r="L1" s="39"/>
      <c r="M1" s="39"/>
      <c r="N1" s="39"/>
    </row>
    <row r="2" spans="1:15" ht="15.95" customHeight="1">
      <c r="A2" s="33" t="s">
        <v>438</v>
      </c>
      <c r="B2" s="33"/>
      <c r="C2" s="33"/>
      <c r="D2" s="33"/>
      <c r="E2" s="33"/>
      <c r="F2" s="33"/>
      <c r="G2" s="33"/>
      <c r="H2" s="33"/>
      <c r="I2" s="33"/>
      <c r="J2" s="33"/>
      <c r="K2" s="33"/>
      <c r="L2" s="33"/>
      <c r="M2" s="33"/>
      <c r="N2" s="33"/>
    </row>
    <row r="3" spans="1:15" ht="15.95" customHeight="1">
      <c r="A3" s="33"/>
      <c r="B3" s="33"/>
      <c r="C3" s="33"/>
      <c r="D3" s="33"/>
      <c r="E3" s="33"/>
      <c r="F3" s="33"/>
      <c r="G3" s="33"/>
      <c r="H3" s="33"/>
      <c r="I3" s="33"/>
      <c r="J3" s="33"/>
      <c r="K3" s="33"/>
      <c r="L3" s="33"/>
      <c r="M3" s="33"/>
      <c r="N3" s="33"/>
    </row>
    <row r="4" spans="1:15" ht="15.95" customHeight="1">
      <c r="A4" s="38" t="s">
        <v>198</v>
      </c>
      <c r="B4" s="38"/>
      <c r="C4" s="33"/>
      <c r="D4" s="33"/>
      <c r="E4" s="33"/>
      <c r="F4" s="33"/>
      <c r="G4" s="33"/>
      <c r="H4" s="33"/>
      <c r="I4" s="33"/>
      <c r="J4" s="33"/>
      <c r="K4" s="33"/>
      <c r="L4" s="33"/>
      <c r="M4" s="33"/>
      <c r="N4" s="33"/>
    </row>
    <row r="5" spans="1:15" ht="15.95" customHeight="1">
      <c r="A5" s="33"/>
      <c r="B5" s="33"/>
      <c r="C5" s="33"/>
      <c r="D5" s="33"/>
      <c r="E5" s="33"/>
      <c r="F5" s="33"/>
      <c r="G5" s="33"/>
      <c r="H5" s="33"/>
      <c r="I5" s="33"/>
      <c r="J5" s="33"/>
      <c r="K5" s="33"/>
      <c r="L5" s="33"/>
      <c r="M5" s="33"/>
      <c r="N5" s="33"/>
    </row>
    <row r="6" spans="1:15" ht="15.95" customHeight="1">
      <c r="A6" s="33" t="s">
        <v>156</v>
      </c>
      <c r="B6" s="33"/>
      <c r="C6" s="33"/>
      <c r="D6" s="33"/>
      <c r="E6" s="33"/>
      <c r="F6" s="33"/>
      <c r="G6" s="33"/>
      <c r="H6" s="33"/>
      <c r="I6" s="33"/>
      <c r="J6" s="33"/>
      <c r="K6" s="33"/>
      <c r="L6" s="33"/>
      <c r="M6" s="33"/>
      <c r="N6" s="33"/>
    </row>
    <row r="7" spans="1:15" ht="15.95" customHeight="1">
      <c r="A7" s="20"/>
      <c r="B7" s="20"/>
      <c r="C7" s="21" t="s">
        <v>35</v>
      </c>
      <c r="D7" s="21" t="s">
        <v>23</v>
      </c>
      <c r="E7" s="21"/>
      <c r="F7" s="21"/>
      <c r="G7" s="21"/>
      <c r="H7" s="21"/>
      <c r="I7" s="21"/>
      <c r="J7" s="21"/>
      <c r="K7" s="21"/>
      <c r="L7" s="21"/>
      <c r="M7" s="21"/>
      <c r="N7" s="21"/>
    </row>
    <row r="8" spans="1:15" ht="15.95" customHeight="1">
      <c r="A8" s="22"/>
      <c r="B8" s="22"/>
      <c r="C8" s="23"/>
      <c r="D8" s="22" t="s">
        <v>24</v>
      </c>
      <c r="E8" s="22" t="s">
        <v>25</v>
      </c>
      <c r="F8" s="22" t="s">
        <v>26</v>
      </c>
      <c r="G8" s="22" t="s">
        <v>27</v>
      </c>
      <c r="H8" s="22" t="s">
        <v>28</v>
      </c>
      <c r="I8" s="22" t="s">
        <v>29</v>
      </c>
      <c r="J8" s="22" t="s">
        <v>30</v>
      </c>
      <c r="K8" s="22" t="s">
        <v>31</v>
      </c>
      <c r="L8" s="22" t="s">
        <v>32</v>
      </c>
      <c r="M8" s="22" t="s">
        <v>33</v>
      </c>
      <c r="N8" s="22" t="s">
        <v>34</v>
      </c>
    </row>
    <row r="9" spans="1:15" ht="15.95" customHeight="1">
      <c r="A9" s="24" t="s">
        <v>35</v>
      </c>
      <c r="B9" s="24"/>
      <c r="C9" s="25">
        <v>40886</v>
      </c>
      <c r="D9" s="18">
        <v>6032</v>
      </c>
      <c r="E9" s="18">
        <v>5701</v>
      </c>
      <c r="F9" s="18">
        <v>4804</v>
      </c>
      <c r="G9" s="18">
        <v>2703</v>
      </c>
      <c r="H9" s="18">
        <v>6287</v>
      </c>
      <c r="I9" s="18">
        <v>491</v>
      </c>
      <c r="J9" s="18">
        <v>4730</v>
      </c>
      <c r="K9" s="18">
        <v>4632</v>
      </c>
      <c r="L9" s="18">
        <v>1782</v>
      </c>
      <c r="M9" s="18">
        <v>2555</v>
      </c>
      <c r="N9" s="18">
        <v>1169</v>
      </c>
    </row>
    <row r="10" spans="1:15" ht="15.95" customHeight="1">
      <c r="A10" s="14" t="s">
        <v>36</v>
      </c>
      <c r="B10" s="14"/>
      <c r="C10" s="19">
        <v>26518</v>
      </c>
      <c r="D10" s="18">
        <v>3482</v>
      </c>
      <c r="E10" s="18">
        <v>3443</v>
      </c>
      <c r="F10" s="18">
        <v>3475</v>
      </c>
      <c r="G10" s="18">
        <v>2063</v>
      </c>
      <c r="H10" s="18">
        <v>3910</v>
      </c>
      <c r="I10" s="18">
        <v>346</v>
      </c>
      <c r="J10" s="18">
        <v>3056</v>
      </c>
      <c r="K10" s="18">
        <v>2862</v>
      </c>
      <c r="L10" s="18">
        <v>1194</v>
      </c>
      <c r="M10" s="18">
        <v>1842</v>
      </c>
      <c r="N10" s="18">
        <v>845</v>
      </c>
      <c r="O10" s="201"/>
    </row>
    <row r="11" spans="1:15" ht="15.95" customHeight="1">
      <c r="A11" s="14" t="s">
        <v>37</v>
      </c>
      <c r="B11" s="14"/>
      <c r="C11" s="19">
        <v>3876</v>
      </c>
      <c r="D11" s="18">
        <v>585</v>
      </c>
      <c r="E11" s="18">
        <v>650</v>
      </c>
      <c r="F11" s="18">
        <v>474</v>
      </c>
      <c r="G11" s="18">
        <v>204</v>
      </c>
      <c r="H11" s="18">
        <v>596</v>
      </c>
      <c r="I11" s="18">
        <v>43</v>
      </c>
      <c r="J11" s="18">
        <v>389</v>
      </c>
      <c r="K11" s="18">
        <v>407</v>
      </c>
      <c r="L11" s="18">
        <v>157</v>
      </c>
      <c r="M11" s="18">
        <v>267</v>
      </c>
      <c r="N11" s="18">
        <v>104</v>
      </c>
      <c r="O11" s="87"/>
    </row>
    <row r="12" spans="1:15" ht="15.95" customHeight="1">
      <c r="A12" s="14" t="s">
        <v>129</v>
      </c>
      <c r="B12" s="14"/>
      <c r="C12" s="19">
        <v>7328</v>
      </c>
      <c r="D12" s="18">
        <v>1254</v>
      </c>
      <c r="E12" s="18">
        <v>1010</v>
      </c>
      <c r="F12" s="18">
        <v>625</v>
      </c>
      <c r="G12" s="18">
        <v>346</v>
      </c>
      <c r="H12" s="18">
        <v>1343</v>
      </c>
      <c r="I12" s="18">
        <v>86</v>
      </c>
      <c r="J12" s="18">
        <v>787</v>
      </c>
      <c r="K12" s="18">
        <v>1022</v>
      </c>
      <c r="L12" s="18">
        <v>323</v>
      </c>
      <c r="M12" s="18">
        <v>345</v>
      </c>
      <c r="N12" s="18">
        <v>187</v>
      </c>
    </row>
    <row r="13" spans="1:15" ht="15.95" customHeight="1">
      <c r="A13" s="14"/>
      <c r="B13" s="14" t="s">
        <v>44</v>
      </c>
      <c r="C13" s="19">
        <v>1944</v>
      </c>
      <c r="D13" s="18">
        <v>412</v>
      </c>
      <c r="E13" s="18">
        <v>231</v>
      </c>
      <c r="F13" s="18">
        <v>71</v>
      </c>
      <c r="G13" s="18">
        <v>154</v>
      </c>
      <c r="H13" s="18">
        <v>305</v>
      </c>
      <c r="I13" s="18">
        <v>55</v>
      </c>
      <c r="J13" s="18">
        <v>187</v>
      </c>
      <c r="K13" s="18">
        <v>244</v>
      </c>
      <c r="L13" s="18">
        <v>110</v>
      </c>
      <c r="M13" s="18">
        <v>99</v>
      </c>
      <c r="N13" s="18">
        <v>76</v>
      </c>
      <c r="O13" s="87"/>
    </row>
    <row r="14" spans="1:15" ht="15.95" customHeight="1">
      <c r="A14" s="14"/>
      <c r="B14" s="14" t="s">
        <v>46</v>
      </c>
      <c r="C14" s="19">
        <v>90</v>
      </c>
      <c r="D14" s="18">
        <v>17</v>
      </c>
      <c r="E14" s="18">
        <v>15</v>
      </c>
      <c r="F14" s="18">
        <v>5</v>
      </c>
      <c r="G14" s="18">
        <v>9</v>
      </c>
      <c r="H14" s="18">
        <v>20</v>
      </c>
      <c r="I14" s="18">
        <v>0</v>
      </c>
      <c r="J14" s="18">
        <v>6</v>
      </c>
      <c r="K14" s="18">
        <v>7</v>
      </c>
      <c r="L14" s="18">
        <v>2</v>
      </c>
      <c r="M14" s="18">
        <v>6</v>
      </c>
      <c r="N14" s="18">
        <v>3</v>
      </c>
    </row>
    <row r="15" spans="1:15" ht="15.95" customHeight="1">
      <c r="A15" s="14"/>
      <c r="B15" s="14" t="s">
        <v>47</v>
      </c>
      <c r="C15" s="19">
        <v>51</v>
      </c>
      <c r="D15" s="18">
        <v>8</v>
      </c>
      <c r="E15" s="18">
        <v>4</v>
      </c>
      <c r="F15" s="18">
        <v>0</v>
      </c>
      <c r="G15" s="18">
        <v>0</v>
      </c>
      <c r="H15" s="18">
        <v>29</v>
      </c>
      <c r="I15" s="18">
        <v>0</v>
      </c>
      <c r="J15" s="18">
        <v>4</v>
      </c>
      <c r="K15" s="18">
        <v>3</v>
      </c>
      <c r="L15" s="18">
        <v>0</v>
      </c>
      <c r="M15" s="18">
        <v>2</v>
      </c>
      <c r="N15" s="18">
        <v>1</v>
      </c>
    </row>
    <row r="16" spans="1:15" ht="15.95" customHeight="1">
      <c r="A16" s="14"/>
      <c r="B16" s="14" t="s">
        <v>50</v>
      </c>
      <c r="C16" s="19">
        <v>1206</v>
      </c>
      <c r="D16" s="18">
        <v>175</v>
      </c>
      <c r="E16" s="18">
        <v>214</v>
      </c>
      <c r="F16" s="18">
        <v>313</v>
      </c>
      <c r="G16" s="18">
        <v>25</v>
      </c>
      <c r="H16" s="18">
        <v>185</v>
      </c>
      <c r="I16" s="18">
        <v>3</v>
      </c>
      <c r="J16" s="18">
        <v>79</v>
      </c>
      <c r="K16" s="18">
        <v>146</v>
      </c>
      <c r="L16" s="18">
        <v>34</v>
      </c>
      <c r="M16" s="18">
        <v>27</v>
      </c>
      <c r="N16" s="18">
        <v>5</v>
      </c>
      <c r="O16" s="87"/>
    </row>
    <row r="17" spans="1:15" ht="15.95" customHeight="1">
      <c r="A17" s="14"/>
      <c r="B17" s="14" t="s">
        <v>59</v>
      </c>
      <c r="C17" s="19">
        <v>129</v>
      </c>
      <c r="D17" s="18">
        <v>25</v>
      </c>
      <c r="E17" s="18">
        <v>22</v>
      </c>
      <c r="F17" s="18">
        <v>3</v>
      </c>
      <c r="G17" s="18">
        <v>3</v>
      </c>
      <c r="H17" s="18">
        <v>29</v>
      </c>
      <c r="I17" s="18">
        <v>0</v>
      </c>
      <c r="J17" s="18">
        <v>13</v>
      </c>
      <c r="K17" s="18">
        <v>29</v>
      </c>
      <c r="L17" s="18">
        <v>4</v>
      </c>
      <c r="M17" s="18">
        <v>1</v>
      </c>
      <c r="N17" s="18">
        <v>0</v>
      </c>
    </row>
    <row r="18" spans="1:15" ht="15.95" customHeight="1">
      <c r="A18" s="14"/>
      <c r="B18" s="14" t="s">
        <v>52</v>
      </c>
      <c r="C18" s="19">
        <v>78</v>
      </c>
      <c r="D18" s="18">
        <v>20</v>
      </c>
      <c r="E18" s="18">
        <v>15</v>
      </c>
      <c r="F18" s="18">
        <v>1</v>
      </c>
      <c r="G18" s="18">
        <v>8</v>
      </c>
      <c r="H18" s="18">
        <v>10</v>
      </c>
      <c r="I18" s="18">
        <v>0</v>
      </c>
      <c r="J18" s="18">
        <v>2</v>
      </c>
      <c r="K18" s="18">
        <v>11</v>
      </c>
      <c r="L18" s="18">
        <v>3</v>
      </c>
      <c r="M18" s="18">
        <v>7</v>
      </c>
      <c r="N18" s="18">
        <v>1</v>
      </c>
    </row>
    <row r="19" spans="1:15" ht="15.95" customHeight="1">
      <c r="A19" s="14"/>
      <c r="B19" s="14" t="s">
        <v>54</v>
      </c>
      <c r="C19" s="19">
        <v>2380</v>
      </c>
      <c r="D19" s="18">
        <v>343</v>
      </c>
      <c r="E19" s="18">
        <v>254</v>
      </c>
      <c r="F19" s="18">
        <v>125</v>
      </c>
      <c r="G19" s="18">
        <v>105</v>
      </c>
      <c r="H19" s="18">
        <v>351</v>
      </c>
      <c r="I19" s="18">
        <v>25</v>
      </c>
      <c r="J19" s="18">
        <v>365</v>
      </c>
      <c r="K19" s="18">
        <v>442</v>
      </c>
      <c r="L19" s="18">
        <v>109</v>
      </c>
      <c r="M19" s="18">
        <v>173</v>
      </c>
      <c r="N19" s="18">
        <v>88</v>
      </c>
      <c r="O19" s="87"/>
    </row>
    <row r="20" spans="1:15" ht="15.95" customHeight="1">
      <c r="A20" s="14"/>
      <c r="B20" s="14" t="s">
        <v>55</v>
      </c>
      <c r="C20" s="19">
        <v>661</v>
      </c>
      <c r="D20" s="18">
        <v>118</v>
      </c>
      <c r="E20" s="18">
        <v>158</v>
      </c>
      <c r="F20" s="18">
        <v>71</v>
      </c>
      <c r="G20" s="18">
        <v>10</v>
      </c>
      <c r="H20" s="18">
        <v>176</v>
      </c>
      <c r="I20" s="18">
        <v>0</v>
      </c>
      <c r="J20" s="18">
        <v>55</v>
      </c>
      <c r="K20" s="18">
        <v>39</v>
      </c>
      <c r="L20" s="18">
        <v>28</v>
      </c>
      <c r="M20" s="18">
        <v>4</v>
      </c>
      <c r="N20" s="18">
        <v>2</v>
      </c>
      <c r="O20" s="87"/>
    </row>
    <row r="21" spans="1:15" ht="15.95" customHeight="1">
      <c r="A21" s="14"/>
      <c r="B21" s="14" t="s">
        <v>60</v>
      </c>
      <c r="C21" s="19">
        <v>57</v>
      </c>
      <c r="D21" s="18">
        <v>6</v>
      </c>
      <c r="E21" s="18">
        <v>5</v>
      </c>
      <c r="F21" s="18">
        <v>3</v>
      </c>
      <c r="G21" s="18">
        <v>0</v>
      </c>
      <c r="H21" s="18">
        <v>14</v>
      </c>
      <c r="I21" s="18">
        <v>0</v>
      </c>
      <c r="J21" s="18">
        <v>12</v>
      </c>
      <c r="K21" s="18">
        <v>6</v>
      </c>
      <c r="L21" s="18">
        <v>7</v>
      </c>
      <c r="M21" s="18">
        <v>3</v>
      </c>
      <c r="N21" s="18">
        <v>1</v>
      </c>
    </row>
    <row r="22" spans="1:15" ht="15.95" customHeight="1">
      <c r="A22" s="14"/>
      <c r="B22" s="14" t="s">
        <v>57</v>
      </c>
      <c r="C22" s="19">
        <v>328</v>
      </c>
      <c r="D22" s="18">
        <v>38</v>
      </c>
      <c r="E22" s="18">
        <v>16</v>
      </c>
      <c r="F22" s="18">
        <v>11</v>
      </c>
      <c r="G22" s="18">
        <v>4</v>
      </c>
      <c r="H22" s="18">
        <v>160</v>
      </c>
      <c r="I22" s="18">
        <v>3</v>
      </c>
      <c r="J22" s="18">
        <v>36</v>
      </c>
      <c r="K22" s="18">
        <v>34</v>
      </c>
      <c r="L22" s="18">
        <v>14</v>
      </c>
      <c r="M22" s="18">
        <v>10</v>
      </c>
      <c r="N22" s="18">
        <v>2</v>
      </c>
    </row>
    <row r="23" spans="1:15" ht="15.95" customHeight="1">
      <c r="A23" s="14"/>
      <c r="B23" s="14" t="s">
        <v>62</v>
      </c>
      <c r="C23" s="19">
        <v>404</v>
      </c>
      <c r="D23" s="18">
        <v>92</v>
      </c>
      <c r="E23" s="18">
        <v>76</v>
      </c>
      <c r="F23" s="18">
        <v>22</v>
      </c>
      <c r="G23" s="18">
        <v>28</v>
      </c>
      <c r="H23" s="18">
        <v>64</v>
      </c>
      <c r="I23" s="18">
        <v>0</v>
      </c>
      <c r="J23" s="18">
        <v>28</v>
      </c>
      <c r="K23" s="18">
        <v>61</v>
      </c>
      <c r="L23" s="18">
        <v>12</v>
      </c>
      <c r="M23" s="18">
        <v>13</v>
      </c>
      <c r="N23" s="18">
        <v>8</v>
      </c>
    </row>
    <row r="24" spans="1:15" ht="15.95" customHeight="1">
      <c r="A24" s="14" t="s">
        <v>130</v>
      </c>
      <c r="B24" s="14"/>
      <c r="C24" s="19">
        <v>2168</v>
      </c>
      <c r="D24" s="18">
        <v>430</v>
      </c>
      <c r="E24" s="18">
        <v>440</v>
      </c>
      <c r="F24" s="18">
        <v>152</v>
      </c>
      <c r="G24" s="18">
        <v>58</v>
      </c>
      <c r="H24" s="18">
        <v>267</v>
      </c>
      <c r="I24" s="18">
        <v>4</v>
      </c>
      <c r="J24" s="18">
        <v>416</v>
      </c>
      <c r="K24" s="18">
        <v>247</v>
      </c>
      <c r="L24" s="18">
        <v>81</v>
      </c>
      <c r="M24" s="18">
        <v>56</v>
      </c>
      <c r="N24" s="18">
        <v>17</v>
      </c>
    </row>
    <row r="25" spans="1:15" ht="15.95" customHeight="1">
      <c r="A25" s="14"/>
      <c r="B25" s="14" t="s">
        <v>58</v>
      </c>
      <c r="C25" s="19">
        <v>220</v>
      </c>
      <c r="D25" s="18">
        <v>51</v>
      </c>
      <c r="E25" s="18">
        <v>25</v>
      </c>
      <c r="F25" s="18">
        <v>11</v>
      </c>
      <c r="G25" s="18">
        <v>0</v>
      </c>
      <c r="H25" s="18">
        <v>27</v>
      </c>
      <c r="I25" s="18">
        <v>0</v>
      </c>
      <c r="J25" s="18">
        <v>68</v>
      </c>
      <c r="K25" s="18">
        <v>33</v>
      </c>
      <c r="L25" s="18">
        <v>3</v>
      </c>
      <c r="M25" s="18">
        <v>2</v>
      </c>
      <c r="N25" s="18">
        <v>0</v>
      </c>
    </row>
    <row r="26" spans="1:15" ht="15.95" customHeight="1">
      <c r="A26" s="14"/>
      <c r="B26" s="14" t="s">
        <v>111</v>
      </c>
      <c r="C26" s="19">
        <v>434</v>
      </c>
      <c r="D26" s="18">
        <v>134</v>
      </c>
      <c r="E26" s="18">
        <v>74</v>
      </c>
      <c r="F26" s="18">
        <v>21</v>
      </c>
      <c r="G26" s="18">
        <v>1</v>
      </c>
      <c r="H26" s="18">
        <v>45</v>
      </c>
      <c r="I26" s="18">
        <v>0</v>
      </c>
      <c r="J26" s="18">
        <v>102</v>
      </c>
      <c r="K26" s="18">
        <v>36</v>
      </c>
      <c r="L26" s="18">
        <v>18</v>
      </c>
      <c r="M26" s="18">
        <v>2</v>
      </c>
      <c r="N26" s="18">
        <v>1</v>
      </c>
    </row>
    <row r="27" spans="1:15" ht="15.95" customHeight="1">
      <c r="A27" s="14"/>
      <c r="B27" s="14" t="s">
        <v>178</v>
      </c>
      <c r="C27" s="19">
        <v>128</v>
      </c>
      <c r="D27" s="18">
        <v>21</v>
      </c>
      <c r="E27" s="18">
        <v>40</v>
      </c>
      <c r="F27" s="18">
        <v>12</v>
      </c>
      <c r="G27" s="18">
        <v>1</v>
      </c>
      <c r="H27" s="18">
        <v>13</v>
      </c>
      <c r="I27" s="18">
        <v>0</v>
      </c>
      <c r="J27" s="18">
        <v>15</v>
      </c>
      <c r="K27" s="18">
        <v>21</v>
      </c>
      <c r="L27" s="18">
        <v>3</v>
      </c>
      <c r="M27" s="18">
        <v>2</v>
      </c>
      <c r="N27" s="18">
        <v>0</v>
      </c>
    </row>
    <row r="28" spans="1:15" ht="15.95" customHeight="1">
      <c r="A28" s="14"/>
      <c r="B28" s="14" t="s">
        <v>116</v>
      </c>
      <c r="C28" s="19">
        <v>184</v>
      </c>
      <c r="D28" s="18">
        <v>34</v>
      </c>
      <c r="E28" s="18">
        <v>53</v>
      </c>
      <c r="F28" s="18">
        <v>17</v>
      </c>
      <c r="G28" s="18">
        <v>5</v>
      </c>
      <c r="H28" s="18">
        <v>23</v>
      </c>
      <c r="I28" s="18">
        <v>0</v>
      </c>
      <c r="J28" s="18">
        <v>26</v>
      </c>
      <c r="K28" s="18">
        <v>17</v>
      </c>
      <c r="L28" s="18">
        <v>2</v>
      </c>
      <c r="M28" s="18">
        <v>2</v>
      </c>
      <c r="N28" s="18">
        <v>5</v>
      </c>
    </row>
    <row r="29" spans="1:15" ht="15.95" customHeight="1">
      <c r="A29" s="14"/>
      <c r="B29" s="14" t="s">
        <v>61</v>
      </c>
      <c r="C29" s="19">
        <v>494</v>
      </c>
      <c r="D29" s="18">
        <v>90</v>
      </c>
      <c r="E29" s="18">
        <v>68</v>
      </c>
      <c r="F29" s="18">
        <v>10</v>
      </c>
      <c r="G29" s="18">
        <v>0</v>
      </c>
      <c r="H29" s="18">
        <v>44</v>
      </c>
      <c r="I29" s="18">
        <v>0</v>
      </c>
      <c r="J29" s="18">
        <v>148</v>
      </c>
      <c r="K29" s="18">
        <v>79</v>
      </c>
      <c r="L29" s="18">
        <v>33</v>
      </c>
      <c r="M29" s="18">
        <v>14</v>
      </c>
      <c r="N29" s="18">
        <v>8</v>
      </c>
    </row>
    <row r="30" spans="1:15" ht="15.95" customHeight="1">
      <c r="A30" s="14"/>
      <c r="B30" s="14" t="s">
        <v>91</v>
      </c>
      <c r="C30" s="19">
        <v>561</v>
      </c>
      <c r="D30" s="18">
        <v>64</v>
      </c>
      <c r="E30" s="18">
        <v>156</v>
      </c>
      <c r="F30" s="18">
        <v>71</v>
      </c>
      <c r="G30" s="18">
        <v>46</v>
      </c>
      <c r="H30" s="18">
        <v>82</v>
      </c>
      <c r="I30" s="18">
        <v>3</v>
      </c>
      <c r="J30" s="18">
        <v>44</v>
      </c>
      <c r="K30" s="18">
        <v>47</v>
      </c>
      <c r="L30" s="18">
        <v>21</v>
      </c>
      <c r="M30" s="18">
        <v>27</v>
      </c>
      <c r="N30" s="18">
        <v>0</v>
      </c>
      <c r="O30" s="87"/>
    </row>
    <row r="31" spans="1:15" ht="15.95" customHeight="1">
      <c r="A31" s="14"/>
      <c r="B31" s="14" t="s">
        <v>208</v>
      </c>
      <c r="C31" s="19">
        <v>59</v>
      </c>
      <c r="D31" s="18">
        <v>17</v>
      </c>
      <c r="E31" s="18">
        <v>7</v>
      </c>
      <c r="F31" s="18">
        <v>4</v>
      </c>
      <c r="G31" s="18">
        <v>1</v>
      </c>
      <c r="H31" s="18">
        <v>13</v>
      </c>
      <c r="I31" s="18">
        <v>1</v>
      </c>
      <c r="J31" s="18">
        <v>5</v>
      </c>
      <c r="K31" s="18">
        <v>5</v>
      </c>
      <c r="L31" s="18">
        <v>1</v>
      </c>
      <c r="M31" s="18">
        <v>2</v>
      </c>
      <c r="N31" s="18">
        <v>3</v>
      </c>
    </row>
    <row r="32" spans="1:15" ht="15.95" customHeight="1">
      <c r="A32" s="14"/>
      <c r="B32" s="14" t="s">
        <v>62</v>
      </c>
      <c r="C32" s="19">
        <v>88</v>
      </c>
      <c r="D32" s="18">
        <v>19</v>
      </c>
      <c r="E32" s="18">
        <v>17</v>
      </c>
      <c r="F32" s="18">
        <v>6</v>
      </c>
      <c r="G32" s="18">
        <v>4</v>
      </c>
      <c r="H32" s="18">
        <v>20</v>
      </c>
      <c r="I32" s="18">
        <v>0</v>
      </c>
      <c r="J32" s="18">
        <v>8</v>
      </c>
      <c r="K32" s="18">
        <v>9</v>
      </c>
      <c r="L32" s="18">
        <v>0</v>
      </c>
      <c r="M32" s="18">
        <v>5</v>
      </c>
      <c r="N32" s="18">
        <v>0</v>
      </c>
    </row>
    <row r="33" spans="1:14" ht="15.95" customHeight="1">
      <c r="A33" s="14" t="s">
        <v>131</v>
      </c>
      <c r="B33" s="14"/>
      <c r="C33" s="19">
        <v>190</v>
      </c>
      <c r="D33" s="18">
        <v>61</v>
      </c>
      <c r="E33" s="18">
        <v>24</v>
      </c>
      <c r="F33" s="18">
        <v>14</v>
      </c>
      <c r="G33" s="18">
        <v>4</v>
      </c>
      <c r="H33" s="18">
        <v>32</v>
      </c>
      <c r="I33" s="18">
        <v>3</v>
      </c>
      <c r="J33" s="18">
        <v>26</v>
      </c>
      <c r="K33" s="18">
        <v>20</v>
      </c>
      <c r="L33" s="18">
        <v>1</v>
      </c>
      <c r="M33" s="18">
        <v>2</v>
      </c>
      <c r="N33" s="18">
        <v>3</v>
      </c>
    </row>
    <row r="34" spans="1:14" ht="15.95" customHeight="1">
      <c r="A34" s="14" t="s">
        <v>132</v>
      </c>
      <c r="B34" s="14"/>
      <c r="C34" s="19">
        <v>384</v>
      </c>
      <c r="D34" s="18">
        <v>88</v>
      </c>
      <c r="E34" s="18">
        <v>64</v>
      </c>
      <c r="F34" s="18">
        <v>22</v>
      </c>
      <c r="G34" s="18">
        <v>17</v>
      </c>
      <c r="H34" s="18">
        <v>65</v>
      </c>
      <c r="I34" s="18">
        <v>7</v>
      </c>
      <c r="J34" s="18">
        <v>28</v>
      </c>
      <c r="K34" s="18">
        <v>41</v>
      </c>
      <c r="L34" s="18">
        <v>16</v>
      </c>
      <c r="M34" s="18">
        <v>29</v>
      </c>
      <c r="N34" s="18">
        <v>7</v>
      </c>
    </row>
    <row r="35" spans="1:14" ht="15.95" customHeight="1">
      <c r="A35" s="27"/>
      <c r="B35" s="14" t="s">
        <v>93</v>
      </c>
      <c r="C35" s="19">
        <v>86</v>
      </c>
      <c r="D35" s="18">
        <v>9</v>
      </c>
      <c r="E35" s="18">
        <v>23</v>
      </c>
      <c r="F35" s="18">
        <v>9</v>
      </c>
      <c r="G35" s="18">
        <v>3</v>
      </c>
      <c r="H35" s="18">
        <v>15</v>
      </c>
      <c r="I35" s="18">
        <v>3</v>
      </c>
      <c r="J35" s="18">
        <v>6</v>
      </c>
      <c r="K35" s="18">
        <v>9</v>
      </c>
      <c r="L35" s="18">
        <v>3</v>
      </c>
      <c r="M35" s="18">
        <v>5</v>
      </c>
      <c r="N35" s="18">
        <v>1</v>
      </c>
    </row>
    <row r="36" spans="1:14" ht="15.95" customHeight="1">
      <c r="A36" s="14"/>
      <c r="B36" s="14" t="s">
        <v>68</v>
      </c>
      <c r="C36" s="19">
        <v>119</v>
      </c>
      <c r="D36" s="18">
        <v>30</v>
      </c>
      <c r="E36" s="18">
        <v>13</v>
      </c>
      <c r="F36" s="18">
        <v>9</v>
      </c>
      <c r="G36" s="18">
        <v>7</v>
      </c>
      <c r="H36" s="18">
        <v>17</v>
      </c>
      <c r="I36" s="18">
        <v>1</v>
      </c>
      <c r="J36" s="18">
        <v>9</v>
      </c>
      <c r="K36" s="18">
        <v>10</v>
      </c>
      <c r="L36" s="18">
        <v>4</v>
      </c>
      <c r="M36" s="18">
        <v>15</v>
      </c>
      <c r="N36" s="18">
        <v>4</v>
      </c>
    </row>
    <row r="37" spans="1:14" ht="15.95" customHeight="1">
      <c r="A37" s="14"/>
      <c r="B37" s="14" t="s">
        <v>62</v>
      </c>
      <c r="C37" s="19">
        <v>179</v>
      </c>
      <c r="D37" s="18">
        <v>49</v>
      </c>
      <c r="E37" s="18">
        <v>28</v>
      </c>
      <c r="F37" s="18">
        <v>4</v>
      </c>
      <c r="G37" s="18">
        <v>7</v>
      </c>
      <c r="H37" s="18">
        <v>33</v>
      </c>
      <c r="I37" s="18">
        <v>3</v>
      </c>
      <c r="J37" s="18">
        <v>13</v>
      </c>
      <c r="K37" s="18">
        <v>22</v>
      </c>
      <c r="L37" s="18">
        <v>9</v>
      </c>
      <c r="M37" s="18">
        <v>9</v>
      </c>
      <c r="N37" s="18">
        <v>2</v>
      </c>
    </row>
    <row r="38" spans="1:14" ht="15.95" customHeight="1">
      <c r="A38" s="14" t="s">
        <v>133</v>
      </c>
      <c r="B38" s="14"/>
      <c r="C38" s="19">
        <v>401</v>
      </c>
      <c r="D38" s="18">
        <v>121</v>
      </c>
      <c r="E38" s="18">
        <v>70</v>
      </c>
      <c r="F38" s="18">
        <v>42</v>
      </c>
      <c r="G38" s="18">
        <v>11</v>
      </c>
      <c r="H38" s="18">
        <v>71</v>
      </c>
      <c r="I38" s="18">
        <v>1</v>
      </c>
      <c r="J38" s="18">
        <v>27</v>
      </c>
      <c r="K38" s="18">
        <v>31</v>
      </c>
      <c r="L38" s="18">
        <v>10</v>
      </c>
      <c r="M38" s="18">
        <v>13</v>
      </c>
      <c r="N38" s="18">
        <v>4</v>
      </c>
    </row>
    <row r="39" spans="1:14" ht="15.95" customHeight="1">
      <c r="A39" s="14"/>
      <c r="B39" s="14" t="s">
        <v>135</v>
      </c>
      <c r="C39" s="19">
        <v>106</v>
      </c>
      <c r="D39" s="18">
        <v>27</v>
      </c>
      <c r="E39" s="18">
        <v>19</v>
      </c>
      <c r="F39" s="18">
        <v>19</v>
      </c>
      <c r="G39" s="18">
        <v>1</v>
      </c>
      <c r="H39" s="18">
        <v>23</v>
      </c>
      <c r="I39" s="18">
        <v>0</v>
      </c>
      <c r="J39" s="18">
        <v>8</v>
      </c>
      <c r="K39" s="18">
        <v>3</v>
      </c>
      <c r="L39" s="18">
        <v>1</v>
      </c>
      <c r="M39" s="18">
        <v>4</v>
      </c>
      <c r="N39" s="18">
        <v>1</v>
      </c>
    </row>
    <row r="40" spans="1:14" ht="15.95" customHeight="1">
      <c r="A40" s="14"/>
      <c r="B40" s="14" t="s">
        <v>89</v>
      </c>
      <c r="C40" s="19">
        <v>51</v>
      </c>
      <c r="D40" s="18">
        <v>6</v>
      </c>
      <c r="E40" s="18">
        <v>4</v>
      </c>
      <c r="F40" s="18">
        <v>12</v>
      </c>
      <c r="G40" s="18">
        <v>4</v>
      </c>
      <c r="H40" s="18">
        <v>10</v>
      </c>
      <c r="I40" s="18">
        <v>1</v>
      </c>
      <c r="J40" s="18">
        <v>7</v>
      </c>
      <c r="K40" s="18">
        <v>4</v>
      </c>
      <c r="L40" s="18">
        <v>1</v>
      </c>
      <c r="M40" s="18">
        <v>0</v>
      </c>
      <c r="N40" s="18">
        <v>2</v>
      </c>
    </row>
    <row r="41" spans="1:14" ht="15.95" customHeight="1">
      <c r="A41" s="14"/>
      <c r="B41" s="14" t="s">
        <v>62</v>
      </c>
      <c r="C41" s="19">
        <v>244</v>
      </c>
      <c r="D41" s="18">
        <v>88</v>
      </c>
      <c r="E41" s="18">
        <v>47</v>
      </c>
      <c r="F41" s="18">
        <v>11</v>
      </c>
      <c r="G41" s="18">
        <v>6</v>
      </c>
      <c r="H41" s="18">
        <v>38</v>
      </c>
      <c r="I41" s="18">
        <v>0</v>
      </c>
      <c r="J41" s="18">
        <v>12</v>
      </c>
      <c r="K41" s="18">
        <v>24</v>
      </c>
      <c r="L41" s="18">
        <v>8</v>
      </c>
      <c r="M41" s="18">
        <v>9</v>
      </c>
      <c r="N41" s="18">
        <v>1</v>
      </c>
    </row>
    <row r="42" spans="1:14" ht="15.95" customHeight="1">
      <c r="A42" s="14" t="s">
        <v>134</v>
      </c>
      <c r="B42" s="14"/>
      <c r="C42" s="19">
        <v>20</v>
      </c>
      <c r="D42" s="18">
        <v>10</v>
      </c>
      <c r="E42" s="18">
        <v>0</v>
      </c>
      <c r="F42" s="18">
        <v>0</v>
      </c>
      <c r="G42" s="18">
        <v>0</v>
      </c>
      <c r="H42" s="18">
        <v>3</v>
      </c>
      <c r="I42" s="18">
        <v>1</v>
      </c>
      <c r="J42" s="18">
        <v>1</v>
      </c>
      <c r="K42" s="18">
        <v>2</v>
      </c>
      <c r="L42" s="18">
        <v>0</v>
      </c>
      <c r="M42" s="18">
        <v>1</v>
      </c>
      <c r="N42" s="18">
        <v>2</v>
      </c>
    </row>
    <row r="43" spans="1:14" ht="15.95" customHeight="1">
      <c r="A43" s="14" t="s">
        <v>15</v>
      </c>
      <c r="B43" s="14"/>
      <c r="C43" s="19">
        <v>1</v>
      </c>
      <c r="D43" s="18">
        <v>1</v>
      </c>
      <c r="E43" s="18">
        <v>0</v>
      </c>
      <c r="F43" s="18">
        <v>0</v>
      </c>
      <c r="G43" s="18">
        <v>0</v>
      </c>
      <c r="H43" s="18">
        <v>0</v>
      </c>
      <c r="I43" s="18">
        <v>0</v>
      </c>
      <c r="J43" s="18">
        <v>0</v>
      </c>
      <c r="K43" s="18">
        <v>0</v>
      </c>
      <c r="L43" s="18">
        <v>0</v>
      </c>
      <c r="M43" s="18">
        <v>0</v>
      </c>
      <c r="N43" s="18">
        <v>0</v>
      </c>
    </row>
    <row r="44" spans="1:14" ht="15.95" customHeight="1">
      <c r="A44" s="14"/>
      <c r="B44" s="14"/>
      <c r="C44" s="18"/>
      <c r="D44" s="18"/>
      <c r="E44" s="18"/>
      <c r="F44" s="18"/>
      <c r="G44" s="18"/>
      <c r="H44" s="18"/>
      <c r="I44" s="18"/>
      <c r="J44" s="18"/>
      <c r="K44" s="18"/>
      <c r="L44" s="18"/>
      <c r="M44" s="18"/>
      <c r="N44" s="18"/>
    </row>
    <row r="45" spans="1:14" ht="15.95" customHeight="1">
      <c r="A45" s="38" t="s">
        <v>199</v>
      </c>
      <c r="B45" s="14"/>
      <c r="C45" s="18"/>
      <c r="D45" s="18"/>
      <c r="E45" s="18"/>
      <c r="F45" s="18"/>
      <c r="G45" s="18"/>
      <c r="H45" s="18"/>
      <c r="I45" s="18"/>
      <c r="J45" s="18"/>
      <c r="K45" s="18"/>
      <c r="L45" s="18"/>
      <c r="M45" s="18"/>
      <c r="N45" s="18"/>
    </row>
  </sheetData>
  <phoneticPr fontId="0" type="noConversion"/>
  <hyperlinks>
    <hyperlink ref="A4" location="Inhalt!A1" display="&lt;&lt;&lt; Inhalt" xr:uid="{6100EFB6-0042-4BC5-98C3-883CC6F7C5A1}"/>
    <hyperlink ref="A45" location="Metadaten!A1" display="&lt;&lt;&lt; Metadaten" xr:uid="{594BE562-34EC-48F4-9441-B71D54BA3073}"/>
  </hyperlinks>
  <pageMargins left="0.59055118110236227" right="0.59055118110236227" top="0.98425196850393704" bottom="0.78740157480314965" header="0.47244094488188981" footer="0.47244094488188981"/>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0"/>
  <dimension ref="A1:O359"/>
  <sheetViews>
    <sheetView zoomScaleNormal="100" workbookViewId="0"/>
  </sheetViews>
  <sheetFormatPr baseColWidth="10" defaultColWidth="11.42578125" defaultRowHeight="15.75" customHeight="1"/>
  <cols>
    <col min="1" max="1" width="3.28515625" style="15" customWidth="1"/>
    <col min="2" max="2" width="10.140625" style="47" customWidth="1"/>
    <col min="3" max="3" width="8.42578125" style="47" bestFit="1" customWidth="1"/>
    <col min="4" max="4" width="6.85546875" style="47" customWidth="1"/>
    <col min="5" max="5" width="5.7109375" style="47" customWidth="1"/>
    <col min="6" max="6" width="6.7109375" style="47" bestFit="1" customWidth="1"/>
    <col min="7" max="7" width="6.42578125" style="47" bestFit="1" customWidth="1"/>
    <col min="8" max="8" width="10.28515625" style="47" bestFit="1" customWidth="1"/>
    <col min="9" max="9" width="6.28515625" style="47" bestFit="1" customWidth="1"/>
    <col min="10" max="10" width="7.140625" style="47" bestFit="1" customWidth="1"/>
    <col min="11" max="11" width="6.28515625" style="47" bestFit="1" customWidth="1"/>
    <col min="12" max="12" width="7.140625" style="47" bestFit="1" customWidth="1"/>
    <col min="13" max="13" width="7.7109375" style="47" bestFit="1" customWidth="1"/>
    <col min="14" max="14" width="6.5703125" style="47" bestFit="1" customWidth="1"/>
    <col min="15" max="15" width="11" style="47" bestFit="1" customWidth="1"/>
    <col min="16" max="16384" width="11.42578125" style="47"/>
  </cols>
  <sheetData>
    <row r="1" spans="1:15" ht="18" customHeight="1">
      <c r="A1" s="52" t="s">
        <v>102</v>
      </c>
      <c r="B1" s="44"/>
      <c r="C1" s="44"/>
      <c r="D1" s="44"/>
      <c r="E1" s="44"/>
      <c r="F1" s="44"/>
      <c r="G1" s="44"/>
      <c r="H1" s="44"/>
      <c r="I1" s="44"/>
      <c r="J1" s="44"/>
      <c r="K1" s="44"/>
      <c r="L1" s="44"/>
      <c r="M1" s="44"/>
      <c r="N1" s="44"/>
      <c r="O1" s="44"/>
    </row>
    <row r="2" spans="1:15" ht="16.5" customHeight="1">
      <c r="A2" s="33" t="s">
        <v>438</v>
      </c>
      <c r="B2" s="45"/>
      <c r="C2" s="45"/>
      <c r="D2" s="45"/>
      <c r="E2" s="45"/>
      <c r="F2" s="45"/>
      <c r="G2" s="45"/>
      <c r="H2" s="45"/>
      <c r="I2" s="45"/>
      <c r="J2" s="45"/>
      <c r="K2" s="45"/>
      <c r="L2" s="45"/>
      <c r="M2" s="45"/>
      <c r="N2" s="45"/>
      <c r="O2" s="45"/>
    </row>
    <row r="3" spans="1:15" ht="16.5" customHeight="1">
      <c r="A3" s="14"/>
      <c r="B3" s="45"/>
      <c r="C3" s="45"/>
      <c r="D3" s="45"/>
      <c r="E3" s="45"/>
      <c r="F3" s="45"/>
      <c r="G3" s="45"/>
      <c r="H3" s="45"/>
      <c r="I3" s="45"/>
      <c r="J3" s="45"/>
      <c r="K3" s="45"/>
      <c r="L3" s="45"/>
      <c r="M3" s="45"/>
      <c r="N3" s="45"/>
      <c r="O3" s="45"/>
    </row>
    <row r="4" spans="1:15" ht="16.5" customHeight="1">
      <c r="A4" s="38" t="s">
        <v>198</v>
      </c>
      <c r="B4" s="45"/>
      <c r="C4" s="45"/>
      <c r="D4" s="45"/>
      <c r="E4" s="45"/>
      <c r="F4" s="45"/>
      <c r="G4" s="45"/>
      <c r="H4" s="45"/>
      <c r="I4" s="45"/>
      <c r="J4" s="45"/>
      <c r="K4" s="45"/>
      <c r="L4" s="45"/>
      <c r="M4" s="45"/>
      <c r="N4" s="45"/>
      <c r="O4" s="45"/>
    </row>
    <row r="5" spans="1:15" ht="16.5" customHeight="1">
      <c r="A5" s="14"/>
      <c r="B5" s="45"/>
      <c r="C5" s="45"/>
      <c r="D5" s="45"/>
      <c r="E5" s="45"/>
      <c r="F5" s="45"/>
      <c r="G5" s="45"/>
      <c r="H5" s="45"/>
      <c r="I5" s="45"/>
      <c r="J5" s="45"/>
      <c r="K5" s="45"/>
      <c r="L5" s="45"/>
      <c r="M5" s="45"/>
      <c r="N5" s="45"/>
      <c r="O5" s="45"/>
    </row>
    <row r="6" spans="1:15" ht="15.75" customHeight="1">
      <c r="A6" s="14" t="s">
        <v>179</v>
      </c>
      <c r="B6" s="45"/>
      <c r="C6" s="45"/>
      <c r="D6" s="45"/>
      <c r="E6" s="45"/>
      <c r="F6" s="45"/>
      <c r="G6" s="45"/>
      <c r="H6" s="45"/>
      <c r="I6" s="45"/>
      <c r="J6" s="45"/>
      <c r="K6" s="45"/>
      <c r="L6" s="45"/>
      <c r="M6" s="45"/>
      <c r="N6" s="45"/>
      <c r="O6" s="45"/>
    </row>
    <row r="7" spans="1:15" ht="15.75" customHeight="1">
      <c r="A7" s="24"/>
      <c r="B7" s="42"/>
      <c r="C7" s="42"/>
      <c r="D7" s="37" t="s">
        <v>35</v>
      </c>
      <c r="E7" s="37" t="s">
        <v>23</v>
      </c>
      <c r="F7" s="46"/>
      <c r="G7" s="46"/>
      <c r="H7" s="46"/>
      <c r="I7" s="46"/>
      <c r="J7" s="46"/>
      <c r="K7" s="46"/>
      <c r="L7" s="46"/>
      <c r="M7" s="46"/>
      <c r="N7" s="46"/>
      <c r="O7" s="46"/>
    </row>
    <row r="8" spans="1:15" ht="15.75" customHeight="1">
      <c r="A8" s="24"/>
      <c r="B8" s="42"/>
      <c r="C8" s="42"/>
      <c r="D8" s="50"/>
      <c r="E8" s="51" t="s">
        <v>24</v>
      </c>
      <c r="F8" s="51" t="s">
        <v>25</v>
      </c>
      <c r="G8" s="51" t="s">
        <v>26</v>
      </c>
      <c r="H8" s="51" t="s">
        <v>27</v>
      </c>
      <c r="I8" s="51" t="s">
        <v>28</v>
      </c>
      <c r="J8" s="51" t="s">
        <v>29</v>
      </c>
      <c r="K8" s="51" t="s">
        <v>30</v>
      </c>
      <c r="L8" s="51" t="s">
        <v>31</v>
      </c>
      <c r="M8" s="51" t="s">
        <v>32</v>
      </c>
      <c r="N8" s="51" t="s">
        <v>33</v>
      </c>
      <c r="O8" s="51" t="s">
        <v>34</v>
      </c>
    </row>
    <row r="9" spans="1:15" ht="15.75" customHeight="1">
      <c r="A9" s="53" t="s">
        <v>35</v>
      </c>
      <c r="B9" s="49"/>
      <c r="C9" s="49"/>
      <c r="D9" s="25">
        <v>40886</v>
      </c>
      <c r="E9" s="18">
        <v>6032</v>
      </c>
      <c r="F9" s="18">
        <v>5701</v>
      </c>
      <c r="G9" s="18">
        <v>4804</v>
      </c>
      <c r="H9" s="18">
        <v>2703</v>
      </c>
      <c r="I9" s="18">
        <v>6287</v>
      </c>
      <c r="J9" s="18">
        <v>491</v>
      </c>
      <c r="K9" s="18">
        <v>4730</v>
      </c>
      <c r="L9" s="18">
        <v>4632</v>
      </c>
      <c r="M9" s="18">
        <v>1782</v>
      </c>
      <c r="N9" s="18">
        <v>2555</v>
      </c>
      <c r="O9" s="18">
        <v>1169</v>
      </c>
    </row>
    <row r="10" spans="1:15" ht="15.75" customHeight="1">
      <c r="A10" s="15" t="s">
        <v>36</v>
      </c>
      <c r="C10" s="15"/>
      <c r="D10" s="19">
        <v>26518</v>
      </c>
      <c r="E10" s="18">
        <v>3482</v>
      </c>
      <c r="F10" s="18">
        <v>3443</v>
      </c>
      <c r="G10" s="18">
        <v>3475</v>
      </c>
      <c r="H10" s="18">
        <v>2063</v>
      </c>
      <c r="I10" s="18">
        <v>3910</v>
      </c>
      <c r="J10" s="18">
        <v>346</v>
      </c>
      <c r="K10" s="18">
        <v>3056</v>
      </c>
      <c r="L10" s="18">
        <v>2862</v>
      </c>
      <c r="M10" s="18">
        <v>1194</v>
      </c>
      <c r="N10" s="18">
        <v>1842</v>
      </c>
      <c r="O10" s="18">
        <v>845</v>
      </c>
    </row>
    <row r="11" spans="1:15" ht="15.75" customHeight="1">
      <c r="C11" s="15" t="s">
        <v>4</v>
      </c>
      <c r="D11" s="19">
        <v>13378</v>
      </c>
      <c r="E11" s="18">
        <v>1743</v>
      </c>
      <c r="F11" s="18">
        <v>1745</v>
      </c>
      <c r="G11" s="18">
        <v>1781</v>
      </c>
      <c r="H11" s="18">
        <v>1032</v>
      </c>
      <c r="I11" s="18">
        <v>1987</v>
      </c>
      <c r="J11" s="18">
        <v>168</v>
      </c>
      <c r="K11" s="18">
        <v>1523</v>
      </c>
      <c r="L11" s="18">
        <v>1453</v>
      </c>
      <c r="M11" s="18">
        <v>603</v>
      </c>
      <c r="N11" s="18">
        <v>927</v>
      </c>
      <c r="O11" s="18">
        <v>416</v>
      </c>
    </row>
    <row r="12" spans="1:15" ht="15.75" customHeight="1">
      <c r="C12" s="15" t="s">
        <v>3</v>
      </c>
      <c r="D12" s="19">
        <v>13140</v>
      </c>
      <c r="E12" s="18">
        <v>1739</v>
      </c>
      <c r="F12" s="18">
        <v>1698</v>
      </c>
      <c r="G12" s="18">
        <v>1694</v>
      </c>
      <c r="H12" s="18">
        <v>1031</v>
      </c>
      <c r="I12" s="18">
        <v>1923</v>
      </c>
      <c r="J12" s="18">
        <v>178</v>
      </c>
      <c r="K12" s="18">
        <v>1533</v>
      </c>
      <c r="L12" s="18">
        <v>1409</v>
      </c>
      <c r="M12" s="18">
        <v>591</v>
      </c>
      <c r="N12" s="18">
        <v>915</v>
      </c>
      <c r="O12" s="18">
        <v>429</v>
      </c>
    </row>
    <row r="13" spans="1:15" ht="15.75" customHeight="1">
      <c r="A13" s="15" t="s">
        <v>37</v>
      </c>
      <c r="C13" s="15"/>
      <c r="D13" s="19">
        <v>3876</v>
      </c>
      <c r="E13" s="18">
        <v>585</v>
      </c>
      <c r="F13" s="18">
        <v>650</v>
      </c>
      <c r="G13" s="18">
        <v>474</v>
      </c>
      <c r="H13" s="18">
        <v>204</v>
      </c>
      <c r="I13" s="18">
        <v>596</v>
      </c>
      <c r="J13" s="18">
        <v>43</v>
      </c>
      <c r="K13" s="18">
        <v>389</v>
      </c>
      <c r="L13" s="18">
        <v>407</v>
      </c>
      <c r="M13" s="18">
        <v>157</v>
      </c>
      <c r="N13" s="18">
        <v>267</v>
      </c>
      <c r="O13" s="18">
        <v>104</v>
      </c>
    </row>
    <row r="14" spans="1:15" ht="15.75" customHeight="1">
      <c r="B14" s="15"/>
      <c r="C14" s="15" t="s">
        <v>4</v>
      </c>
      <c r="D14" s="19">
        <v>1904</v>
      </c>
      <c r="E14" s="18">
        <v>313</v>
      </c>
      <c r="F14" s="18">
        <v>321</v>
      </c>
      <c r="G14" s="18">
        <v>235</v>
      </c>
      <c r="H14" s="18">
        <v>86</v>
      </c>
      <c r="I14" s="18">
        <v>288</v>
      </c>
      <c r="J14" s="18">
        <v>15</v>
      </c>
      <c r="K14" s="18">
        <v>190</v>
      </c>
      <c r="L14" s="18">
        <v>194</v>
      </c>
      <c r="M14" s="18">
        <v>68</v>
      </c>
      <c r="N14" s="18">
        <v>136</v>
      </c>
      <c r="O14" s="18">
        <v>58</v>
      </c>
    </row>
    <row r="15" spans="1:15" ht="15.75" customHeight="1">
      <c r="B15" s="15"/>
      <c r="C15" s="15" t="s">
        <v>3</v>
      </c>
      <c r="D15" s="19">
        <v>1972</v>
      </c>
      <c r="E15" s="18">
        <v>272</v>
      </c>
      <c r="F15" s="18">
        <v>329</v>
      </c>
      <c r="G15" s="18">
        <v>239</v>
      </c>
      <c r="H15" s="18">
        <v>118</v>
      </c>
      <c r="I15" s="18">
        <v>308</v>
      </c>
      <c r="J15" s="18">
        <v>28</v>
      </c>
      <c r="K15" s="18">
        <v>199</v>
      </c>
      <c r="L15" s="18">
        <v>213</v>
      </c>
      <c r="M15" s="18">
        <v>89</v>
      </c>
      <c r="N15" s="18">
        <v>131</v>
      </c>
      <c r="O15" s="18">
        <v>46</v>
      </c>
    </row>
    <row r="16" spans="1:15" ht="15.75" customHeight="1">
      <c r="A16" s="15" t="s">
        <v>129</v>
      </c>
      <c r="B16" s="15"/>
      <c r="C16" s="15"/>
      <c r="D16" s="19">
        <v>7328</v>
      </c>
      <c r="E16" s="18">
        <v>1254</v>
      </c>
      <c r="F16" s="18">
        <v>1010</v>
      </c>
      <c r="G16" s="18">
        <v>625</v>
      </c>
      <c r="H16" s="18">
        <v>346</v>
      </c>
      <c r="I16" s="18">
        <v>1343</v>
      </c>
      <c r="J16" s="18">
        <v>86</v>
      </c>
      <c r="K16" s="18">
        <v>787</v>
      </c>
      <c r="L16" s="18">
        <v>1022</v>
      </c>
      <c r="M16" s="18">
        <v>323</v>
      </c>
      <c r="N16" s="18">
        <v>345</v>
      </c>
      <c r="O16" s="18">
        <v>187</v>
      </c>
    </row>
    <row r="17" spans="2:15" ht="15.75" customHeight="1">
      <c r="B17" s="15" t="s">
        <v>42</v>
      </c>
      <c r="C17" s="15"/>
      <c r="D17" s="19">
        <v>26</v>
      </c>
      <c r="E17" s="18">
        <v>11</v>
      </c>
      <c r="F17" s="18">
        <v>4</v>
      </c>
      <c r="G17" s="18">
        <v>1</v>
      </c>
      <c r="H17" s="18">
        <v>5</v>
      </c>
      <c r="I17" s="18">
        <v>2</v>
      </c>
      <c r="J17" s="18">
        <v>0</v>
      </c>
      <c r="K17" s="18">
        <v>0</v>
      </c>
      <c r="L17" s="18">
        <v>2</v>
      </c>
      <c r="M17" s="18">
        <v>0</v>
      </c>
      <c r="N17" s="18">
        <v>1</v>
      </c>
      <c r="O17" s="18">
        <v>0</v>
      </c>
    </row>
    <row r="18" spans="2:15" ht="15.75" customHeight="1">
      <c r="B18" s="15"/>
      <c r="C18" s="15" t="s">
        <v>4</v>
      </c>
      <c r="D18" s="19">
        <v>14</v>
      </c>
      <c r="E18" s="18">
        <v>5</v>
      </c>
      <c r="F18" s="18">
        <v>2</v>
      </c>
      <c r="G18" s="18">
        <v>1</v>
      </c>
      <c r="H18" s="18">
        <v>3</v>
      </c>
      <c r="I18" s="18">
        <v>2</v>
      </c>
      <c r="J18" s="18">
        <v>0</v>
      </c>
      <c r="K18" s="18">
        <v>0</v>
      </c>
      <c r="L18" s="18">
        <v>1</v>
      </c>
      <c r="M18" s="18">
        <v>0</v>
      </c>
      <c r="N18" s="18">
        <v>0</v>
      </c>
      <c r="O18" s="18">
        <v>0</v>
      </c>
    </row>
    <row r="19" spans="2:15" ht="15.75" customHeight="1">
      <c r="B19" s="15"/>
      <c r="C19" s="15" t="s">
        <v>3</v>
      </c>
      <c r="D19" s="19">
        <v>12</v>
      </c>
      <c r="E19" s="18">
        <v>6</v>
      </c>
      <c r="F19" s="18">
        <v>2</v>
      </c>
      <c r="G19" s="18">
        <v>0</v>
      </c>
      <c r="H19" s="18">
        <v>2</v>
      </c>
      <c r="I19" s="18">
        <v>0</v>
      </c>
      <c r="J19" s="18">
        <v>0</v>
      </c>
      <c r="K19" s="18">
        <v>0</v>
      </c>
      <c r="L19" s="18">
        <v>1</v>
      </c>
      <c r="M19" s="18">
        <v>0</v>
      </c>
      <c r="N19" s="18">
        <v>1</v>
      </c>
      <c r="O19" s="18">
        <v>0</v>
      </c>
    </row>
    <row r="20" spans="2:15" ht="15.75" customHeight="1">
      <c r="B20" s="15" t="s">
        <v>69</v>
      </c>
      <c r="C20" s="15"/>
      <c r="D20" s="19">
        <v>18</v>
      </c>
      <c r="E20" s="18">
        <v>12</v>
      </c>
      <c r="F20" s="18">
        <v>1</v>
      </c>
      <c r="G20" s="18">
        <v>0</v>
      </c>
      <c r="H20" s="18">
        <v>0</v>
      </c>
      <c r="I20" s="18">
        <v>2</v>
      </c>
      <c r="J20" s="18">
        <v>0</v>
      </c>
      <c r="K20" s="18">
        <v>3</v>
      </c>
      <c r="L20" s="18">
        <v>0</v>
      </c>
      <c r="M20" s="18">
        <v>0</v>
      </c>
      <c r="N20" s="18">
        <v>0</v>
      </c>
      <c r="O20" s="18">
        <v>0</v>
      </c>
    </row>
    <row r="21" spans="2:15" ht="15.75" customHeight="1">
      <c r="B21" s="15"/>
      <c r="C21" s="15" t="s">
        <v>4</v>
      </c>
      <c r="D21" s="19">
        <v>12</v>
      </c>
      <c r="E21" s="18">
        <v>8</v>
      </c>
      <c r="F21" s="18">
        <v>0</v>
      </c>
      <c r="G21" s="18">
        <v>0</v>
      </c>
      <c r="H21" s="18">
        <v>0</v>
      </c>
      <c r="I21" s="18">
        <v>2</v>
      </c>
      <c r="J21" s="18">
        <v>0</v>
      </c>
      <c r="K21" s="18">
        <v>2</v>
      </c>
      <c r="L21" s="18">
        <v>0</v>
      </c>
      <c r="M21" s="18">
        <v>0</v>
      </c>
      <c r="N21" s="18">
        <v>0</v>
      </c>
      <c r="O21" s="18">
        <v>0</v>
      </c>
    </row>
    <row r="22" spans="2:15" ht="15.75" customHeight="1">
      <c r="B22" s="15"/>
      <c r="C22" s="15" t="s">
        <v>3</v>
      </c>
      <c r="D22" s="19">
        <v>6</v>
      </c>
      <c r="E22" s="18">
        <v>4</v>
      </c>
      <c r="F22" s="18">
        <v>1</v>
      </c>
      <c r="G22" s="18">
        <v>0</v>
      </c>
      <c r="H22" s="18">
        <v>0</v>
      </c>
      <c r="I22" s="18">
        <v>0</v>
      </c>
      <c r="J22" s="18">
        <v>0</v>
      </c>
      <c r="K22" s="18">
        <v>1</v>
      </c>
      <c r="L22" s="18">
        <v>0</v>
      </c>
      <c r="M22" s="18">
        <v>0</v>
      </c>
      <c r="N22" s="18">
        <v>0</v>
      </c>
      <c r="O22" s="18">
        <v>0</v>
      </c>
    </row>
    <row r="23" spans="2:15" ht="15.75" customHeight="1">
      <c r="B23" s="15" t="s">
        <v>43</v>
      </c>
      <c r="C23" s="15"/>
      <c r="D23" s="19">
        <v>20</v>
      </c>
      <c r="E23" s="18">
        <v>8</v>
      </c>
      <c r="F23" s="18">
        <v>3</v>
      </c>
      <c r="G23" s="18">
        <v>1</v>
      </c>
      <c r="H23" s="18">
        <v>2</v>
      </c>
      <c r="I23" s="18">
        <v>2</v>
      </c>
      <c r="J23" s="18">
        <v>0</v>
      </c>
      <c r="K23" s="18">
        <v>0</v>
      </c>
      <c r="L23" s="18">
        <v>4</v>
      </c>
      <c r="M23" s="18">
        <v>0</v>
      </c>
      <c r="N23" s="18">
        <v>0</v>
      </c>
      <c r="O23" s="18">
        <v>0</v>
      </c>
    </row>
    <row r="24" spans="2:15" ht="15.75" customHeight="1">
      <c r="B24" s="15"/>
      <c r="C24" s="15" t="s">
        <v>4</v>
      </c>
      <c r="D24" s="19">
        <v>9</v>
      </c>
      <c r="E24" s="18">
        <v>4</v>
      </c>
      <c r="F24" s="18">
        <v>1</v>
      </c>
      <c r="G24" s="18">
        <v>0</v>
      </c>
      <c r="H24" s="18">
        <v>0</v>
      </c>
      <c r="I24" s="18">
        <v>1</v>
      </c>
      <c r="J24" s="18">
        <v>0</v>
      </c>
      <c r="K24" s="18">
        <v>0</v>
      </c>
      <c r="L24" s="18">
        <v>3</v>
      </c>
      <c r="M24" s="18">
        <v>0</v>
      </c>
      <c r="N24" s="18">
        <v>0</v>
      </c>
      <c r="O24" s="18">
        <v>0</v>
      </c>
    </row>
    <row r="25" spans="2:15" ht="15.75" customHeight="1">
      <c r="B25" s="15"/>
      <c r="C25" s="15" t="s">
        <v>3</v>
      </c>
      <c r="D25" s="19">
        <v>11</v>
      </c>
      <c r="E25" s="18">
        <v>4</v>
      </c>
      <c r="F25" s="18">
        <v>2</v>
      </c>
      <c r="G25" s="18">
        <v>1</v>
      </c>
      <c r="H25" s="18">
        <v>2</v>
      </c>
      <c r="I25" s="18">
        <v>1</v>
      </c>
      <c r="J25" s="18">
        <v>0</v>
      </c>
      <c r="K25" s="18">
        <v>0</v>
      </c>
      <c r="L25" s="18">
        <v>1</v>
      </c>
      <c r="M25" s="18">
        <v>0</v>
      </c>
      <c r="N25" s="18">
        <v>0</v>
      </c>
      <c r="O25" s="18">
        <v>0</v>
      </c>
    </row>
    <row r="26" spans="2:15" ht="15.75" customHeight="1">
      <c r="B26" s="15" t="s">
        <v>44</v>
      </c>
      <c r="C26" s="15"/>
      <c r="D26" s="19">
        <v>1944</v>
      </c>
      <c r="E26" s="18">
        <v>412</v>
      </c>
      <c r="F26" s="18">
        <v>231</v>
      </c>
      <c r="G26" s="18">
        <v>71</v>
      </c>
      <c r="H26" s="18">
        <v>154</v>
      </c>
      <c r="I26" s="18">
        <v>305</v>
      </c>
      <c r="J26" s="18">
        <v>55</v>
      </c>
      <c r="K26" s="18">
        <v>187</v>
      </c>
      <c r="L26" s="18">
        <v>244</v>
      </c>
      <c r="M26" s="18">
        <v>110</v>
      </c>
      <c r="N26" s="18">
        <v>99</v>
      </c>
      <c r="O26" s="18">
        <v>76</v>
      </c>
    </row>
    <row r="27" spans="2:15" ht="15.75" customHeight="1">
      <c r="B27" s="15"/>
      <c r="C27" s="15" t="s">
        <v>4</v>
      </c>
      <c r="D27" s="19">
        <v>899</v>
      </c>
      <c r="E27" s="18">
        <v>187</v>
      </c>
      <c r="F27" s="18">
        <v>107</v>
      </c>
      <c r="G27" s="18">
        <v>38</v>
      </c>
      <c r="H27" s="18">
        <v>64</v>
      </c>
      <c r="I27" s="18">
        <v>149</v>
      </c>
      <c r="J27" s="18">
        <v>29</v>
      </c>
      <c r="K27" s="18">
        <v>93</v>
      </c>
      <c r="L27" s="18">
        <v>102</v>
      </c>
      <c r="M27" s="18">
        <v>49</v>
      </c>
      <c r="N27" s="18">
        <v>41</v>
      </c>
      <c r="O27" s="18">
        <v>40</v>
      </c>
    </row>
    <row r="28" spans="2:15" ht="15.75" customHeight="1">
      <c r="B28" s="15"/>
      <c r="C28" s="15" t="s">
        <v>3</v>
      </c>
      <c r="D28" s="19">
        <v>1045</v>
      </c>
      <c r="E28" s="18">
        <v>225</v>
      </c>
      <c r="F28" s="18">
        <v>124</v>
      </c>
      <c r="G28" s="18">
        <v>33</v>
      </c>
      <c r="H28" s="18">
        <v>90</v>
      </c>
      <c r="I28" s="18">
        <v>156</v>
      </c>
      <c r="J28" s="18">
        <v>26</v>
      </c>
      <c r="K28" s="18">
        <v>94</v>
      </c>
      <c r="L28" s="18">
        <v>142</v>
      </c>
      <c r="M28" s="18">
        <v>61</v>
      </c>
      <c r="N28" s="18">
        <v>58</v>
      </c>
      <c r="O28" s="18">
        <v>36</v>
      </c>
    </row>
    <row r="29" spans="2:15" ht="15.75" customHeight="1">
      <c r="B29" s="15" t="s">
        <v>11</v>
      </c>
      <c r="C29" s="15"/>
      <c r="D29" s="19">
        <v>3</v>
      </c>
      <c r="E29" s="18">
        <v>0</v>
      </c>
      <c r="F29" s="18">
        <v>1</v>
      </c>
      <c r="G29" s="18">
        <v>1</v>
      </c>
      <c r="H29" s="18">
        <v>0</v>
      </c>
      <c r="I29" s="18">
        <v>1</v>
      </c>
      <c r="J29" s="18">
        <v>0</v>
      </c>
      <c r="K29" s="18">
        <v>0</v>
      </c>
      <c r="L29" s="18">
        <v>0</v>
      </c>
      <c r="M29" s="18">
        <v>0</v>
      </c>
      <c r="N29" s="18">
        <v>0</v>
      </c>
      <c r="O29" s="18">
        <v>0</v>
      </c>
    </row>
    <row r="30" spans="2:15" ht="15.75" customHeight="1">
      <c r="B30" s="15"/>
      <c r="C30" s="15" t="s">
        <v>4</v>
      </c>
      <c r="D30" s="19">
        <v>3</v>
      </c>
      <c r="E30" s="18">
        <v>0</v>
      </c>
      <c r="F30" s="18">
        <v>1</v>
      </c>
      <c r="G30" s="18">
        <v>1</v>
      </c>
      <c r="H30" s="18">
        <v>0</v>
      </c>
      <c r="I30" s="18">
        <v>1</v>
      </c>
      <c r="J30" s="18">
        <v>0</v>
      </c>
      <c r="K30" s="18">
        <v>0</v>
      </c>
      <c r="L30" s="18">
        <v>0</v>
      </c>
      <c r="M30" s="18">
        <v>0</v>
      </c>
      <c r="N30" s="18">
        <v>0</v>
      </c>
      <c r="O30" s="18">
        <v>0</v>
      </c>
    </row>
    <row r="31" spans="2:15" ht="15.75" customHeight="1">
      <c r="B31" s="15" t="s">
        <v>45</v>
      </c>
      <c r="C31" s="15"/>
      <c r="D31" s="19">
        <v>7</v>
      </c>
      <c r="E31" s="18">
        <v>1</v>
      </c>
      <c r="F31" s="18">
        <v>3</v>
      </c>
      <c r="G31" s="18">
        <v>0</v>
      </c>
      <c r="H31" s="18">
        <v>1</v>
      </c>
      <c r="I31" s="18">
        <v>1</v>
      </c>
      <c r="J31" s="18">
        <v>0</v>
      </c>
      <c r="K31" s="18">
        <v>0</v>
      </c>
      <c r="L31" s="18">
        <v>0</v>
      </c>
      <c r="M31" s="18">
        <v>0</v>
      </c>
      <c r="N31" s="18">
        <v>1</v>
      </c>
      <c r="O31" s="18">
        <v>0</v>
      </c>
    </row>
    <row r="32" spans="2:15" ht="15.75" customHeight="1">
      <c r="B32" s="15"/>
      <c r="C32" s="15" t="s">
        <v>4</v>
      </c>
      <c r="D32" s="19">
        <v>6</v>
      </c>
      <c r="E32" s="18">
        <v>1</v>
      </c>
      <c r="F32" s="18">
        <v>2</v>
      </c>
      <c r="G32" s="18">
        <v>0</v>
      </c>
      <c r="H32" s="18">
        <v>1</v>
      </c>
      <c r="I32" s="18">
        <v>1</v>
      </c>
      <c r="J32" s="18">
        <v>0</v>
      </c>
      <c r="K32" s="18">
        <v>0</v>
      </c>
      <c r="L32" s="18">
        <v>0</v>
      </c>
      <c r="M32" s="18">
        <v>0</v>
      </c>
      <c r="N32" s="18">
        <v>1</v>
      </c>
      <c r="O32" s="18">
        <v>0</v>
      </c>
    </row>
    <row r="33" spans="2:15" ht="15.75" customHeight="1">
      <c r="B33" s="15"/>
      <c r="C33" s="15" t="s">
        <v>3</v>
      </c>
      <c r="D33" s="19">
        <v>1</v>
      </c>
      <c r="E33" s="18">
        <v>0</v>
      </c>
      <c r="F33" s="18">
        <v>1</v>
      </c>
      <c r="G33" s="18">
        <v>0</v>
      </c>
      <c r="H33" s="18">
        <v>0</v>
      </c>
      <c r="I33" s="18">
        <v>0</v>
      </c>
      <c r="J33" s="18">
        <v>0</v>
      </c>
      <c r="K33" s="18">
        <v>0</v>
      </c>
      <c r="L33" s="18">
        <v>0</v>
      </c>
      <c r="M33" s="18">
        <v>0</v>
      </c>
      <c r="N33" s="18">
        <v>0</v>
      </c>
      <c r="O33" s="18">
        <v>0</v>
      </c>
    </row>
    <row r="34" spans="2:15" ht="15.75" customHeight="1">
      <c r="B34" s="15" t="s">
        <v>46</v>
      </c>
      <c r="C34" s="15"/>
      <c r="D34" s="19">
        <v>90</v>
      </c>
      <c r="E34" s="18">
        <v>17</v>
      </c>
      <c r="F34" s="18">
        <v>15</v>
      </c>
      <c r="G34" s="18">
        <v>5</v>
      </c>
      <c r="H34" s="18">
        <v>9</v>
      </c>
      <c r="I34" s="18">
        <v>20</v>
      </c>
      <c r="J34" s="18">
        <v>0</v>
      </c>
      <c r="K34" s="18">
        <v>6</v>
      </c>
      <c r="L34" s="18">
        <v>7</v>
      </c>
      <c r="M34" s="18">
        <v>2</v>
      </c>
      <c r="N34" s="18">
        <v>6</v>
      </c>
      <c r="O34" s="18">
        <v>3</v>
      </c>
    </row>
    <row r="35" spans="2:15" ht="15.75" customHeight="1">
      <c r="B35" s="15"/>
      <c r="C35" s="15" t="s">
        <v>4</v>
      </c>
      <c r="D35" s="19">
        <v>44</v>
      </c>
      <c r="E35" s="18">
        <v>6</v>
      </c>
      <c r="F35" s="18">
        <v>9</v>
      </c>
      <c r="G35" s="18">
        <v>1</v>
      </c>
      <c r="H35" s="18">
        <v>7</v>
      </c>
      <c r="I35" s="18">
        <v>11</v>
      </c>
      <c r="J35" s="18">
        <v>0</v>
      </c>
      <c r="K35" s="18">
        <v>2</v>
      </c>
      <c r="L35" s="18">
        <v>3</v>
      </c>
      <c r="M35" s="18">
        <v>1</v>
      </c>
      <c r="N35" s="18">
        <v>4</v>
      </c>
      <c r="O35" s="18">
        <v>0</v>
      </c>
    </row>
    <row r="36" spans="2:15" ht="15.75" customHeight="1">
      <c r="B36" s="15"/>
      <c r="C36" s="15" t="s">
        <v>3</v>
      </c>
      <c r="D36" s="19">
        <v>46</v>
      </c>
      <c r="E36" s="18">
        <v>11</v>
      </c>
      <c r="F36" s="18">
        <v>6</v>
      </c>
      <c r="G36" s="18">
        <v>4</v>
      </c>
      <c r="H36" s="18">
        <v>2</v>
      </c>
      <c r="I36" s="18">
        <v>9</v>
      </c>
      <c r="J36" s="18">
        <v>0</v>
      </c>
      <c r="K36" s="18">
        <v>4</v>
      </c>
      <c r="L36" s="18">
        <v>4</v>
      </c>
      <c r="M36" s="18">
        <v>1</v>
      </c>
      <c r="N36" s="18">
        <v>2</v>
      </c>
      <c r="O36" s="18">
        <v>3</v>
      </c>
    </row>
    <row r="37" spans="2:15" ht="15.75" customHeight="1">
      <c r="B37" s="15" t="s">
        <v>47</v>
      </c>
      <c r="C37" s="15"/>
      <c r="D37" s="19">
        <v>51</v>
      </c>
      <c r="E37" s="18">
        <v>8</v>
      </c>
      <c r="F37" s="18">
        <v>4</v>
      </c>
      <c r="G37" s="18">
        <v>0</v>
      </c>
      <c r="H37" s="18">
        <v>0</v>
      </c>
      <c r="I37" s="18">
        <v>29</v>
      </c>
      <c r="J37" s="18">
        <v>0</v>
      </c>
      <c r="K37" s="18">
        <v>4</v>
      </c>
      <c r="L37" s="18">
        <v>3</v>
      </c>
      <c r="M37" s="18">
        <v>0</v>
      </c>
      <c r="N37" s="18">
        <v>2</v>
      </c>
      <c r="O37" s="18">
        <v>1</v>
      </c>
    </row>
    <row r="38" spans="2:15" ht="15.75" customHeight="1">
      <c r="B38" s="15"/>
      <c r="C38" s="15" t="s">
        <v>4</v>
      </c>
      <c r="D38" s="19">
        <v>26</v>
      </c>
      <c r="E38" s="18">
        <v>5</v>
      </c>
      <c r="F38" s="18">
        <v>1</v>
      </c>
      <c r="G38" s="18">
        <v>0</v>
      </c>
      <c r="H38" s="18">
        <v>0</v>
      </c>
      <c r="I38" s="18">
        <v>15</v>
      </c>
      <c r="J38" s="18">
        <v>0</v>
      </c>
      <c r="K38" s="18">
        <v>2</v>
      </c>
      <c r="L38" s="18">
        <v>2</v>
      </c>
      <c r="M38" s="18">
        <v>0</v>
      </c>
      <c r="N38" s="18">
        <v>0</v>
      </c>
      <c r="O38" s="18">
        <v>1</v>
      </c>
    </row>
    <row r="39" spans="2:15" ht="15.75" customHeight="1">
      <c r="B39" s="15"/>
      <c r="C39" s="15" t="s">
        <v>3</v>
      </c>
      <c r="D39" s="19">
        <v>25</v>
      </c>
      <c r="E39" s="18">
        <v>3</v>
      </c>
      <c r="F39" s="18">
        <v>3</v>
      </c>
      <c r="G39" s="18">
        <v>0</v>
      </c>
      <c r="H39" s="18">
        <v>0</v>
      </c>
      <c r="I39" s="18">
        <v>14</v>
      </c>
      <c r="J39" s="18">
        <v>0</v>
      </c>
      <c r="K39" s="18">
        <v>2</v>
      </c>
      <c r="L39" s="18">
        <v>1</v>
      </c>
      <c r="M39" s="18">
        <v>0</v>
      </c>
      <c r="N39" s="18">
        <v>2</v>
      </c>
      <c r="O39" s="18">
        <v>0</v>
      </c>
    </row>
    <row r="40" spans="2:15" ht="15.75" customHeight="1">
      <c r="B40" s="15" t="s">
        <v>48</v>
      </c>
      <c r="C40" s="15"/>
      <c r="D40" s="19">
        <v>22</v>
      </c>
      <c r="E40" s="18">
        <v>4</v>
      </c>
      <c r="F40" s="18">
        <v>4</v>
      </c>
      <c r="G40" s="18">
        <v>1</v>
      </c>
      <c r="H40" s="18">
        <v>2</v>
      </c>
      <c r="I40" s="18">
        <v>6</v>
      </c>
      <c r="J40" s="18">
        <v>0</v>
      </c>
      <c r="K40" s="18">
        <v>3</v>
      </c>
      <c r="L40" s="18">
        <v>1</v>
      </c>
      <c r="M40" s="18">
        <v>1</v>
      </c>
      <c r="N40" s="18">
        <v>0</v>
      </c>
      <c r="O40" s="18">
        <v>0</v>
      </c>
    </row>
    <row r="41" spans="2:15" ht="15.75" customHeight="1">
      <c r="B41" s="15"/>
      <c r="C41" s="15" t="s">
        <v>4</v>
      </c>
      <c r="D41" s="19">
        <v>10</v>
      </c>
      <c r="E41" s="18">
        <v>2</v>
      </c>
      <c r="F41" s="18">
        <v>2</v>
      </c>
      <c r="G41" s="18">
        <v>1</v>
      </c>
      <c r="H41" s="18">
        <v>0</v>
      </c>
      <c r="I41" s="18">
        <v>3</v>
      </c>
      <c r="J41" s="18">
        <v>0</v>
      </c>
      <c r="K41" s="18">
        <v>1</v>
      </c>
      <c r="L41" s="18">
        <v>1</v>
      </c>
      <c r="M41" s="18">
        <v>0</v>
      </c>
      <c r="N41" s="18">
        <v>0</v>
      </c>
      <c r="O41" s="18">
        <v>0</v>
      </c>
    </row>
    <row r="42" spans="2:15" ht="15.75" customHeight="1">
      <c r="B42" s="15"/>
      <c r="C42" s="15" t="s">
        <v>3</v>
      </c>
      <c r="D42" s="19">
        <v>12</v>
      </c>
      <c r="E42" s="18">
        <v>2</v>
      </c>
      <c r="F42" s="18">
        <v>2</v>
      </c>
      <c r="G42" s="18">
        <v>0</v>
      </c>
      <c r="H42" s="18">
        <v>2</v>
      </c>
      <c r="I42" s="18">
        <v>3</v>
      </c>
      <c r="J42" s="18">
        <v>0</v>
      </c>
      <c r="K42" s="18">
        <v>2</v>
      </c>
      <c r="L42" s="18">
        <v>0</v>
      </c>
      <c r="M42" s="18">
        <v>1</v>
      </c>
      <c r="N42" s="18">
        <v>0</v>
      </c>
      <c r="O42" s="18">
        <v>0</v>
      </c>
    </row>
    <row r="43" spans="2:15" ht="15.75" customHeight="1">
      <c r="B43" s="15" t="s">
        <v>49</v>
      </c>
      <c r="C43" s="15"/>
      <c r="D43" s="19">
        <v>4</v>
      </c>
      <c r="E43" s="18">
        <v>1</v>
      </c>
      <c r="F43" s="18">
        <v>0</v>
      </c>
      <c r="G43" s="18">
        <v>1</v>
      </c>
      <c r="H43" s="18">
        <v>0</v>
      </c>
      <c r="I43" s="18">
        <v>1</v>
      </c>
      <c r="J43" s="18">
        <v>0</v>
      </c>
      <c r="K43" s="18">
        <v>0</v>
      </c>
      <c r="L43" s="18">
        <v>1</v>
      </c>
      <c r="M43" s="18">
        <v>0</v>
      </c>
      <c r="N43" s="18">
        <v>0</v>
      </c>
      <c r="O43" s="18">
        <v>0</v>
      </c>
    </row>
    <row r="44" spans="2:15" ht="15.75" customHeight="1">
      <c r="B44" s="15"/>
      <c r="C44" s="15" t="s">
        <v>4</v>
      </c>
      <c r="D44" s="19">
        <v>2</v>
      </c>
      <c r="E44" s="18">
        <v>1</v>
      </c>
      <c r="F44" s="18">
        <v>0</v>
      </c>
      <c r="G44" s="18">
        <v>1</v>
      </c>
      <c r="H44" s="18">
        <v>0</v>
      </c>
      <c r="I44" s="18">
        <v>0</v>
      </c>
      <c r="J44" s="18">
        <v>0</v>
      </c>
      <c r="K44" s="18">
        <v>0</v>
      </c>
      <c r="L44" s="18">
        <v>0</v>
      </c>
      <c r="M44" s="18">
        <v>0</v>
      </c>
      <c r="N44" s="18">
        <v>0</v>
      </c>
      <c r="O44" s="18">
        <v>0</v>
      </c>
    </row>
    <row r="45" spans="2:15" ht="15.75" customHeight="1">
      <c r="B45" s="15"/>
      <c r="C45" s="15" t="s">
        <v>3</v>
      </c>
      <c r="D45" s="19">
        <v>2</v>
      </c>
      <c r="E45" s="18">
        <v>0</v>
      </c>
      <c r="F45" s="18">
        <v>0</v>
      </c>
      <c r="G45" s="18">
        <v>0</v>
      </c>
      <c r="H45" s="18">
        <v>0</v>
      </c>
      <c r="I45" s="18">
        <v>1</v>
      </c>
      <c r="J45" s="18">
        <v>0</v>
      </c>
      <c r="K45" s="18">
        <v>0</v>
      </c>
      <c r="L45" s="18">
        <v>1</v>
      </c>
      <c r="M45" s="18">
        <v>0</v>
      </c>
      <c r="N45" s="18">
        <v>0</v>
      </c>
      <c r="O45" s="18">
        <v>0</v>
      </c>
    </row>
    <row r="46" spans="2:15" ht="15.75" customHeight="1">
      <c r="B46" s="15" t="s">
        <v>50</v>
      </c>
      <c r="C46" s="15"/>
      <c r="D46" s="19">
        <v>1206</v>
      </c>
      <c r="E46" s="18">
        <v>175</v>
      </c>
      <c r="F46" s="18">
        <v>214</v>
      </c>
      <c r="G46" s="18">
        <v>313</v>
      </c>
      <c r="H46" s="18">
        <v>25</v>
      </c>
      <c r="I46" s="18">
        <v>185</v>
      </c>
      <c r="J46" s="18">
        <v>3</v>
      </c>
      <c r="K46" s="18">
        <v>79</v>
      </c>
      <c r="L46" s="18">
        <v>146</v>
      </c>
      <c r="M46" s="18">
        <v>34</v>
      </c>
      <c r="N46" s="18">
        <v>27</v>
      </c>
      <c r="O46" s="18">
        <v>5</v>
      </c>
    </row>
    <row r="47" spans="2:15" ht="15.75" customHeight="1">
      <c r="B47" s="15"/>
      <c r="C47" s="15" t="s">
        <v>4</v>
      </c>
      <c r="D47" s="19">
        <v>486</v>
      </c>
      <c r="E47" s="18">
        <v>65</v>
      </c>
      <c r="F47" s="18">
        <v>84</v>
      </c>
      <c r="G47" s="18">
        <v>128</v>
      </c>
      <c r="H47" s="18">
        <v>7</v>
      </c>
      <c r="I47" s="18">
        <v>82</v>
      </c>
      <c r="J47" s="18">
        <v>2</v>
      </c>
      <c r="K47" s="18">
        <v>34</v>
      </c>
      <c r="L47" s="18">
        <v>60</v>
      </c>
      <c r="M47" s="18">
        <v>11</v>
      </c>
      <c r="N47" s="18">
        <v>10</v>
      </c>
      <c r="O47" s="18">
        <v>3</v>
      </c>
    </row>
    <row r="48" spans="2:15" ht="15.75" customHeight="1">
      <c r="B48" s="15"/>
      <c r="C48" s="15" t="s">
        <v>3</v>
      </c>
      <c r="D48" s="19">
        <v>720</v>
      </c>
      <c r="E48" s="18">
        <v>110</v>
      </c>
      <c r="F48" s="18">
        <v>130</v>
      </c>
      <c r="G48" s="18">
        <v>185</v>
      </c>
      <c r="H48" s="18">
        <v>18</v>
      </c>
      <c r="I48" s="18">
        <v>103</v>
      </c>
      <c r="J48" s="18">
        <v>1</v>
      </c>
      <c r="K48" s="18">
        <v>45</v>
      </c>
      <c r="L48" s="18">
        <v>86</v>
      </c>
      <c r="M48" s="18">
        <v>23</v>
      </c>
      <c r="N48" s="18">
        <v>17</v>
      </c>
      <c r="O48" s="18">
        <v>2</v>
      </c>
    </row>
    <row r="49" spans="2:15" ht="15.75" customHeight="1">
      <c r="B49" s="15" t="s">
        <v>59</v>
      </c>
      <c r="C49" s="15"/>
      <c r="D49" s="19">
        <v>129</v>
      </c>
      <c r="E49" s="18">
        <v>25</v>
      </c>
      <c r="F49" s="18">
        <v>22</v>
      </c>
      <c r="G49" s="18">
        <v>3</v>
      </c>
      <c r="H49" s="18">
        <v>3</v>
      </c>
      <c r="I49" s="18">
        <v>29</v>
      </c>
      <c r="J49" s="18">
        <v>0</v>
      </c>
      <c r="K49" s="18">
        <v>13</v>
      </c>
      <c r="L49" s="18">
        <v>29</v>
      </c>
      <c r="M49" s="18">
        <v>4</v>
      </c>
      <c r="N49" s="18">
        <v>1</v>
      </c>
      <c r="O49" s="18">
        <v>0</v>
      </c>
    </row>
    <row r="50" spans="2:15" ht="15.75" customHeight="1">
      <c r="B50" s="15"/>
      <c r="C50" s="15" t="s">
        <v>4</v>
      </c>
      <c r="D50" s="19">
        <v>72</v>
      </c>
      <c r="E50" s="18">
        <v>14</v>
      </c>
      <c r="F50" s="18">
        <v>13</v>
      </c>
      <c r="G50" s="18">
        <v>2</v>
      </c>
      <c r="H50" s="18">
        <v>1</v>
      </c>
      <c r="I50" s="18">
        <v>17</v>
      </c>
      <c r="J50" s="18">
        <v>0</v>
      </c>
      <c r="K50" s="18">
        <v>9</v>
      </c>
      <c r="L50" s="18">
        <v>13</v>
      </c>
      <c r="M50" s="18">
        <v>2</v>
      </c>
      <c r="N50" s="18">
        <v>1</v>
      </c>
      <c r="O50" s="18">
        <v>0</v>
      </c>
    </row>
    <row r="51" spans="2:15" ht="15.75" customHeight="1">
      <c r="B51" s="15"/>
      <c r="C51" s="15" t="s">
        <v>3</v>
      </c>
      <c r="D51" s="19">
        <v>57</v>
      </c>
      <c r="E51" s="18">
        <v>11</v>
      </c>
      <c r="F51" s="18">
        <v>9</v>
      </c>
      <c r="G51" s="18">
        <v>1</v>
      </c>
      <c r="H51" s="18">
        <v>2</v>
      </c>
      <c r="I51" s="18">
        <v>12</v>
      </c>
      <c r="J51" s="18">
        <v>0</v>
      </c>
      <c r="K51" s="18">
        <v>4</v>
      </c>
      <c r="L51" s="18">
        <v>16</v>
      </c>
      <c r="M51" s="18">
        <v>2</v>
      </c>
      <c r="N51" s="18">
        <v>0</v>
      </c>
      <c r="O51" s="18">
        <v>0</v>
      </c>
    </row>
    <row r="52" spans="2:15" ht="15.75" customHeight="1">
      <c r="B52" s="15" t="s">
        <v>106</v>
      </c>
      <c r="C52" s="15"/>
      <c r="D52" s="19">
        <v>5</v>
      </c>
      <c r="E52" s="18">
        <v>1</v>
      </c>
      <c r="F52" s="18">
        <v>1</v>
      </c>
      <c r="G52" s="18">
        <v>0</v>
      </c>
      <c r="H52" s="18">
        <v>1</v>
      </c>
      <c r="I52" s="18">
        <v>1</v>
      </c>
      <c r="J52" s="18">
        <v>0</v>
      </c>
      <c r="K52" s="18">
        <v>0</v>
      </c>
      <c r="L52" s="18">
        <v>1</v>
      </c>
      <c r="M52" s="18">
        <v>0</v>
      </c>
      <c r="N52" s="18">
        <v>0</v>
      </c>
      <c r="O52" s="18">
        <v>0</v>
      </c>
    </row>
    <row r="53" spans="2:15" ht="15.75" customHeight="1">
      <c r="B53" s="15"/>
      <c r="C53" s="15" t="s">
        <v>4</v>
      </c>
      <c r="D53" s="19">
        <v>5</v>
      </c>
      <c r="E53" s="18">
        <v>1</v>
      </c>
      <c r="F53" s="18">
        <v>1</v>
      </c>
      <c r="G53" s="18">
        <v>0</v>
      </c>
      <c r="H53" s="18">
        <v>1</v>
      </c>
      <c r="I53" s="18">
        <v>1</v>
      </c>
      <c r="J53" s="18">
        <v>0</v>
      </c>
      <c r="K53" s="18">
        <v>0</v>
      </c>
      <c r="L53" s="18">
        <v>1</v>
      </c>
      <c r="M53" s="18">
        <v>0</v>
      </c>
      <c r="N53" s="18">
        <v>0</v>
      </c>
      <c r="O53" s="18">
        <v>0</v>
      </c>
    </row>
    <row r="54" spans="2:15" ht="15.75" customHeight="1">
      <c r="B54" s="15" t="s">
        <v>17</v>
      </c>
      <c r="C54" s="15"/>
      <c r="D54" s="19">
        <v>7</v>
      </c>
      <c r="E54" s="18">
        <v>1</v>
      </c>
      <c r="F54" s="18">
        <v>4</v>
      </c>
      <c r="G54" s="18">
        <v>0</v>
      </c>
      <c r="H54" s="18">
        <v>0</v>
      </c>
      <c r="I54" s="18">
        <v>0</v>
      </c>
      <c r="J54" s="18">
        <v>0</v>
      </c>
      <c r="K54" s="18">
        <v>0</v>
      </c>
      <c r="L54" s="18">
        <v>0</v>
      </c>
      <c r="M54" s="18">
        <v>0</v>
      </c>
      <c r="N54" s="18">
        <v>0</v>
      </c>
      <c r="O54" s="18">
        <v>2</v>
      </c>
    </row>
    <row r="55" spans="2:15" ht="15.75" customHeight="1">
      <c r="B55" s="15"/>
      <c r="C55" s="15" t="s">
        <v>4</v>
      </c>
      <c r="D55" s="19">
        <v>3</v>
      </c>
      <c r="E55" s="18">
        <v>0</v>
      </c>
      <c r="F55" s="18">
        <v>1</v>
      </c>
      <c r="G55" s="18">
        <v>0</v>
      </c>
      <c r="H55" s="18">
        <v>0</v>
      </c>
      <c r="I55" s="18">
        <v>0</v>
      </c>
      <c r="J55" s="18">
        <v>0</v>
      </c>
      <c r="K55" s="18">
        <v>0</v>
      </c>
      <c r="L55" s="18">
        <v>0</v>
      </c>
      <c r="M55" s="18">
        <v>0</v>
      </c>
      <c r="N55" s="18">
        <v>0</v>
      </c>
      <c r="O55" s="18">
        <v>2</v>
      </c>
    </row>
    <row r="56" spans="2:15" ht="15.75" customHeight="1">
      <c r="B56" s="15"/>
      <c r="C56" s="15" t="s">
        <v>3</v>
      </c>
      <c r="D56" s="19">
        <v>4</v>
      </c>
      <c r="E56" s="18">
        <v>1</v>
      </c>
      <c r="F56" s="18">
        <v>3</v>
      </c>
      <c r="G56" s="18">
        <v>0</v>
      </c>
      <c r="H56" s="18">
        <v>0</v>
      </c>
      <c r="I56" s="18">
        <v>0</v>
      </c>
      <c r="J56" s="18">
        <v>0</v>
      </c>
      <c r="K56" s="18">
        <v>0</v>
      </c>
      <c r="L56" s="18">
        <v>0</v>
      </c>
      <c r="M56" s="18">
        <v>0</v>
      </c>
      <c r="N56" s="18">
        <v>0</v>
      </c>
      <c r="O56" s="18">
        <v>0</v>
      </c>
    </row>
    <row r="57" spans="2:15" ht="15.75" customHeight="1">
      <c r="B57" s="15" t="s">
        <v>51</v>
      </c>
      <c r="C57" s="15"/>
      <c r="D57" s="19">
        <v>11</v>
      </c>
      <c r="E57" s="18">
        <v>1</v>
      </c>
      <c r="F57" s="18">
        <v>5</v>
      </c>
      <c r="G57" s="18">
        <v>0</v>
      </c>
      <c r="H57" s="18">
        <v>2</v>
      </c>
      <c r="I57" s="18">
        <v>2</v>
      </c>
      <c r="J57" s="18">
        <v>0</v>
      </c>
      <c r="K57" s="18">
        <v>0</v>
      </c>
      <c r="L57" s="18">
        <v>0</v>
      </c>
      <c r="M57" s="18">
        <v>0</v>
      </c>
      <c r="N57" s="18">
        <v>0</v>
      </c>
      <c r="O57" s="18">
        <v>1</v>
      </c>
    </row>
    <row r="58" spans="2:15" ht="15.75" customHeight="1">
      <c r="B58" s="15"/>
      <c r="C58" s="15" t="s">
        <v>4</v>
      </c>
      <c r="D58" s="19">
        <v>5</v>
      </c>
      <c r="E58" s="18">
        <v>1</v>
      </c>
      <c r="F58" s="18">
        <v>2</v>
      </c>
      <c r="G58" s="18">
        <v>0</v>
      </c>
      <c r="H58" s="18">
        <v>1</v>
      </c>
      <c r="I58" s="18">
        <v>1</v>
      </c>
      <c r="J58" s="18">
        <v>0</v>
      </c>
      <c r="K58" s="18">
        <v>0</v>
      </c>
      <c r="L58" s="18">
        <v>0</v>
      </c>
      <c r="M58" s="18">
        <v>0</v>
      </c>
      <c r="N58" s="18">
        <v>0</v>
      </c>
      <c r="O58" s="18">
        <v>0</v>
      </c>
    </row>
    <row r="59" spans="2:15" ht="15.75" customHeight="1">
      <c r="B59" s="15"/>
      <c r="C59" s="15" t="s">
        <v>3</v>
      </c>
      <c r="D59" s="19">
        <v>6</v>
      </c>
      <c r="E59" s="18">
        <v>0</v>
      </c>
      <c r="F59" s="18">
        <v>3</v>
      </c>
      <c r="G59" s="18">
        <v>0</v>
      </c>
      <c r="H59" s="18">
        <v>1</v>
      </c>
      <c r="I59" s="18">
        <v>1</v>
      </c>
      <c r="J59" s="18">
        <v>0</v>
      </c>
      <c r="K59" s="18">
        <v>0</v>
      </c>
      <c r="L59" s="18">
        <v>0</v>
      </c>
      <c r="M59" s="18">
        <v>0</v>
      </c>
      <c r="N59" s="18">
        <v>0</v>
      </c>
      <c r="O59" s="18">
        <v>1</v>
      </c>
    </row>
    <row r="60" spans="2:15" ht="15.75" customHeight="1">
      <c r="B60" s="15" t="s">
        <v>79</v>
      </c>
      <c r="C60" s="15"/>
      <c r="D60" s="19">
        <v>3</v>
      </c>
      <c r="E60" s="18">
        <v>0</v>
      </c>
      <c r="F60" s="18">
        <v>1</v>
      </c>
      <c r="G60" s="18">
        <v>0</v>
      </c>
      <c r="H60" s="18">
        <v>0</v>
      </c>
      <c r="I60" s="18">
        <v>0</v>
      </c>
      <c r="J60" s="18">
        <v>0</v>
      </c>
      <c r="K60" s="18">
        <v>0</v>
      </c>
      <c r="L60" s="18">
        <v>0</v>
      </c>
      <c r="M60" s="18">
        <v>2</v>
      </c>
      <c r="N60" s="18">
        <v>0</v>
      </c>
      <c r="O60" s="18">
        <v>0</v>
      </c>
    </row>
    <row r="61" spans="2:15" ht="15.75" customHeight="1">
      <c r="B61" s="15"/>
      <c r="C61" s="15" t="s">
        <v>4</v>
      </c>
      <c r="D61" s="19">
        <v>2</v>
      </c>
      <c r="E61" s="18">
        <v>0</v>
      </c>
      <c r="F61" s="18">
        <v>1</v>
      </c>
      <c r="G61" s="18">
        <v>0</v>
      </c>
      <c r="H61" s="18">
        <v>0</v>
      </c>
      <c r="I61" s="18">
        <v>0</v>
      </c>
      <c r="J61" s="18">
        <v>0</v>
      </c>
      <c r="K61" s="18">
        <v>0</v>
      </c>
      <c r="L61" s="18">
        <v>0</v>
      </c>
      <c r="M61" s="18">
        <v>1</v>
      </c>
      <c r="N61" s="18">
        <v>0</v>
      </c>
      <c r="O61" s="18">
        <v>0</v>
      </c>
    </row>
    <row r="62" spans="2:15" ht="15.75" customHeight="1">
      <c r="B62" s="15"/>
      <c r="C62" s="15" t="s">
        <v>3</v>
      </c>
      <c r="D62" s="19">
        <v>1</v>
      </c>
      <c r="E62" s="18">
        <v>0</v>
      </c>
      <c r="F62" s="18">
        <v>0</v>
      </c>
      <c r="G62" s="18">
        <v>0</v>
      </c>
      <c r="H62" s="18">
        <v>0</v>
      </c>
      <c r="I62" s="18">
        <v>0</v>
      </c>
      <c r="J62" s="18">
        <v>0</v>
      </c>
      <c r="K62" s="18">
        <v>0</v>
      </c>
      <c r="L62" s="18">
        <v>0</v>
      </c>
      <c r="M62" s="18">
        <v>1</v>
      </c>
      <c r="N62" s="18">
        <v>0</v>
      </c>
      <c r="O62" s="18">
        <v>0</v>
      </c>
    </row>
    <row r="63" spans="2:15" ht="15.75" customHeight="1">
      <c r="B63" s="15" t="s">
        <v>52</v>
      </c>
      <c r="C63" s="15"/>
      <c r="D63" s="19">
        <v>78</v>
      </c>
      <c r="E63" s="18">
        <v>20</v>
      </c>
      <c r="F63" s="18">
        <v>15</v>
      </c>
      <c r="G63" s="18">
        <v>1</v>
      </c>
      <c r="H63" s="18">
        <v>8</v>
      </c>
      <c r="I63" s="18">
        <v>10</v>
      </c>
      <c r="J63" s="18">
        <v>0</v>
      </c>
      <c r="K63" s="18">
        <v>2</v>
      </c>
      <c r="L63" s="18">
        <v>11</v>
      </c>
      <c r="M63" s="18">
        <v>3</v>
      </c>
      <c r="N63" s="18">
        <v>7</v>
      </c>
      <c r="O63" s="18">
        <v>1</v>
      </c>
    </row>
    <row r="64" spans="2:15" ht="15.75" customHeight="1">
      <c r="B64" s="15"/>
      <c r="C64" s="15" t="s">
        <v>4</v>
      </c>
      <c r="D64" s="19">
        <v>35</v>
      </c>
      <c r="E64" s="18">
        <v>9</v>
      </c>
      <c r="F64" s="18">
        <v>6</v>
      </c>
      <c r="G64" s="18">
        <v>1</v>
      </c>
      <c r="H64" s="18">
        <v>4</v>
      </c>
      <c r="I64" s="18">
        <v>4</v>
      </c>
      <c r="J64" s="18">
        <v>0</v>
      </c>
      <c r="K64" s="18">
        <v>1</v>
      </c>
      <c r="L64" s="18">
        <v>4</v>
      </c>
      <c r="M64" s="18">
        <v>1</v>
      </c>
      <c r="N64" s="18">
        <v>4</v>
      </c>
      <c r="O64" s="18">
        <v>1</v>
      </c>
    </row>
    <row r="65" spans="2:15" ht="15.75" customHeight="1">
      <c r="B65" s="15"/>
      <c r="C65" s="15" t="s">
        <v>3</v>
      </c>
      <c r="D65" s="19">
        <v>43</v>
      </c>
      <c r="E65" s="18">
        <v>11</v>
      </c>
      <c r="F65" s="18">
        <v>9</v>
      </c>
      <c r="G65" s="18">
        <v>0</v>
      </c>
      <c r="H65" s="18">
        <v>4</v>
      </c>
      <c r="I65" s="18">
        <v>6</v>
      </c>
      <c r="J65" s="18">
        <v>0</v>
      </c>
      <c r="K65" s="18">
        <v>1</v>
      </c>
      <c r="L65" s="18">
        <v>7</v>
      </c>
      <c r="M65" s="18">
        <v>2</v>
      </c>
      <c r="N65" s="18">
        <v>3</v>
      </c>
      <c r="O65" s="18">
        <v>0</v>
      </c>
    </row>
    <row r="66" spans="2:15" ht="15.75" customHeight="1">
      <c r="B66" s="15" t="s">
        <v>53</v>
      </c>
      <c r="C66" s="15"/>
      <c r="D66" s="19">
        <v>7</v>
      </c>
      <c r="E66" s="18">
        <v>1</v>
      </c>
      <c r="F66" s="18">
        <v>1</v>
      </c>
      <c r="G66" s="18">
        <v>1</v>
      </c>
      <c r="H66" s="18">
        <v>1</v>
      </c>
      <c r="I66" s="18">
        <v>1</v>
      </c>
      <c r="J66" s="18">
        <v>0</v>
      </c>
      <c r="K66" s="18">
        <v>0</v>
      </c>
      <c r="L66" s="18">
        <v>1</v>
      </c>
      <c r="M66" s="18">
        <v>0</v>
      </c>
      <c r="N66" s="18">
        <v>1</v>
      </c>
      <c r="O66" s="18">
        <v>0</v>
      </c>
    </row>
    <row r="67" spans="2:15" ht="15.75" customHeight="1">
      <c r="B67" s="15"/>
      <c r="C67" s="15" t="s">
        <v>4</v>
      </c>
      <c r="D67" s="19">
        <v>4</v>
      </c>
      <c r="E67" s="18">
        <v>1</v>
      </c>
      <c r="F67" s="18">
        <v>1</v>
      </c>
      <c r="G67" s="18">
        <v>0</v>
      </c>
      <c r="H67" s="18">
        <v>1</v>
      </c>
      <c r="I67" s="18">
        <v>0</v>
      </c>
      <c r="J67" s="18">
        <v>0</v>
      </c>
      <c r="K67" s="18">
        <v>0</v>
      </c>
      <c r="L67" s="18">
        <v>0</v>
      </c>
      <c r="M67" s="18">
        <v>0</v>
      </c>
      <c r="N67" s="18">
        <v>1</v>
      </c>
      <c r="O67" s="18">
        <v>0</v>
      </c>
    </row>
    <row r="68" spans="2:15" ht="15.75" customHeight="1">
      <c r="B68" s="15"/>
      <c r="C68" s="15" t="s">
        <v>3</v>
      </c>
      <c r="D68" s="19">
        <v>3</v>
      </c>
      <c r="E68" s="18">
        <v>0</v>
      </c>
      <c r="F68" s="18">
        <v>0</v>
      </c>
      <c r="G68" s="18">
        <v>1</v>
      </c>
      <c r="H68" s="18">
        <v>0</v>
      </c>
      <c r="I68" s="18">
        <v>1</v>
      </c>
      <c r="J68" s="18">
        <v>0</v>
      </c>
      <c r="K68" s="18">
        <v>0</v>
      </c>
      <c r="L68" s="18">
        <v>1</v>
      </c>
      <c r="M68" s="18">
        <v>0</v>
      </c>
      <c r="N68" s="18">
        <v>0</v>
      </c>
      <c r="O68" s="18">
        <v>0</v>
      </c>
    </row>
    <row r="69" spans="2:15" ht="15.75" customHeight="1">
      <c r="B69" s="15" t="s">
        <v>54</v>
      </c>
      <c r="C69" s="15"/>
      <c r="D69" s="19">
        <v>2380</v>
      </c>
      <c r="E69" s="18">
        <v>343</v>
      </c>
      <c r="F69" s="18">
        <v>254</v>
      </c>
      <c r="G69" s="18">
        <v>125</v>
      </c>
      <c r="H69" s="18">
        <v>105</v>
      </c>
      <c r="I69" s="18">
        <v>351</v>
      </c>
      <c r="J69" s="18">
        <v>25</v>
      </c>
      <c r="K69" s="18">
        <v>365</v>
      </c>
      <c r="L69" s="18">
        <v>442</v>
      </c>
      <c r="M69" s="18">
        <v>109</v>
      </c>
      <c r="N69" s="18">
        <v>173</v>
      </c>
      <c r="O69" s="18">
        <v>88</v>
      </c>
    </row>
    <row r="70" spans="2:15" ht="15.75" customHeight="1">
      <c r="B70" s="15"/>
      <c r="C70" s="15" t="s">
        <v>4</v>
      </c>
      <c r="D70" s="19">
        <v>1303</v>
      </c>
      <c r="E70" s="18">
        <v>196</v>
      </c>
      <c r="F70" s="18">
        <v>141</v>
      </c>
      <c r="G70" s="18">
        <v>75</v>
      </c>
      <c r="H70" s="18">
        <v>59</v>
      </c>
      <c r="I70" s="18">
        <v>204</v>
      </c>
      <c r="J70" s="18">
        <v>15</v>
      </c>
      <c r="K70" s="18">
        <v>191</v>
      </c>
      <c r="L70" s="18">
        <v>227</v>
      </c>
      <c r="M70" s="18">
        <v>62</v>
      </c>
      <c r="N70" s="18">
        <v>88</v>
      </c>
      <c r="O70" s="18">
        <v>45</v>
      </c>
    </row>
    <row r="71" spans="2:15" ht="15.75" customHeight="1">
      <c r="B71" s="15"/>
      <c r="C71" s="15" t="s">
        <v>3</v>
      </c>
      <c r="D71" s="19">
        <v>1077</v>
      </c>
      <c r="E71" s="18">
        <v>147</v>
      </c>
      <c r="F71" s="18">
        <v>113</v>
      </c>
      <c r="G71" s="18">
        <v>50</v>
      </c>
      <c r="H71" s="18">
        <v>46</v>
      </c>
      <c r="I71" s="18">
        <v>147</v>
      </c>
      <c r="J71" s="18">
        <v>10</v>
      </c>
      <c r="K71" s="18">
        <v>174</v>
      </c>
      <c r="L71" s="18">
        <v>215</v>
      </c>
      <c r="M71" s="18">
        <v>47</v>
      </c>
      <c r="N71" s="18">
        <v>85</v>
      </c>
      <c r="O71" s="18">
        <v>43</v>
      </c>
    </row>
    <row r="72" spans="2:15" ht="15.75" customHeight="1">
      <c r="B72" s="15" t="s">
        <v>84</v>
      </c>
      <c r="C72" s="15"/>
      <c r="D72" s="19">
        <v>44</v>
      </c>
      <c r="E72" s="18">
        <v>9</v>
      </c>
      <c r="F72" s="18">
        <v>12</v>
      </c>
      <c r="G72" s="18">
        <v>3</v>
      </c>
      <c r="H72" s="18">
        <v>0</v>
      </c>
      <c r="I72" s="18">
        <v>4</v>
      </c>
      <c r="J72" s="18">
        <v>0</v>
      </c>
      <c r="K72" s="18">
        <v>2</v>
      </c>
      <c r="L72" s="18">
        <v>8</v>
      </c>
      <c r="M72" s="18">
        <v>3</v>
      </c>
      <c r="N72" s="18">
        <v>3</v>
      </c>
      <c r="O72" s="18">
        <v>0</v>
      </c>
    </row>
    <row r="73" spans="2:15" ht="15.75" customHeight="1">
      <c r="B73" s="15"/>
      <c r="C73" s="15" t="s">
        <v>4</v>
      </c>
      <c r="D73" s="19">
        <v>33</v>
      </c>
      <c r="E73" s="18">
        <v>6</v>
      </c>
      <c r="F73" s="18">
        <v>8</v>
      </c>
      <c r="G73" s="18">
        <v>2</v>
      </c>
      <c r="H73" s="18">
        <v>0</v>
      </c>
      <c r="I73" s="18">
        <v>4</v>
      </c>
      <c r="J73" s="18">
        <v>0</v>
      </c>
      <c r="K73" s="18">
        <v>2</v>
      </c>
      <c r="L73" s="18">
        <v>6</v>
      </c>
      <c r="M73" s="18">
        <v>2</v>
      </c>
      <c r="N73" s="18">
        <v>3</v>
      </c>
      <c r="O73" s="18">
        <v>0</v>
      </c>
    </row>
    <row r="74" spans="2:15" ht="15.75" customHeight="1">
      <c r="B74" s="15"/>
      <c r="C74" s="15" t="s">
        <v>3</v>
      </c>
      <c r="D74" s="19">
        <v>11</v>
      </c>
      <c r="E74" s="18">
        <v>3</v>
      </c>
      <c r="F74" s="18">
        <v>4</v>
      </c>
      <c r="G74" s="18">
        <v>1</v>
      </c>
      <c r="H74" s="18">
        <v>0</v>
      </c>
      <c r="I74" s="18">
        <v>0</v>
      </c>
      <c r="J74" s="18">
        <v>0</v>
      </c>
      <c r="K74" s="18">
        <v>0</v>
      </c>
      <c r="L74" s="18">
        <v>2</v>
      </c>
      <c r="M74" s="18">
        <v>1</v>
      </c>
      <c r="N74" s="18">
        <v>0</v>
      </c>
      <c r="O74" s="18">
        <v>0</v>
      </c>
    </row>
    <row r="75" spans="2:15" ht="15.75" customHeight="1">
      <c r="B75" s="15" t="s">
        <v>55</v>
      </c>
      <c r="C75" s="15"/>
      <c r="D75" s="19">
        <v>661</v>
      </c>
      <c r="E75" s="18">
        <v>118</v>
      </c>
      <c r="F75" s="18">
        <v>158</v>
      </c>
      <c r="G75" s="18">
        <v>71</v>
      </c>
      <c r="H75" s="18">
        <v>10</v>
      </c>
      <c r="I75" s="18">
        <v>176</v>
      </c>
      <c r="J75" s="18">
        <v>0</v>
      </c>
      <c r="K75" s="18">
        <v>55</v>
      </c>
      <c r="L75" s="18">
        <v>39</v>
      </c>
      <c r="M75" s="18">
        <v>28</v>
      </c>
      <c r="N75" s="18">
        <v>4</v>
      </c>
      <c r="O75" s="18">
        <v>2</v>
      </c>
    </row>
    <row r="76" spans="2:15" ht="15.75" customHeight="1">
      <c r="B76" s="15"/>
      <c r="C76" s="15" t="s">
        <v>4</v>
      </c>
      <c r="D76" s="19">
        <v>287</v>
      </c>
      <c r="E76" s="18">
        <v>56</v>
      </c>
      <c r="F76" s="18">
        <v>71</v>
      </c>
      <c r="G76" s="18">
        <v>35</v>
      </c>
      <c r="H76" s="18">
        <v>6</v>
      </c>
      <c r="I76" s="18">
        <v>68</v>
      </c>
      <c r="J76" s="18">
        <v>0</v>
      </c>
      <c r="K76" s="18">
        <v>26</v>
      </c>
      <c r="L76" s="18">
        <v>12</v>
      </c>
      <c r="M76" s="18">
        <v>11</v>
      </c>
      <c r="N76" s="18">
        <v>1</v>
      </c>
      <c r="O76" s="18">
        <v>1</v>
      </c>
    </row>
    <row r="77" spans="2:15" ht="15.75" customHeight="1">
      <c r="B77" s="15"/>
      <c r="C77" s="15" t="s">
        <v>3</v>
      </c>
      <c r="D77" s="19">
        <v>374</v>
      </c>
      <c r="E77" s="18">
        <v>62</v>
      </c>
      <c r="F77" s="18">
        <v>87</v>
      </c>
      <c r="G77" s="18">
        <v>36</v>
      </c>
      <c r="H77" s="18">
        <v>4</v>
      </c>
      <c r="I77" s="18">
        <v>108</v>
      </c>
      <c r="J77" s="18">
        <v>0</v>
      </c>
      <c r="K77" s="18">
        <v>29</v>
      </c>
      <c r="L77" s="18">
        <v>27</v>
      </c>
      <c r="M77" s="18">
        <v>17</v>
      </c>
      <c r="N77" s="18">
        <v>3</v>
      </c>
      <c r="O77" s="18">
        <v>1</v>
      </c>
    </row>
    <row r="78" spans="2:15" ht="15.75" customHeight="1">
      <c r="B78" s="15" t="s">
        <v>115</v>
      </c>
      <c r="C78" s="15"/>
      <c r="D78" s="19">
        <v>33</v>
      </c>
      <c r="E78" s="18">
        <v>6</v>
      </c>
      <c r="F78" s="18">
        <v>4</v>
      </c>
      <c r="G78" s="18">
        <v>1</v>
      </c>
      <c r="H78" s="18">
        <v>3</v>
      </c>
      <c r="I78" s="18">
        <v>9</v>
      </c>
      <c r="J78" s="18">
        <v>0</v>
      </c>
      <c r="K78" s="18">
        <v>5</v>
      </c>
      <c r="L78" s="18">
        <v>0</v>
      </c>
      <c r="M78" s="18">
        <v>2</v>
      </c>
      <c r="N78" s="18">
        <v>1</v>
      </c>
      <c r="O78" s="18">
        <v>2</v>
      </c>
    </row>
    <row r="79" spans="2:15" ht="15.75" customHeight="1">
      <c r="B79" s="15"/>
      <c r="C79" s="15" t="s">
        <v>4</v>
      </c>
      <c r="D79" s="19">
        <v>21</v>
      </c>
      <c r="E79" s="18">
        <v>5</v>
      </c>
      <c r="F79" s="18">
        <v>2</v>
      </c>
      <c r="G79" s="18">
        <v>1</v>
      </c>
      <c r="H79" s="18">
        <v>0</v>
      </c>
      <c r="I79" s="18">
        <v>7</v>
      </c>
      <c r="J79" s="18">
        <v>0</v>
      </c>
      <c r="K79" s="18">
        <v>2</v>
      </c>
      <c r="L79" s="18">
        <v>0</v>
      </c>
      <c r="M79" s="18">
        <v>1</v>
      </c>
      <c r="N79" s="18">
        <v>1</v>
      </c>
      <c r="O79" s="18">
        <v>2</v>
      </c>
    </row>
    <row r="80" spans="2:15" ht="15.75" customHeight="1">
      <c r="B80" s="15"/>
      <c r="C80" s="15" t="s">
        <v>3</v>
      </c>
      <c r="D80" s="19">
        <v>12</v>
      </c>
      <c r="E80" s="18">
        <v>1</v>
      </c>
      <c r="F80" s="18">
        <v>2</v>
      </c>
      <c r="G80" s="18">
        <v>0</v>
      </c>
      <c r="H80" s="18">
        <v>3</v>
      </c>
      <c r="I80" s="18">
        <v>2</v>
      </c>
      <c r="J80" s="18">
        <v>0</v>
      </c>
      <c r="K80" s="18">
        <v>3</v>
      </c>
      <c r="L80" s="18">
        <v>0</v>
      </c>
      <c r="M80" s="18">
        <v>1</v>
      </c>
      <c r="N80" s="18">
        <v>0</v>
      </c>
      <c r="O80" s="18">
        <v>0</v>
      </c>
    </row>
    <row r="81" spans="2:15" ht="15.75" customHeight="1">
      <c r="B81" s="15" t="s">
        <v>56</v>
      </c>
      <c r="C81" s="15"/>
      <c r="D81" s="19">
        <v>16</v>
      </c>
      <c r="E81" s="18">
        <v>6</v>
      </c>
      <c r="F81" s="18">
        <v>1</v>
      </c>
      <c r="G81" s="18">
        <v>1</v>
      </c>
      <c r="H81" s="18">
        <v>2</v>
      </c>
      <c r="I81" s="18">
        <v>1</v>
      </c>
      <c r="J81" s="18">
        <v>0</v>
      </c>
      <c r="K81" s="18">
        <v>3</v>
      </c>
      <c r="L81" s="18">
        <v>2</v>
      </c>
      <c r="M81" s="18">
        <v>0</v>
      </c>
      <c r="N81" s="18">
        <v>0</v>
      </c>
      <c r="O81" s="18">
        <v>0</v>
      </c>
    </row>
    <row r="82" spans="2:15" ht="15.75" customHeight="1">
      <c r="B82" s="15"/>
      <c r="C82" s="15" t="s">
        <v>4</v>
      </c>
      <c r="D82" s="19">
        <v>9</v>
      </c>
      <c r="E82" s="18">
        <v>4</v>
      </c>
      <c r="F82" s="18">
        <v>0</v>
      </c>
      <c r="G82" s="18">
        <v>0</v>
      </c>
      <c r="H82" s="18">
        <v>1</v>
      </c>
      <c r="I82" s="18">
        <v>0</v>
      </c>
      <c r="J82" s="18">
        <v>0</v>
      </c>
      <c r="K82" s="18">
        <v>2</v>
      </c>
      <c r="L82" s="18">
        <v>2</v>
      </c>
      <c r="M82" s="18">
        <v>0</v>
      </c>
      <c r="N82" s="18">
        <v>0</v>
      </c>
      <c r="O82" s="18">
        <v>0</v>
      </c>
    </row>
    <row r="83" spans="2:15" ht="15.75" customHeight="1">
      <c r="B83" s="15"/>
      <c r="C83" s="15" t="s">
        <v>3</v>
      </c>
      <c r="D83" s="19">
        <v>7</v>
      </c>
      <c r="E83" s="18">
        <v>2</v>
      </c>
      <c r="F83" s="18">
        <v>1</v>
      </c>
      <c r="G83" s="18">
        <v>1</v>
      </c>
      <c r="H83" s="18">
        <v>1</v>
      </c>
      <c r="I83" s="18">
        <v>1</v>
      </c>
      <c r="J83" s="18">
        <v>0</v>
      </c>
      <c r="K83" s="18">
        <v>1</v>
      </c>
      <c r="L83" s="18">
        <v>0</v>
      </c>
      <c r="M83" s="18">
        <v>0</v>
      </c>
      <c r="N83" s="18">
        <v>0</v>
      </c>
      <c r="O83" s="18">
        <v>0</v>
      </c>
    </row>
    <row r="84" spans="2:15" ht="15.75" customHeight="1">
      <c r="B84" s="15" t="s">
        <v>118</v>
      </c>
      <c r="C84" s="15"/>
      <c r="D84" s="19">
        <v>58</v>
      </c>
      <c r="E84" s="18">
        <v>14</v>
      </c>
      <c r="F84" s="18">
        <v>15</v>
      </c>
      <c r="G84" s="18">
        <v>4</v>
      </c>
      <c r="H84" s="18">
        <v>6</v>
      </c>
      <c r="I84" s="18">
        <v>11</v>
      </c>
      <c r="J84" s="18">
        <v>0</v>
      </c>
      <c r="K84" s="18">
        <v>1</v>
      </c>
      <c r="L84" s="18">
        <v>2</v>
      </c>
      <c r="M84" s="18">
        <v>2</v>
      </c>
      <c r="N84" s="18">
        <v>2</v>
      </c>
      <c r="O84" s="18">
        <v>1</v>
      </c>
    </row>
    <row r="85" spans="2:15" ht="15.75" customHeight="1">
      <c r="B85" s="15"/>
      <c r="C85" s="15" t="s">
        <v>4</v>
      </c>
      <c r="D85" s="19">
        <v>46</v>
      </c>
      <c r="E85" s="18">
        <v>10</v>
      </c>
      <c r="F85" s="18">
        <v>11</v>
      </c>
      <c r="G85" s="18">
        <v>3</v>
      </c>
      <c r="H85" s="18">
        <v>6</v>
      </c>
      <c r="I85" s="18">
        <v>8</v>
      </c>
      <c r="J85" s="18">
        <v>0</v>
      </c>
      <c r="K85" s="18">
        <v>1</v>
      </c>
      <c r="L85" s="18">
        <v>2</v>
      </c>
      <c r="M85" s="18">
        <v>2</v>
      </c>
      <c r="N85" s="18">
        <v>2</v>
      </c>
      <c r="O85" s="18">
        <v>1</v>
      </c>
    </row>
    <row r="86" spans="2:15" ht="15.75" customHeight="1">
      <c r="B86" s="15"/>
      <c r="C86" s="15" t="s">
        <v>3</v>
      </c>
      <c r="D86" s="19">
        <v>12</v>
      </c>
      <c r="E86" s="18">
        <v>4</v>
      </c>
      <c r="F86" s="18">
        <v>4</v>
      </c>
      <c r="G86" s="18">
        <v>1</v>
      </c>
      <c r="H86" s="18">
        <v>0</v>
      </c>
      <c r="I86" s="18">
        <v>3</v>
      </c>
      <c r="J86" s="18">
        <v>0</v>
      </c>
      <c r="K86" s="18">
        <v>0</v>
      </c>
      <c r="L86" s="18">
        <v>0</v>
      </c>
      <c r="M86" s="18">
        <v>0</v>
      </c>
      <c r="N86" s="18">
        <v>0</v>
      </c>
      <c r="O86" s="18">
        <v>0</v>
      </c>
    </row>
    <row r="87" spans="2:15" ht="15.75" customHeight="1">
      <c r="B87" s="15" t="s">
        <v>60</v>
      </c>
      <c r="C87" s="15"/>
      <c r="D87" s="19">
        <v>57</v>
      </c>
      <c r="E87" s="18">
        <v>6</v>
      </c>
      <c r="F87" s="18">
        <v>5</v>
      </c>
      <c r="G87" s="18">
        <v>3</v>
      </c>
      <c r="H87" s="18">
        <v>0</v>
      </c>
      <c r="I87" s="18">
        <v>14</v>
      </c>
      <c r="J87" s="18">
        <v>0</v>
      </c>
      <c r="K87" s="18">
        <v>12</v>
      </c>
      <c r="L87" s="18">
        <v>6</v>
      </c>
      <c r="M87" s="18">
        <v>7</v>
      </c>
      <c r="N87" s="18">
        <v>3</v>
      </c>
      <c r="O87" s="18">
        <v>1</v>
      </c>
    </row>
    <row r="88" spans="2:15" ht="15.75" customHeight="1">
      <c r="B88" s="15"/>
      <c r="C88" s="15" t="s">
        <v>4</v>
      </c>
      <c r="D88" s="19">
        <v>36</v>
      </c>
      <c r="E88" s="18">
        <v>6</v>
      </c>
      <c r="F88" s="18">
        <v>3</v>
      </c>
      <c r="G88" s="18">
        <v>1</v>
      </c>
      <c r="H88" s="18">
        <v>0</v>
      </c>
      <c r="I88" s="18">
        <v>9</v>
      </c>
      <c r="J88" s="18">
        <v>0</v>
      </c>
      <c r="K88" s="18">
        <v>4</v>
      </c>
      <c r="L88" s="18">
        <v>5</v>
      </c>
      <c r="M88" s="18">
        <v>6</v>
      </c>
      <c r="N88" s="18">
        <v>1</v>
      </c>
      <c r="O88" s="18">
        <v>1</v>
      </c>
    </row>
    <row r="89" spans="2:15" ht="15.75" customHeight="1">
      <c r="B89" s="15"/>
      <c r="C89" s="15" t="s">
        <v>3</v>
      </c>
      <c r="D89" s="19">
        <v>21</v>
      </c>
      <c r="E89" s="18">
        <v>0</v>
      </c>
      <c r="F89" s="18">
        <v>2</v>
      </c>
      <c r="G89" s="18">
        <v>2</v>
      </c>
      <c r="H89" s="18">
        <v>0</v>
      </c>
      <c r="I89" s="18">
        <v>5</v>
      </c>
      <c r="J89" s="18">
        <v>0</v>
      </c>
      <c r="K89" s="18">
        <v>8</v>
      </c>
      <c r="L89" s="18">
        <v>1</v>
      </c>
      <c r="M89" s="18">
        <v>1</v>
      </c>
      <c r="N89" s="18">
        <v>2</v>
      </c>
      <c r="O89" s="18">
        <v>0</v>
      </c>
    </row>
    <row r="90" spans="2:15" ht="15.75" customHeight="1">
      <c r="B90" s="15" t="s">
        <v>57</v>
      </c>
      <c r="C90" s="15"/>
      <c r="D90" s="19">
        <v>328</v>
      </c>
      <c r="E90" s="18">
        <v>38</v>
      </c>
      <c r="F90" s="18">
        <v>16</v>
      </c>
      <c r="G90" s="18">
        <v>11</v>
      </c>
      <c r="H90" s="18">
        <v>4</v>
      </c>
      <c r="I90" s="18">
        <v>160</v>
      </c>
      <c r="J90" s="18">
        <v>3</v>
      </c>
      <c r="K90" s="18">
        <v>36</v>
      </c>
      <c r="L90" s="18">
        <v>34</v>
      </c>
      <c r="M90" s="18">
        <v>14</v>
      </c>
      <c r="N90" s="18">
        <v>10</v>
      </c>
      <c r="O90" s="18">
        <v>2</v>
      </c>
    </row>
    <row r="91" spans="2:15" ht="15.75" customHeight="1">
      <c r="B91" s="15"/>
      <c r="C91" s="15" t="s">
        <v>4</v>
      </c>
      <c r="D91" s="19">
        <v>159</v>
      </c>
      <c r="E91" s="18">
        <v>21</v>
      </c>
      <c r="F91" s="18">
        <v>8</v>
      </c>
      <c r="G91" s="18">
        <v>5</v>
      </c>
      <c r="H91" s="18">
        <v>2</v>
      </c>
      <c r="I91" s="18">
        <v>73</v>
      </c>
      <c r="J91" s="18">
        <v>2</v>
      </c>
      <c r="K91" s="18">
        <v>16</v>
      </c>
      <c r="L91" s="18">
        <v>18</v>
      </c>
      <c r="M91" s="18">
        <v>6</v>
      </c>
      <c r="N91" s="18">
        <v>7</v>
      </c>
      <c r="O91" s="18">
        <v>1</v>
      </c>
    </row>
    <row r="92" spans="2:15" ht="15.75" customHeight="1">
      <c r="B92" s="15"/>
      <c r="C92" s="15" t="s">
        <v>3</v>
      </c>
      <c r="D92" s="19">
        <v>169</v>
      </c>
      <c r="E92" s="18">
        <v>17</v>
      </c>
      <c r="F92" s="18">
        <v>8</v>
      </c>
      <c r="G92" s="18">
        <v>6</v>
      </c>
      <c r="H92" s="18">
        <v>2</v>
      </c>
      <c r="I92" s="18">
        <v>87</v>
      </c>
      <c r="J92" s="18">
        <v>1</v>
      </c>
      <c r="K92" s="18">
        <v>20</v>
      </c>
      <c r="L92" s="18">
        <v>16</v>
      </c>
      <c r="M92" s="18">
        <v>8</v>
      </c>
      <c r="N92" s="18">
        <v>3</v>
      </c>
      <c r="O92" s="18">
        <v>1</v>
      </c>
    </row>
    <row r="93" spans="2:15" ht="15.75" customHeight="1">
      <c r="B93" s="15" t="s">
        <v>120</v>
      </c>
      <c r="C93" s="15"/>
      <c r="D93" s="19">
        <v>29</v>
      </c>
      <c r="E93" s="18">
        <v>5</v>
      </c>
      <c r="F93" s="18">
        <v>3</v>
      </c>
      <c r="G93" s="18">
        <v>1</v>
      </c>
      <c r="H93" s="18">
        <v>2</v>
      </c>
      <c r="I93" s="18">
        <v>8</v>
      </c>
      <c r="J93" s="18">
        <v>0</v>
      </c>
      <c r="K93" s="18">
        <v>4</v>
      </c>
      <c r="L93" s="18">
        <v>6</v>
      </c>
      <c r="M93" s="18">
        <v>0</v>
      </c>
      <c r="N93" s="18">
        <v>0</v>
      </c>
      <c r="O93" s="18">
        <v>0</v>
      </c>
    </row>
    <row r="94" spans="2:15" ht="15.75" customHeight="1">
      <c r="B94" s="15"/>
      <c r="C94" s="15" t="s">
        <v>4</v>
      </c>
      <c r="D94" s="19">
        <v>18</v>
      </c>
      <c r="E94" s="18">
        <v>2</v>
      </c>
      <c r="F94" s="18">
        <v>3</v>
      </c>
      <c r="G94" s="18">
        <v>1</v>
      </c>
      <c r="H94" s="18">
        <v>2</v>
      </c>
      <c r="I94" s="18">
        <v>5</v>
      </c>
      <c r="J94" s="18">
        <v>0</v>
      </c>
      <c r="K94" s="18">
        <v>2</v>
      </c>
      <c r="L94" s="18">
        <v>3</v>
      </c>
      <c r="M94" s="18">
        <v>0</v>
      </c>
      <c r="N94" s="18">
        <v>0</v>
      </c>
      <c r="O94" s="18">
        <v>0</v>
      </c>
    </row>
    <row r="95" spans="2:15" ht="15.75" customHeight="1">
      <c r="B95" s="15"/>
      <c r="C95" s="15" t="s">
        <v>3</v>
      </c>
      <c r="D95" s="19">
        <v>11</v>
      </c>
      <c r="E95" s="18">
        <v>3</v>
      </c>
      <c r="F95" s="18">
        <v>0</v>
      </c>
      <c r="G95" s="18">
        <v>0</v>
      </c>
      <c r="H95" s="18">
        <v>0</v>
      </c>
      <c r="I95" s="18">
        <v>3</v>
      </c>
      <c r="J95" s="18">
        <v>0</v>
      </c>
      <c r="K95" s="18">
        <v>2</v>
      </c>
      <c r="L95" s="18">
        <v>3</v>
      </c>
      <c r="M95" s="18">
        <v>0</v>
      </c>
      <c r="N95" s="18">
        <v>0</v>
      </c>
      <c r="O95" s="18">
        <v>0</v>
      </c>
    </row>
    <row r="96" spans="2:15" ht="15.75" customHeight="1">
      <c r="B96" s="15" t="s">
        <v>92</v>
      </c>
      <c r="C96" s="15"/>
      <c r="D96" s="19">
        <v>90</v>
      </c>
      <c r="E96" s="18">
        <v>10</v>
      </c>
      <c r="F96" s="18">
        <v>13</v>
      </c>
      <c r="G96" s="18">
        <v>6</v>
      </c>
      <c r="H96" s="18">
        <v>1</v>
      </c>
      <c r="I96" s="18">
        <v>12</v>
      </c>
      <c r="J96" s="18">
        <v>0</v>
      </c>
      <c r="K96" s="18">
        <v>7</v>
      </c>
      <c r="L96" s="18">
        <v>33</v>
      </c>
      <c r="M96" s="18">
        <v>2</v>
      </c>
      <c r="N96" s="18">
        <v>4</v>
      </c>
      <c r="O96" s="18">
        <v>2</v>
      </c>
    </row>
    <row r="97" spans="1:15" ht="15.75" customHeight="1">
      <c r="B97" s="15"/>
      <c r="C97" s="15" t="s">
        <v>4</v>
      </c>
      <c r="D97" s="19">
        <v>61</v>
      </c>
      <c r="E97" s="18">
        <v>8</v>
      </c>
      <c r="F97" s="18">
        <v>9</v>
      </c>
      <c r="G97" s="18">
        <v>5</v>
      </c>
      <c r="H97" s="18">
        <v>0</v>
      </c>
      <c r="I97" s="18">
        <v>10</v>
      </c>
      <c r="J97" s="18">
        <v>0</v>
      </c>
      <c r="K97" s="18">
        <v>5</v>
      </c>
      <c r="L97" s="18">
        <v>18</v>
      </c>
      <c r="M97" s="18">
        <v>1</v>
      </c>
      <c r="N97" s="18">
        <v>3</v>
      </c>
      <c r="O97" s="18">
        <v>2</v>
      </c>
    </row>
    <row r="98" spans="1:15" ht="15.75" customHeight="1">
      <c r="B98" s="15"/>
      <c r="C98" s="15" t="s">
        <v>3</v>
      </c>
      <c r="D98" s="19">
        <v>29</v>
      </c>
      <c r="E98" s="18">
        <v>2</v>
      </c>
      <c r="F98" s="18">
        <v>4</v>
      </c>
      <c r="G98" s="18">
        <v>1</v>
      </c>
      <c r="H98" s="18">
        <v>1</v>
      </c>
      <c r="I98" s="18">
        <v>2</v>
      </c>
      <c r="J98" s="18">
        <v>0</v>
      </c>
      <c r="K98" s="18">
        <v>2</v>
      </c>
      <c r="L98" s="18">
        <v>15</v>
      </c>
      <c r="M98" s="18">
        <v>1</v>
      </c>
      <c r="N98" s="18">
        <v>1</v>
      </c>
      <c r="O98" s="18">
        <v>0</v>
      </c>
    </row>
    <row r="99" spans="1:15" ht="15.75" customHeight="1">
      <c r="B99" s="15" t="s">
        <v>356</v>
      </c>
      <c r="C99" s="15"/>
      <c r="D99" s="19">
        <v>1</v>
      </c>
      <c r="E99" s="18">
        <v>1</v>
      </c>
      <c r="F99" s="18">
        <v>0</v>
      </c>
      <c r="G99" s="18">
        <v>0</v>
      </c>
      <c r="H99" s="18">
        <v>0</v>
      </c>
      <c r="I99" s="18">
        <v>0</v>
      </c>
      <c r="J99" s="18">
        <v>0</v>
      </c>
      <c r="K99" s="18">
        <v>0</v>
      </c>
      <c r="L99" s="18">
        <v>0</v>
      </c>
      <c r="M99" s="18">
        <v>0</v>
      </c>
      <c r="N99" s="18">
        <v>0</v>
      </c>
      <c r="O99" s="18">
        <v>0</v>
      </c>
    </row>
    <row r="100" spans="1:15" ht="15.75" customHeight="1">
      <c r="B100" s="15"/>
      <c r="C100" s="15" t="s">
        <v>4</v>
      </c>
      <c r="D100" s="19">
        <v>1</v>
      </c>
      <c r="E100" s="18">
        <v>1</v>
      </c>
      <c r="F100" s="18">
        <v>0</v>
      </c>
      <c r="G100" s="18">
        <v>0</v>
      </c>
      <c r="H100" s="18">
        <v>0</v>
      </c>
      <c r="I100" s="18">
        <v>0</v>
      </c>
      <c r="J100" s="18">
        <v>0</v>
      </c>
      <c r="K100" s="18">
        <v>0</v>
      </c>
      <c r="L100" s="18">
        <v>0</v>
      </c>
      <c r="M100" s="18">
        <v>0</v>
      </c>
      <c r="N100" s="18">
        <v>0</v>
      </c>
      <c r="O100" s="18">
        <v>0</v>
      </c>
    </row>
    <row r="101" spans="1:15" ht="15.75" customHeight="1">
      <c r="A101" s="15" t="s">
        <v>130</v>
      </c>
      <c r="B101" s="15"/>
      <c r="C101" s="15"/>
      <c r="D101" s="19">
        <v>2168</v>
      </c>
      <c r="E101" s="18">
        <v>430</v>
      </c>
      <c r="F101" s="18">
        <v>440</v>
      </c>
      <c r="G101" s="18">
        <v>152</v>
      </c>
      <c r="H101" s="18">
        <v>58</v>
      </c>
      <c r="I101" s="18">
        <v>267</v>
      </c>
      <c r="J101" s="18">
        <v>4</v>
      </c>
      <c r="K101" s="18">
        <v>416</v>
      </c>
      <c r="L101" s="18">
        <v>247</v>
      </c>
      <c r="M101" s="18">
        <v>81</v>
      </c>
      <c r="N101" s="18">
        <v>56</v>
      </c>
      <c r="O101" s="18">
        <v>17</v>
      </c>
    </row>
    <row r="102" spans="1:15" ht="15.75" customHeight="1">
      <c r="B102" s="15" t="s">
        <v>146</v>
      </c>
      <c r="C102" s="15"/>
      <c r="D102" s="19">
        <v>4</v>
      </c>
      <c r="E102" s="18">
        <v>1</v>
      </c>
      <c r="F102" s="18">
        <v>1</v>
      </c>
      <c r="G102" s="18">
        <v>1</v>
      </c>
      <c r="H102" s="18">
        <v>0</v>
      </c>
      <c r="I102" s="18">
        <v>0</v>
      </c>
      <c r="J102" s="18">
        <v>0</v>
      </c>
      <c r="K102" s="18">
        <v>0</v>
      </c>
      <c r="L102" s="18">
        <v>0</v>
      </c>
      <c r="M102" s="18">
        <v>0</v>
      </c>
      <c r="N102" s="18">
        <v>1</v>
      </c>
      <c r="O102" s="18">
        <v>0</v>
      </c>
    </row>
    <row r="103" spans="1:15" ht="15.75" customHeight="1">
      <c r="B103" s="15"/>
      <c r="C103" s="15" t="s">
        <v>4</v>
      </c>
      <c r="D103" s="19">
        <v>2</v>
      </c>
      <c r="E103" s="18">
        <v>0</v>
      </c>
      <c r="F103" s="18">
        <v>1</v>
      </c>
      <c r="G103" s="18">
        <v>1</v>
      </c>
      <c r="H103" s="18">
        <v>0</v>
      </c>
      <c r="I103" s="18">
        <v>0</v>
      </c>
      <c r="J103" s="18">
        <v>0</v>
      </c>
      <c r="K103" s="18">
        <v>0</v>
      </c>
      <c r="L103" s="18">
        <v>0</v>
      </c>
      <c r="M103" s="18">
        <v>0</v>
      </c>
      <c r="N103" s="18">
        <v>0</v>
      </c>
      <c r="O103" s="18">
        <v>0</v>
      </c>
    </row>
    <row r="104" spans="1:15" ht="15.75" customHeight="1">
      <c r="B104" s="15"/>
      <c r="C104" s="15" t="s">
        <v>3</v>
      </c>
      <c r="D104" s="19">
        <v>2</v>
      </c>
      <c r="E104" s="18">
        <v>1</v>
      </c>
      <c r="F104" s="18">
        <v>0</v>
      </c>
      <c r="G104" s="18">
        <v>0</v>
      </c>
      <c r="H104" s="18">
        <v>0</v>
      </c>
      <c r="I104" s="18">
        <v>0</v>
      </c>
      <c r="J104" s="18">
        <v>0</v>
      </c>
      <c r="K104" s="18">
        <v>0</v>
      </c>
      <c r="L104" s="18">
        <v>0</v>
      </c>
      <c r="M104" s="18">
        <v>0</v>
      </c>
      <c r="N104" s="18">
        <v>1</v>
      </c>
      <c r="O104" s="18">
        <v>0</v>
      </c>
    </row>
    <row r="105" spans="1:15" ht="15.75" customHeight="1">
      <c r="B105" s="15" t="s">
        <v>136</v>
      </c>
      <c r="C105" s="15"/>
      <c r="D105" s="19">
        <v>1</v>
      </c>
      <c r="E105" s="18">
        <v>0</v>
      </c>
      <c r="F105" s="18">
        <v>0</v>
      </c>
      <c r="G105" s="18">
        <v>0</v>
      </c>
      <c r="H105" s="18">
        <v>0</v>
      </c>
      <c r="I105" s="18">
        <v>0</v>
      </c>
      <c r="J105" s="18">
        <v>0</v>
      </c>
      <c r="K105" s="18">
        <v>0</v>
      </c>
      <c r="L105" s="18">
        <v>1</v>
      </c>
      <c r="M105" s="18">
        <v>0</v>
      </c>
      <c r="N105" s="18">
        <v>0</v>
      </c>
      <c r="O105" s="18">
        <v>0</v>
      </c>
    </row>
    <row r="106" spans="1:15" ht="15.75" customHeight="1">
      <c r="B106" s="15"/>
      <c r="C106" s="15" t="s">
        <v>4</v>
      </c>
      <c r="D106" s="19">
        <v>1</v>
      </c>
      <c r="E106" s="18">
        <v>0</v>
      </c>
      <c r="F106" s="18">
        <v>0</v>
      </c>
      <c r="G106" s="18">
        <v>0</v>
      </c>
      <c r="H106" s="18">
        <v>0</v>
      </c>
      <c r="I106" s="18">
        <v>0</v>
      </c>
      <c r="J106" s="18">
        <v>0</v>
      </c>
      <c r="K106" s="18">
        <v>0</v>
      </c>
      <c r="L106" s="18">
        <v>1</v>
      </c>
      <c r="M106" s="18">
        <v>0</v>
      </c>
      <c r="N106" s="18">
        <v>0</v>
      </c>
      <c r="O106" s="18">
        <v>0</v>
      </c>
    </row>
    <row r="107" spans="1:15" ht="15.75" customHeight="1">
      <c r="B107" s="15" t="s">
        <v>107</v>
      </c>
      <c r="C107" s="15"/>
      <c r="D107" s="19">
        <v>3</v>
      </c>
      <c r="E107" s="18">
        <v>0</v>
      </c>
      <c r="F107" s="18">
        <v>1</v>
      </c>
      <c r="G107" s="18">
        <v>1</v>
      </c>
      <c r="H107" s="18">
        <v>0</v>
      </c>
      <c r="I107" s="18">
        <v>0</v>
      </c>
      <c r="J107" s="18">
        <v>0</v>
      </c>
      <c r="K107" s="18">
        <v>1</v>
      </c>
      <c r="L107" s="18">
        <v>0</v>
      </c>
      <c r="M107" s="18">
        <v>0</v>
      </c>
      <c r="N107" s="18">
        <v>0</v>
      </c>
      <c r="O107" s="18">
        <v>0</v>
      </c>
    </row>
    <row r="108" spans="1:15" ht="15.75" customHeight="1">
      <c r="B108" s="15"/>
      <c r="C108" s="15" t="s">
        <v>4</v>
      </c>
      <c r="D108" s="19">
        <v>3</v>
      </c>
      <c r="E108" s="18">
        <v>0</v>
      </c>
      <c r="F108" s="18">
        <v>1</v>
      </c>
      <c r="G108" s="18">
        <v>1</v>
      </c>
      <c r="H108" s="18">
        <v>0</v>
      </c>
      <c r="I108" s="18">
        <v>0</v>
      </c>
      <c r="J108" s="18">
        <v>0</v>
      </c>
      <c r="K108" s="18">
        <v>1</v>
      </c>
      <c r="L108" s="18">
        <v>0</v>
      </c>
      <c r="M108" s="18">
        <v>0</v>
      </c>
      <c r="N108" s="18">
        <v>0</v>
      </c>
      <c r="O108" s="18">
        <v>0</v>
      </c>
    </row>
    <row r="109" spans="1:15" ht="15.75" customHeight="1">
      <c r="B109" s="15" t="s">
        <v>58</v>
      </c>
      <c r="C109" s="15"/>
      <c r="D109" s="19">
        <v>220</v>
      </c>
      <c r="E109" s="18">
        <v>51</v>
      </c>
      <c r="F109" s="18">
        <v>25</v>
      </c>
      <c r="G109" s="18">
        <v>11</v>
      </c>
      <c r="H109" s="18">
        <v>0</v>
      </c>
      <c r="I109" s="18">
        <v>27</v>
      </c>
      <c r="J109" s="18">
        <v>0</v>
      </c>
      <c r="K109" s="18">
        <v>68</v>
      </c>
      <c r="L109" s="18">
        <v>33</v>
      </c>
      <c r="M109" s="18">
        <v>3</v>
      </c>
      <c r="N109" s="18">
        <v>2</v>
      </c>
      <c r="O109" s="18">
        <v>0</v>
      </c>
    </row>
    <row r="110" spans="1:15" ht="15.75" customHeight="1">
      <c r="B110" s="15"/>
      <c r="C110" s="15" t="s">
        <v>4</v>
      </c>
      <c r="D110" s="19">
        <v>115</v>
      </c>
      <c r="E110" s="18">
        <v>27</v>
      </c>
      <c r="F110" s="18">
        <v>12</v>
      </c>
      <c r="G110" s="18">
        <v>6</v>
      </c>
      <c r="H110" s="18">
        <v>0</v>
      </c>
      <c r="I110" s="18">
        <v>15</v>
      </c>
      <c r="J110" s="18">
        <v>0</v>
      </c>
      <c r="K110" s="18">
        <v>36</v>
      </c>
      <c r="L110" s="18">
        <v>18</v>
      </c>
      <c r="M110" s="18">
        <v>0</v>
      </c>
      <c r="N110" s="18">
        <v>1</v>
      </c>
      <c r="O110" s="18">
        <v>0</v>
      </c>
    </row>
    <row r="111" spans="1:15" ht="15.75" customHeight="1">
      <c r="B111" s="15"/>
      <c r="C111" s="15" t="s">
        <v>3</v>
      </c>
      <c r="D111" s="19">
        <v>105</v>
      </c>
      <c r="E111" s="18">
        <v>24</v>
      </c>
      <c r="F111" s="18">
        <v>13</v>
      </c>
      <c r="G111" s="18">
        <v>5</v>
      </c>
      <c r="H111" s="18">
        <v>0</v>
      </c>
      <c r="I111" s="18">
        <v>12</v>
      </c>
      <c r="J111" s="18">
        <v>0</v>
      </c>
      <c r="K111" s="18">
        <v>32</v>
      </c>
      <c r="L111" s="18">
        <v>15</v>
      </c>
      <c r="M111" s="18">
        <v>3</v>
      </c>
      <c r="N111" s="18">
        <v>1</v>
      </c>
      <c r="O111" s="18">
        <v>0</v>
      </c>
    </row>
    <row r="112" spans="1:15" ht="15.75" customHeight="1">
      <c r="B112" s="15" t="s">
        <v>111</v>
      </c>
      <c r="C112" s="15"/>
      <c r="D112" s="19">
        <v>434</v>
      </c>
      <c r="E112" s="18">
        <v>134</v>
      </c>
      <c r="F112" s="18">
        <v>74</v>
      </c>
      <c r="G112" s="18">
        <v>21</v>
      </c>
      <c r="H112" s="18">
        <v>1</v>
      </c>
      <c r="I112" s="18">
        <v>45</v>
      </c>
      <c r="J112" s="18">
        <v>0</v>
      </c>
      <c r="K112" s="18">
        <v>102</v>
      </c>
      <c r="L112" s="18">
        <v>36</v>
      </c>
      <c r="M112" s="18">
        <v>18</v>
      </c>
      <c r="N112" s="18">
        <v>2</v>
      </c>
      <c r="O112" s="18">
        <v>1</v>
      </c>
    </row>
    <row r="113" spans="2:15" ht="15.75" customHeight="1">
      <c r="B113" s="15"/>
      <c r="C113" s="15" t="s">
        <v>4</v>
      </c>
      <c r="D113" s="19">
        <v>212</v>
      </c>
      <c r="E113" s="18">
        <v>66</v>
      </c>
      <c r="F113" s="18">
        <v>36</v>
      </c>
      <c r="G113" s="18">
        <v>10</v>
      </c>
      <c r="H113" s="18">
        <v>0</v>
      </c>
      <c r="I113" s="18">
        <v>21</v>
      </c>
      <c r="J113" s="18">
        <v>0</v>
      </c>
      <c r="K113" s="18">
        <v>52</v>
      </c>
      <c r="L113" s="18">
        <v>18</v>
      </c>
      <c r="M113" s="18">
        <v>9</v>
      </c>
      <c r="N113" s="18">
        <v>0</v>
      </c>
      <c r="O113" s="18">
        <v>0</v>
      </c>
    </row>
    <row r="114" spans="2:15" ht="15.75" customHeight="1">
      <c r="B114" s="15"/>
      <c r="C114" s="15" t="s">
        <v>3</v>
      </c>
      <c r="D114" s="19">
        <v>222</v>
      </c>
      <c r="E114" s="18">
        <v>68</v>
      </c>
      <c r="F114" s="18">
        <v>38</v>
      </c>
      <c r="G114" s="18">
        <v>11</v>
      </c>
      <c r="H114" s="18">
        <v>1</v>
      </c>
      <c r="I114" s="18">
        <v>24</v>
      </c>
      <c r="J114" s="18">
        <v>0</v>
      </c>
      <c r="K114" s="18">
        <v>50</v>
      </c>
      <c r="L114" s="18">
        <v>18</v>
      </c>
      <c r="M114" s="18">
        <v>9</v>
      </c>
      <c r="N114" s="18">
        <v>2</v>
      </c>
      <c r="O114" s="18">
        <v>1</v>
      </c>
    </row>
    <row r="115" spans="2:15" ht="15.75" customHeight="1">
      <c r="B115" s="15" t="s">
        <v>428</v>
      </c>
      <c r="C115" s="15"/>
      <c r="D115" s="19">
        <v>1</v>
      </c>
      <c r="E115" s="18">
        <v>1</v>
      </c>
      <c r="F115" s="18">
        <v>0</v>
      </c>
      <c r="G115" s="18">
        <v>0</v>
      </c>
      <c r="H115" s="18">
        <v>0</v>
      </c>
      <c r="I115" s="18">
        <v>0</v>
      </c>
      <c r="J115" s="18">
        <v>0</v>
      </c>
      <c r="K115" s="18">
        <v>0</v>
      </c>
      <c r="L115" s="18">
        <v>0</v>
      </c>
      <c r="M115" s="18">
        <v>0</v>
      </c>
      <c r="N115" s="18">
        <v>0</v>
      </c>
      <c r="O115" s="18">
        <v>0</v>
      </c>
    </row>
    <row r="116" spans="2:15" ht="15.75" customHeight="1">
      <c r="B116" s="15"/>
      <c r="C116" s="15" t="s">
        <v>3</v>
      </c>
      <c r="D116" s="19">
        <v>1</v>
      </c>
      <c r="E116" s="18">
        <v>1</v>
      </c>
      <c r="F116" s="18">
        <v>0</v>
      </c>
      <c r="G116" s="18">
        <v>0</v>
      </c>
      <c r="H116" s="18">
        <v>0</v>
      </c>
      <c r="I116" s="18">
        <v>0</v>
      </c>
      <c r="J116" s="18">
        <v>0</v>
      </c>
      <c r="K116" s="18">
        <v>0</v>
      </c>
      <c r="L116" s="18">
        <v>0</v>
      </c>
      <c r="M116" s="18">
        <v>0</v>
      </c>
      <c r="N116" s="18">
        <v>0</v>
      </c>
      <c r="O116" s="18">
        <v>0</v>
      </c>
    </row>
    <row r="117" spans="2:15" ht="15.75" customHeight="1">
      <c r="B117" s="15" t="s">
        <v>114</v>
      </c>
      <c r="C117" s="15"/>
      <c r="D117" s="19">
        <v>9</v>
      </c>
      <c r="E117" s="18">
        <v>0</v>
      </c>
      <c r="F117" s="18">
        <v>2</v>
      </c>
      <c r="G117" s="18">
        <v>0</v>
      </c>
      <c r="H117" s="18">
        <v>0</v>
      </c>
      <c r="I117" s="18">
        <v>4</v>
      </c>
      <c r="J117" s="18">
        <v>0</v>
      </c>
      <c r="K117" s="18">
        <v>0</v>
      </c>
      <c r="L117" s="18">
        <v>3</v>
      </c>
      <c r="M117" s="18">
        <v>0</v>
      </c>
      <c r="N117" s="18">
        <v>0</v>
      </c>
      <c r="O117" s="18">
        <v>0</v>
      </c>
    </row>
    <row r="118" spans="2:15" ht="15.75" customHeight="1">
      <c r="B118" s="15"/>
      <c r="C118" s="15" t="s">
        <v>4</v>
      </c>
      <c r="D118" s="19">
        <v>4</v>
      </c>
      <c r="E118" s="18">
        <v>0</v>
      </c>
      <c r="F118" s="18">
        <v>1</v>
      </c>
      <c r="G118" s="18">
        <v>0</v>
      </c>
      <c r="H118" s="18">
        <v>0</v>
      </c>
      <c r="I118" s="18">
        <v>2</v>
      </c>
      <c r="J118" s="18">
        <v>0</v>
      </c>
      <c r="K118" s="18">
        <v>0</v>
      </c>
      <c r="L118" s="18">
        <v>1</v>
      </c>
      <c r="M118" s="18">
        <v>0</v>
      </c>
      <c r="N118" s="18">
        <v>0</v>
      </c>
      <c r="O118" s="18">
        <v>0</v>
      </c>
    </row>
    <row r="119" spans="2:15" ht="15.75" customHeight="1">
      <c r="B119" s="15"/>
      <c r="C119" s="15" t="s">
        <v>3</v>
      </c>
      <c r="D119" s="19">
        <v>5</v>
      </c>
      <c r="E119" s="18">
        <v>0</v>
      </c>
      <c r="F119" s="18">
        <v>1</v>
      </c>
      <c r="G119" s="18">
        <v>0</v>
      </c>
      <c r="H119" s="18">
        <v>0</v>
      </c>
      <c r="I119" s="18">
        <v>2</v>
      </c>
      <c r="J119" s="18">
        <v>0</v>
      </c>
      <c r="K119" s="18">
        <v>0</v>
      </c>
      <c r="L119" s="18">
        <v>2</v>
      </c>
      <c r="M119" s="18">
        <v>0</v>
      </c>
      <c r="N119" s="18">
        <v>0</v>
      </c>
      <c r="O119" s="18">
        <v>0</v>
      </c>
    </row>
    <row r="120" spans="2:15" ht="15.75" customHeight="1">
      <c r="B120" s="15" t="s">
        <v>178</v>
      </c>
      <c r="C120" s="15"/>
      <c r="D120" s="19">
        <v>128</v>
      </c>
      <c r="E120" s="18">
        <v>21</v>
      </c>
      <c r="F120" s="18">
        <v>40</v>
      </c>
      <c r="G120" s="18">
        <v>12</v>
      </c>
      <c r="H120" s="18">
        <v>1</v>
      </c>
      <c r="I120" s="18">
        <v>13</v>
      </c>
      <c r="J120" s="18">
        <v>0</v>
      </c>
      <c r="K120" s="18">
        <v>15</v>
      </c>
      <c r="L120" s="18">
        <v>21</v>
      </c>
      <c r="M120" s="18">
        <v>3</v>
      </c>
      <c r="N120" s="18">
        <v>2</v>
      </c>
      <c r="O120" s="18">
        <v>0</v>
      </c>
    </row>
    <row r="121" spans="2:15" ht="15.75" customHeight="1">
      <c r="B121" s="15"/>
      <c r="C121" s="15" t="s">
        <v>4</v>
      </c>
      <c r="D121" s="19">
        <v>66</v>
      </c>
      <c r="E121" s="18">
        <v>11</v>
      </c>
      <c r="F121" s="18">
        <v>19</v>
      </c>
      <c r="G121" s="18">
        <v>5</v>
      </c>
      <c r="H121" s="18">
        <v>0</v>
      </c>
      <c r="I121" s="18">
        <v>9</v>
      </c>
      <c r="J121" s="18">
        <v>0</v>
      </c>
      <c r="K121" s="18">
        <v>6</v>
      </c>
      <c r="L121" s="18">
        <v>13</v>
      </c>
      <c r="M121" s="18">
        <v>2</v>
      </c>
      <c r="N121" s="18">
        <v>1</v>
      </c>
      <c r="O121" s="18">
        <v>0</v>
      </c>
    </row>
    <row r="122" spans="2:15" ht="15.75" customHeight="1">
      <c r="B122" s="15"/>
      <c r="C122" s="15" t="s">
        <v>3</v>
      </c>
      <c r="D122" s="19">
        <v>62</v>
      </c>
      <c r="E122" s="18">
        <v>10</v>
      </c>
      <c r="F122" s="18">
        <v>21</v>
      </c>
      <c r="G122" s="18">
        <v>7</v>
      </c>
      <c r="H122" s="18">
        <v>1</v>
      </c>
      <c r="I122" s="18">
        <v>4</v>
      </c>
      <c r="J122" s="18">
        <v>0</v>
      </c>
      <c r="K122" s="18">
        <v>9</v>
      </c>
      <c r="L122" s="18">
        <v>8</v>
      </c>
      <c r="M122" s="18">
        <v>1</v>
      </c>
      <c r="N122" s="18">
        <v>1</v>
      </c>
      <c r="O122" s="18">
        <v>0</v>
      </c>
    </row>
    <row r="123" spans="2:15" ht="15.75" customHeight="1">
      <c r="B123" s="15" t="s">
        <v>85</v>
      </c>
      <c r="C123" s="15"/>
      <c r="D123" s="19">
        <v>70</v>
      </c>
      <c r="E123" s="18">
        <v>17</v>
      </c>
      <c r="F123" s="18">
        <v>13</v>
      </c>
      <c r="G123" s="18">
        <v>4</v>
      </c>
      <c r="H123" s="18">
        <v>4</v>
      </c>
      <c r="I123" s="18">
        <v>16</v>
      </c>
      <c r="J123" s="18">
        <v>0</v>
      </c>
      <c r="K123" s="18">
        <v>7</v>
      </c>
      <c r="L123" s="18">
        <v>5</v>
      </c>
      <c r="M123" s="18">
        <v>0</v>
      </c>
      <c r="N123" s="18">
        <v>4</v>
      </c>
      <c r="O123" s="18">
        <v>0</v>
      </c>
    </row>
    <row r="124" spans="2:15" ht="15.75" customHeight="1">
      <c r="B124" s="15"/>
      <c r="C124" s="15" t="s">
        <v>4</v>
      </c>
      <c r="D124" s="19">
        <v>43</v>
      </c>
      <c r="E124" s="18">
        <v>10</v>
      </c>
      <c r="F124" s="18">
        <v>9</v>
      </c>
      <c r="G124" s="18">
        <v>3</v>
      </c>
      <c r="H124" s="18">
        <v>2</v>
      </c>
      <c r="I124" s="18">
        <v>8</v>
      </c>
      <c r="J124" s="18">
        <v>0</v>
      </c>
      <c r="K124" s="18">
        <v>4</v>
      </c>
      <c r="L124" s="18">
        <v>4</v>
      </c>
      <c r="M124" s="18">
        <v>0</v>
      </c>
      <c r="N124" s="18">
        <v>3</v>
      </c>
      <c r="O124" s="18">
        <v>0</v>
      </c>
    </row>
    <row r="125" spans="2:15" ht="15.75" customHeight="1">
      <c r="B125" s="15"/>
      <c r="C125" s="15" t="s">
        <v>3</v>
      </c>
      <c r="D125" s="19">
        <v>27</v>
      </c>
      <c r="E125" s="18">
        <v>7</v>
      </c>
      <c r="F125" s="18">
        <v>4</v>
      </c>
      <c r="G125" s="18">
        <v>1</v>
      </c>
      <c r="H125" s="18">
        <v>2</v>
      </c>
      <c r="I125" s="18">
        <v>8</v>
      </c>
      <c r="J125" s="18">
        <v>0</v>
      </c>
      <c r="K125" s="18">
        <v>3</v>
      </c>
      <c r="L125" s="18">
        <v>1</v>
      </c>
      <c r="M125" s="18">
        <v>0</v>
      </c>
      <c r="N125" s="18">
        <v>1</v>
      </c>
      <c r="O125" s="18">
        <v>0</v>
      </c>
    </row>
    <row r="126" spans="2:15" ht="15.75" customHeight="1">
      <c r="B126" s="15" t="s">
        <v>116</v>
      </c>
      <c r="C126" s="15"/>
      <c r="D126" s="19">
        <v>184</v>
      </c>
      <c r="E126" s="18">
        <v>34</v>
      </c>
      <c r="F126" s="18">
        <v>53</v>
      </c>
      <c r="G126" s="18">
        <v>17</v>
      </c>
      <c r="H126" s="18">
        <v>5</v>
      </c>
      <c r="I126" s="18">
        <v>23</v>
      </c>
      <c r="J126" s="18">
        <v>0</v>
      </c>
      <c r="K126" s="18">
        <v>26</v>
      </c>
      <c r="L126" s="18">
        <v>17</v>
      </c>
      <c r="M126" s="18">
        <v>2</v>
      </c>
      <c r="N126" s="18">
        <v>2</v>
      </c>
      <c r="O126" s="18">
        <v>5</v>
      </c>
    </row>
    <row r="127" spans="2:15" ht="15.75" customHeight="1">
      <c r="B127" s="15"/>
      <c r="C127" s="15" t="s">
        <v>4</v>
      </c>
      <c r="D127" s="19">
        <v>96</v>
      </c>
      <c r="E127" s="18">
        <v>18</v>
      </c>
      <c r="F127" s="18">
        <v>26</v>
      </c>
      <c r="G127" s="18">
        <v>9</v>
      </c>
      <c r="H127" s="18">
        <v>3</v>
      </c>
      <c r="I127" s="18">
        <v>14</v>
      </c>
      <c r="J127" s="18">
        <v>0</v>
      </c>
      <c r="K127" s="18">
        <v>12</v>
      </c>
      <c r="L127" s="18">
        <v>8</v>
      </c>
      <c r="M127" s="18">
        <v>2</v>
      </c>
      <c r="N127" s="18">
        <v>1</v>
      </c>
      <c r="O127" s="18">
        <v>3</v>
      </c>
    </row>
    <row r="128" spans="2:15" ht="15.75" customHeight="1">
      <c r="B128" s="15"/>
      <c r="C128" s="15" t="s">
        <v>3</v>
      </c>
      <c r="D128" s="19">
        <v>88</v>
      </c>
      <c r="E128" s="18">
        <v>16</v>
      </c>
      <c r="F128" s="18">
        <v>27</v>
      </c>
      <c r="G128" s="18">
        <v>8</v>
      </c>
      <c r="H128" s="18">
        <v>2</v>
      </c>
      <c r="I128" s="18">
        <v>9</v>
      </c>
      <c r="J128" s="18">
        <v>0</v>
      </c>
      <c r="K128" s="18">
        <v>14</v>
      </c>
      <c r="L128" s="18">
        <v>9</v>
      </c>
      <c r="M128" s="18">
        <v>0</v>
      </c>
      <c r="N128" s="18">
        <v>1</v>
      </c>
      <c r="O128" s="18">
        <v>2</v>
      </c>
    </row>
    <row r="129" spans="1:15" ht="15.75" customHeight="1">
      <c r="B129" s="15" t="s">
        <v>61</v>
      </c>
      <c r="C129" s="15"/>
      <c r="D129" s="19">
        <v>494</v>
      </c>
      <c r="E129" s="18">
        <v>90</v>
      </c>
      <c r="F129" s="18">
        <v>68</v>
      </c>
      <c r="G129" s="18">
        <v>10</v>
      </c>
      <c r="H129" s="18">
        <v>0</v>
      </c>
      <c r="I129" s="18">
        <v>44</v>
      </c>
      <c r="J129" s="18">
        <v>0</v>
      </c>
      <c r="K129" s="18">
        <v>148</v>
      </c>
      <c r="L129" s="18">
        <v>79</v>
      </c>
      <c r="M129" s="18">
        <v>33</v>
      </c>
      <c r="N129" s="18">
        <v>14</v>
      </c>
      <c r="O129" s="18">
        <v>8</v>
      </c>
    </row>
    <row r="130" spans="1:15" ht="15.75" customHeight="1">
      <c r="B130" s="15"/>
      <c r="C130" s="15" t="s">
        <v>4</v>
      </c>
      <c r="D130" s="19">
        <v>266</v>
      </c>
      <c r="E130" s="18">
        <v>50</v>
      </c>
      <c r="F130" s="18">
        <v>34</v>
      </c>
      <c r="G130" s="18">
        <v>4</v>
      </c>
      <c r="H130" s="18">
        <v>0</v>
      </c>
      <c r="I130" s="18">
        <v>22</v>
      </c>
      <c r="J130" s="18">
        <v>0</v>
      </c>
      <c r="K130" s="18">
        <v>82</v>
      </c>
      <c r="L130" s="18">
        <v>39</v>
      </c>
      <c r="M130" s="18">
        <v>21</v>
      </c>
      <c r="N130" s="18">
        <v>9</v>
      </c>
      <c r="O130" s="18">
        <v>5</v>
      </c>
    </row>
    <row r="131" spans="1:15" ht="15.75" customHeight="1">
      <c r="B131" s="15"/>
      <c r="C131" s="15" t="s">
        <v>3</v>
      </c>
      <c r="D131" s="19">
        <v>228</v>
      </c>
      <c r="E131" s="18">
        <v>40</v>
      </c>
      <c r="F131" s="18">
        <v>34</v>
      </c>
      <c r="G131" s="18">
        <v>6</v>
      </c>
      <c r="H131" s="18">
        <v>0</v>
      </c>
      <c r="I131" s="18">
        <v>22</v>
      </c>
      <c r="J131" s="18">
        <v>0</v>
      </c>
      <c r="K131" s="18">
        <v>66</v>
      </c>
      <c r="L131" s="18">
        <v>40</v>
      </c>
      <c r="M131" s="18">
        <v>12</v>
      </c>
      <c r="N131" s="18">
        <v>5</v>
      </c>
      <c r="O131" s="18">
        <v>3</v>
      </c>
    </row>
    <row r="132" spans="1:15" ht="15.75" customHeight="1">
      <c r="B132" s="15" t="s">
        <v>91</v>
      </c>
      <c r="C132" s="15"/>
      <c r="D132" s="19">
        <v>561</v>
      </c>
      <c r="E132" s="18">
        <v>64</v>
      </c>
      <c r="F132" s="18">
        <v>156</v>
      </c>
      <c r="G132" s="18">
        <v>71</v>
      </c>
      <c r="H132" s="18">
        <v>46</v>
      </c>
      <c r="I132" s="18">
        <v>82</v>
      </c>
      <c r="J132" s="18">
        <v>3</v>
      </c>
      <c r="K132" s="18">
        <v>44</v>
      </c>
      <c r="L132" s="18">
        <v>47</v>
      </c>
      <c r="M132" s="18">
        <v>21</v>
      </c>
      <c r="N132" s="18">
        <v>27</v>
      </c>
      <c r="O132" s="18">
        <v>0</v>
      </c>
    </row>
    <row r="133" spans="1:15" ht="15.75" customHeight="1">
      <c r="B133" s="15"/>
      <c r="C133" s="15" t="s">
        <v>4</v>
      </c>
      <c r="D133" s="19">
        <v>353</v>
      </c>
      <c r="E133" s="18">
        <v>36</v>
      </c>
      <c r="F133" s="18">
        <v>104</v>
      </c>
      <c r="G133" s="18">
        <v>44</v>
      </c>
      <c r="H133" s="18">
        <v>32</v>
      </c>
      <c r="I133" s="18">
        <v>50</v>
      </c>
      <c r="J133" s="18">
        <v>2</v>
      </c>
      <c r="K133" s="18">
        <v>26</v>
      </c>
      <c r="L133" s="18">
        <v>28</v>
      </c>
      <c r="M133" s="18">
        <v>17</v>
      </c>
      <c r="N133" s="18">
        <v>14</v>
      </c>
      <c r="O133" s="18">
        <v>0</v>
      </c>
    </row>
    <row r="134" spans="1:15" ht="15.75" customHeight="1">
      <c r="B134" s="15"/>
      <c r="C134" s="15" t="s">
        <v>3</v>
      </c>
      <c r="D134" s="19">
        <v>208</v>
      </c>
      <c r="E134" s="18">
        <v>28</v>
      </c>
      <c r="F134" s="18">
        <v>52</v>
      </c>
      <c r="G134" s="18">
        <v>27</v>
      </c>
      <c r="H134" s="18">
        <v>14</v>
      </c>
      <c r="I134" s="18">
        <v>32</v>
      </c>
      <c r="J134" s="18">
        <v>1</v>
      </c>
      <c r="K134" s="18">
        <v>18</v>
      </c>
      <c r="L134" s="18">
        <v>19</v>
      </c>
      <c r="M134" s="18">
        <v>4</v>
      </c>
      <c r="N134" s="18">
        <v>13</v>
      </c>
      <c r="O134" s="18">
        <v>0</v>
      </c>
    </row>
    <row r="135" spans="1:15" ht="15.75" customHeight="1">
      <c r="B135" s="15" t="s">
        <v>208</v>
      </c>
      <c r="C135" s="15"/>
      <c r="D135" s="19">
        <v>59</v>
      </c>
      <c r="E135" s="18">
        <v>17</v>
      </c>
      <c r="F135" s="18">
        <v>7</v>
      </c>
      <c r="G135" s="18">
        <v>4</v>
      </c>
      <c r="H135" s="18">
        <v>1</v>
      </c>
      <c r="I135" s="18">
        <v>13</v>
      </c>
      <c r="J135" s="18">
        <v>1</v>
      </c>
      <c r="K135" s="18">
        <v>5</v>
      </c>
      <c r="L135" s="18">
        <v>5</v>
      </c>
      <c r="M135" s="18">
        <v>1</v>
      </c>
      <c r="N135" s="18">
        <v>2</v>
      </c>
      <c r="O135" s="18">
        <v>3</v>
      </c>
    </row>
    <row r="136" spans="1:15" ht="15.75" customHeight="1">
      <c r="B136" s="15"/>
      <c r="C136" s="15" t="s">
        <v>4</v>
      </c>
      <c r="D136" s="19">
        <v>28</v>
      </c>
      <c r="E136" s="18">
        <v>7</v>
      </c>
      <c r="F136" s="18">
        <v>5</v>
      </c>
      <c r="G136" s="18">
        <v>1</v>
      </c>
      <c r="H136" s="18">
        <v>1</v>
      </c>
      <c r="I136" s="18">
        <v>6</v>
      </c>
      <c r="J136" s="18">
        <v>0</v>
      </c>
      <c r="K136" s="18">
        <v>1</v>
      </c>
      <c r="L136" s="18">
        <v>3</v>
      </c>
      <c r="M136" s="18">
        <v>1</v>
      </c>
      <c r="N136" s="18">
        <v>1</v>
      </c>
      <c r="O136" s="18">
        <v>2</v>
      </c>
    </row>
    <row r="137" spans="1:15" ht="15.75" customHeight="1">
      <c r="B137" s="15"/>
      <c r="C137" s="15" t="s">
        <v>3</v>
      </c>
      <c r="D137" s="19">
        <v>31</v>
      </c>
      <c r="E137" s="18">
        <v>10</v>
      </c>
      <c r="F137" s="18">
        <v>2</v>
      </c>
      <c r="G137" s="18">
        <v>3</v>
      </c>
      <c r="H137" s="18">
        <v>0</v>
      </c>
      <c r="I137" s="18">
        <v>7</v>
      </c>
      <c r="J137" s="18">
        <v>1</v>
      </c>
      <c r="K137" s="18">
        <v>4</v>
      </c>
      <c r="L137" s="18">
        <v>2</v>
      </c>
      <c r="M137" s="18">
        <v>0</v>
      </c>
      <c r="N137" s="18">
        <v>1</v>
      </c>
      <c r="O137" s="18">
        <v>1</v>
      </c>
    </row>
    <row r="138" spans="1:15" ht="15.75" customHeight="1">
      <c r="A138" s="15" t="s">
        <v>131</v>
      </c>
      <c r="B138" s="15"/>
      <c r="C138" s="15"/>
      <c r="D138" s="19">
        <v>190</v>
      </c>
      <c r="E138" s="18">
        <v>61</v>
      </c>
      <c r="F138" s="18">
        <v>24</v>
      </c>
      <c r="G138" s="18">
        <v>14</v>
      </c>
      <c r="H138" s="18">
        <v>4</v>
      </c>
      <c r="I138" s="18">
        <v>32</v>
      </c>
      <c r="J138" s="18">
        <v>3</v>
      </c>
      <c r="K138" s="18">
        <v>26</v>
      </c>
      <c r="L138" s="18">
        <v>20</v>
      </c>
      <c r="M138" s="18">
        <v>1</v>
      </c>
      <c r="N138" s="18">
        <v>2</v>
      </c>
      <c r="O138" s="18">
        <v>3</v>
      </c>
    </row>
    <row r="139" spans="1:15" ht="15.75" customHeight="1">
      <c r="B139" s="15" t="s">
        <v>63</v>
      </c>
      <c r="C139" s="15"/>
      <c r="D139" s="19">
        <v>13</v>
      </c>
      <c r="E139" s="18">
        <v>7</v>
      </c>
      <c r="F139" s="18">
        <v>1</v>
      </c>
      <c r="G139" s="18">
        <v>1</v>
      </c>
      <c r="H139" s="18">
        <v>1</v>
      </c>
      <c r="I139" s="18">
        <v>0</v>
      </c>
      <c r="J139" s="18">
        <v>0</v>
      </c>
      <c r="K139" s="18">
        <v>2</v>
      </c>
      <c r="L139" s="18">
        <v>1</v>
      </c>
      <c r="M139" s="18">
        <v>0</v>
      </c>
      <c r="N139" s="18">
        <v>0</v>
      </c>
      <c r="O139" s="18">
        <v>0</v>
      </c>
    </row>
    <row r="140" spans="1:15" ht="15.75" customHeight="1">
      <c r="B140" s="15"/>
      <c r="C140" s="15" t="s">
        <v>4</v>
      </c>
      <c r="D140" s="19">
        <v>5</v>
      </c>
      <c r="E140" s="18">
        <v>3</v>
      </c>
      <c r="F140" s="18">
        <v>1</v>
      </c>
      <c r="G140" s="18">
        <v>0</v>
      </c>
      <c r="H140" s="18">
        <v>0</v>
      </c>
      <c r="I140" s="18">
        <v>0</v>
      </c>
      <c r="J140" s="18">
        <v>0</v>
      </c>
      <c r="K140" s="18">
        <v>0</v>
      </c>
      <c r="L140" s="18">
        <v>1</v>
      </c>
      <c r="M140" s="18">
        <v>0</v>
      </c>
      <c r="N140" s="18">
        <v>0</v>
      </c>
      <c r="O140" s="18">
        <v>0</v>
      </c>
    </row>
    <row r="141" spans="1:15" ht="15.75" customHeight="1">
      <c r="B141" s="15"/>
      <c r="C141" s="15" t="s">
        <v>3</v>
      </c>
      <c r="D141" s="19">
        <v>8</v>
      </c>
      <c r="E141" s="18">
        <v>4</v>
      </c>
      <c r="F141" s="18">
        <v>0</v>
      </c>
      <c r="G141" s="18">
        <v>1</v>
      </c>
      <c r="H141" s="18">
        <v>1</v>
      </c>
      <c r="I141" s="18">
        <v>0</v>
      </c>
      <c r="J141" s="18">
        <v>0</v>
      </c>
      <c r="K141" s="18">
        <v>2</v>
      </c>
      <c r="L141" s="18">
        <v>0</v>
      </c>
      <c r="M141" s="18">
        <v>0</v>
      </c>
      <c r="N141" s="18">
        <v>0</v>
      </c>
      <c r="O141" s="18">
        <v>0</v>
      </c>
    </row>
    <row r="142" spans="1:15" ht="15.75" customHeight="1">
      <c r="B142" s="15" t="s">
        <v>64</v>
      </c>
      <c r="C142" s="15"/>
      <c r="D142" s="19">
        <v>5</v>
      </c>
      <c r="E142" s="18">
        <v>2</v>
      </c>
      <c r="F142" s="18">
        <v>2</v>
      </c>
      <c r="G142" s="18">
        <v>0</v>
      </c>
      <c r="H142" s="18">
        <v>0</v>
      </c>
      <c r="I142" s="18">
        <v>1</v>
      </c>
      <c r="J142" s="18">
        <v>0</v>
      </c>
      <c r="K142" s="18">
        <v>0</v>
      </c>
      <c r="L142" s="18">
        <v>0</v>
      </c>
      <c r="M142" s="18">
        <v>0</v>
      </c>
      <c r="N142" s="18">
        <v>0</v>
      </c>
      <c r="O142" s="18">
        <v>0</v>
      </c>
    </row>
    <row r="143" spans="1:15" ht="15.75" customHeight="1">
      <c r="B143" s="15"/>
      <c r="C143" s="15" t="s">
        <v>4</v>
      </c>
      <c r="D143" s="19">
        <v>3</v>
      </c>
      <c r="E143" s="18">
        <v>2</v>
      </c>
      <c r="F143" s="18">
        <v>0</v>
      </c>
      <c r="G143" s="18">
        <v>0</v>
      </c>
      <c r="H143" s="18">
        <v>0</v>
      </c>
      <c r="I143" s="18">
        <v>1</v>
      </c>
      <c r="J143" s="18">
        <v>0</v>
      </c>
      <c r="K143" s="18">
        <v>0</v>
      </c>
      <c r="L143" s="18">
        <v>0</v>
      </c>
      <c r="M143" s="18">
        <v>0</v>
      </c>
      <c r="N143" s="18">
        <v>0</v>
      </c>
      <c r="O143" s="18">
        <v>0</v>
      </c>
    </row>
    <row r="144" spans="1:15" ht="15.75" customHeight="1">
      <c r="B144" s="15"/>
      <c r="C144" s="15" t="s">
        <v>3</v>
      </c>
      <c r="D144" s="19">
        <v>2</v>
      </c>
      <c r="E144" s="18">
        <v>0</v>
      </c>
      <c r="F144" s="18">
        <v>2</v>
      </c>
      <c r="G144" s="18">
        <v>0</v>
      </c>
      <c r="H144" s="18">
        <v>0</v>
      </c>
      <c r="I144" s="18">
        <v>0</v>
      </c>
      <c r="J144" s="18">
        <v>0</v>
      </c>
      <c r="K144" s="18">
        <v>0</v>
      </c>
      <c r="L144" s="18">
        <v>0</v>
      </c>
      <c r="M144" s="18">
        <v>0</v>
      </c>
      <c r="N144" s="18">
        <v>0</v>
      </c>
      <c r="O144" s="18">
        <v>0</v>
      </c>
    </row>
    <row r="145" spans="2:15" ht="15.75" customHeight="1">
      <c r="B145" s="15" t="s">
        <v>423</v>
      </c>
      <c r="C145" s="15"/>
      <c r="D145" s="19">
        <v>1</v>
      </c>
      <c r="E145" s="18">
        <v>0</v>
      </c>
      <c r="F145" s="18">
        <v>0</v>
      </c>
      <c r="G145" s="18">
        <v>0</v>
      </c>
      <c r="H145" s="18">
        <v>0</v>
      </c>
      <c r="I145" s="18">
        <v>0</v>
      </c>
      <c r="J145" s="18">
        <v>0</v>
      </c>
      <c r="K145" s="18">
        <v>1</v>
      </c>
      <c r="L145" s="18">
        <v>0</v>
      </c>
      <c r="M145" s="18">
        <v>0</v>
      </c>
      <c r="N145" s="18">
        <v>0</v>
      </c>
      <c r="O145" s="18">
        <v>0</v>
      </c>
    </row>
    <row r="146" spans="2:15" ht="15.75" customHeight="1">
      <c r="B146" s="15"/>
      <c r="C146" s="15" t="s">
        <v>4</v>
      </c>
      <c r="D146" s="19">
        <v>1</v>
      </c>
      <c r="E146" s="18">
        <v>0</v>
      </c>
      <c r="F146" s="18">
        <v>0</v>
      </c>
      <c r="G146" s="18">
        <v>0</v>
      </c>
      <c r="H146" s="18">
        <v>0</v>
      </c>
      <c r="I146" s="18">
        <v>0</v>
      </c>
      <c r="J146" s="18">
        <v>0</v>
      </c>
      <c r="K146" s="18">
        <v>1</v>
      </c>
      <c r="L146" s="18">
        <v>0</v>
      </c>
      <c r="M146" s="18">
        <v>0</v>
      </c>
      <c r="N146" s="18">
        <v>0</v>
      </c>
      <c r="O146" s="18">
        <v>0</v>
      </c>
    </row>
    <row r="147" spans="2:15" ht="15.75" customHeight="1">
      <c r="B147" s="15" t="s">
        <v>142</v>
      </c>
      <c r="C147" s="15"/>
      <c r="D147" s="19">
        <v>2</v>
      </c>
      <c r="E147" s="18">
        <v>1</v>
      </c>
      <c r="F147" s="18">
        <v>0</v>
      </c>
      <c r="G147" s="18">
        <v>0</v>
      </c>
      <c r="H147" s="18">
        <v>0</v>
      </c>
      <c r="I147" s="18">
        <v>0</v>
      </c>
      <c r="J147" s="18">
        <v>0</v>
      </c>
      <c r="K147" s="18">
        <v>1</v>
      </c>
      <c r="L147" s="18">
        <v>0</v>
      </c>
      <c r="M147" s="18">
        <v>0</v>
      </c>
      <c r="N147" s="18">
        <v>0</v>
      </c>
      <c r="O147" s="18">
        <v>0</v>
      </c>
    </row>
    <row r="148" spans="2:15" ht="15.75" customHeight="1">
      <c r="B148" s="15"/>
      <c r="C148" s="15" t="s">
        <v>3</v>
      </c>
      <c r="D148" s="19">
        <v>2</v>
      </c>
      <c r="E148" s="18">
        <v>1</v>
      </c>
      <c r="F148" s="18">
        <v>0</v>
      </c>
      <c r="G148" s="18">
        <v>0</v>
      </c>
      <c r="H148" s="18">
        <v>0</v>
      </c>
      <c r="I148" s="18">
        <v>0</v>
      </c>
      <c r="J148" s="18">
        <v>0</v>
      </c>
      <c r="K148" s="18">
        <v>1</v>
      </c>
      <c r="L148" s="18">
        <v>0</v>
      </c>
      <c r="M148" s="18">
        <v>0</v>
      </c>
      <c r="N148" s="18">
        <v>0</v>
      </c>
      <c r="O148" s="18">
        <v>0</v>
      </c>
    </row>
    <row r="149" spans="2:15" ht="15.75" customHeight="1">
      <c r="B149" s="15" t="s">
        <v>429</v>
      </c>
      <c r="C149" s="15"/>
      <c r="D149" s="19">
        <v>1</v>
      </c>
      <c r="E149" s="18">
        <v>1</v>
      </c>
      <c r="F149" s="18">
        <v>0</v>
      </c>
      <c r="G149" s="18">
        <v>0</v>
      </c>
      <c r="H149" s="18">
        <v>0</v>
      </c>
      <c r="I149" s="18">
        <v>0</v>
      </c>
      <c r="J149" s="18">
        <v>0</v>
      </c>
      <c r="K149" s="18">
        <v>0</v>
      </c>
      <c r="L149" s="18">
        <v>0</v>
      </c>
      <c r="M149" s="18">
        <v>0</v>
      </c>
      <c r="N149" s="18">
        <v>0</v>
      </c>
      <c r="O149" s="18">
        <v>0</v>
      </c>
    </row>
    <row r="150" spans="2:15" ht="15.75" customHeight="1">
      <c r="B150" s="15"/>
      <c r="C150" s="15" t="s">
        <v>3</v>
      </c>
      <c r="D150" s="19">
        <v>1</v>
      </c>
      <c r="E150" s="18">
        <v>1</v>
      </c>
      <c r="F150" s="18">
        <v>0</v>
      </c>
      <c r="G150" s="18">
        <v>0</v>
      </c>
      <c r="H150" s="18">
        <v>0</v>
      </c>
      <c r="I150" s="18">
        <v>0</v>
      </c>
      <c r="J150" s="18">
        <v>0</v>
      </c>
      <c r="K150" s="18">
        <v>0</v>
      </c>
      <c r="L150" s="18">
        <v>0</v>
      </c>
      <c r="M150" s="18">
        <v>0</v>
      </c>
      <c r="N150" s="18">
        <v>0</v>
      </c>
      <c r="O150" s="18">
        <v>0</v>
      </c>
    </row>
    <row r="151" spans="2:15" ht="15.75" customHeight="1">
      <c r="B151" s="15" t="s">
        <v>123</v>
      </c>
      <c r="C151" s="15"/>
      <c r="D151" s="19">
        <v>33</v>
      </c>
      <c r="E151" s="18">
        <v>4</v>
      </c>
      <c r="F151" s="18">
        <v>10</v>
      </c>
      <c r="G151" s="18">
        <v>0</v>
      </c>
      <c r="H151" s="18">
        <v>0</v>
      </c>
      <c r="I151" s="18">
        <v>7</v>
      </c>
      <c r="J151" s="18">
        <v>0</v>
      </c>
      <c r="K151" s="18">
        <v>8</v>
      </c>
      <c r="L151" s="18">
        <v>4</v>
      </c>
      <c r="M151" s="18">
        <v>0</v>
      </c>
      <c r="N151" s="18">
        <v>0</v>
      </c>
      <c r="O151" s="18">
        <v>0</v>
      </c>
    </row>
    <row r="152" spans="2:15" ht="15.75" customHeight="1">
      <c r="B152" s="15"/>
      <c r="C152" s="15" t="s">
        <v>4</v>
      </c>
      <c r="D152" s="19">
        <v>19</v>
      </c>
      <c r="E152" s="18">
        <v>1</v>
      </c>
      <c r="F152" s="18">
        <v>6</v>
      </c>
      <c r="G152" s="18">
        <v>0</v>
      </c>
      <c r="H152" s="18">
        <v>0</v>
      </c>
      <c r="I152" s="18">
        <v>4</v>
      </c>
      <c r="J152" s="18">
        <v>0</v>
      </c>
      <c r="K152" s="18">
        <v>6</v>
      </c>
      <c r="L152" s="18">
        <v>2</v>
      </c>
      <c r="M152" s="18">
        <v>0</v>
      </c>
      <c r="N152" s="18">
        <v>0</v>
      </c>
      <c r="O152" s="18">
        <v>0</v>
      </c>
    </row>
    <row r="153" spans="2:15" ht="15.75" customHeight="1">
      <c r="B153" s="15"/>
      <c r="C153" s="15" t="s">
        <v>3</v>
      </c>
      <c r="D153" s="19">
        <v>14</v>
      </c>
      <c r="E153" s="18">
        <v>3</v>
      </c>
      <c r="F153" s="18">
        <v>4</v>
      </c>
      <c r="G153" s="18">
        <v>0</v>
      </c>
      <c r="H153" s="18">
        <v>0</v>
      </c>
      <c r="I153" s="18">
        <v>3</v>
      </c>
      <c r="J153" s="18">
        <v>0</v>
      </c>
      <c r="K153" s="18">
        <v>2</v>
      </c>
      <c r="L153" s="18">
        <v>2</v>
      </c>
      <c r="M153" s="18">
        <v>0</v>
      </c>
      <c r="N153" s="18">
        <v>0</v>
      </c>
      <c r="O153" s="18">
        <v>0</v>
      </c>
    </row>
    <row r="154" spans="2:15" ht="15.75" customHeight="1">
      <c r="B154" s="15" t="s">
        <v>209</v>
      </c>
      <c r="C154" s="15"/>
      <c r="D154" s="19">
        <v>1</v>
      </c>
      <c r="E154" s="18">
        <v>0</v>
      </c>
      <c r="F154" s="18">
        <v>0</v>
      </c>
      <c r="G154" s="18">
        <v>0</v>
      </c>
      <c r="H154" s="18">
        <v>0</v>
      </c>
      <c r="I154" s="18">
        <v>0</v>
      </c>
      <c r="J154" s="18">
        <v>0</v>
      </c>
      <c r="K154" s="18">
        <v>1</v>
      </c>
      <c r="L154" s="18">
        <v>0</v>
      </c>
      <c r="M154" s="18">
        <v>0</v>
      </c>
      <c r="N154" s="18">
        <v>0</v>
      </c>
      <c r="O154" s="18">
        <v>0</v>
      </c>
    </row>
    <row r="155" spans="2:15" ht="15.75" customHeight="1">
      <c r="B155" s="15"/>
      <c r="C155" s="15" t="s">
        <v>4</v>
      </c>
      <c r="D155" s="19">
        <v>1</v>
      </c>
      <c r="E155" s="18">
        <v>0</v>
      </c>
      <c r="F155" s="18">
        <v>0</v>
      </c>
      <c r="G155" s="18">
        <v>0</v>
      </c>
      <c r="H155" s="18">
        <v>0</v>
      </c>
      <c r="I155" s="18">
        <v>0</v>
      </c>
      <c r="J155" s="18">
        <v>0</v>
      </c>
      <c r="K155" s="18">
        <v>1</v>
      </c>
      <c r="L155" s="18">
        <v>0</v>
      </c>
      <c r="M155" s="18">
        <v>0</v>
      </c>
      <c r="N155" s="18">
        <v>0</v>
      </c>
      <c r="O155" s="18">
        <v>0</v>
      </c>
    </row>
    <row r="156" spans="2:15" ht="15.75" customHeight="1">
      <c r="B156" s="15" t="s">
        <v>147</v>
      </c>
      <c r="C156" s="15"/>
      <c r="D156" s="19">
        <v>4</v>
      </c>
      <c r="E156" s="18">
        <v>0</v>
      </c>
      <c r="F156" s="18">
        <v>0</v>
      </c>
      <c r="G156" s="18">
        <v>0</v>
      </c>
      <c r="H156" s="18">
        <v>0</v>
      </c>
      <c r="I156" s="18">
        <v>0</v>
      </c>
      <c r="J156" s="18">
        <v>0</v>
      </c>
      <c r="K156" s="18">
        <v>3</v>
      </c>
      <c r="L156" s="18">
        <v>1</v>
      </c>
      <c r="M156" s="18">
        <v>0</v>
      </c>
      <c r="N156" s="18">
        <v>0</v>
      </c>
      <c r="O156" s="18">
        <v>0</v>
      </c>
    </row>
    <row r="157" spans="2:15" ht="15.75" customHeight="1">
      <c r="B157" s="15"/>
      <c r="C157" s="15" t="s">
        <v>4</v>
      </c>
      <c r="D157" s="19">
        <v>2</v>
      </c>
      <c r="E157" s="18">
        <v>0</v>
      </c>
      <c r="F157" s="18">
        <v>0</v>
      </c>
      <c r="G157" s="18">
        <v>0</v>
      </c>
      <c r="H157" s="18">
        <v>0</v>
      </c>
      <c r="I157" s="18">
        <v>0</v>
      </c>
      <c r="J157" s="18">
        <v>0</v>
      </c>
      <c r="K157" s="18">
        <v>1</v>
      </c>
      <c r="L157" s="18">
        <v>1</v>
      </c>
      <c r="M157" s="18">
        <v>0</v>
      </c>
      <c r="N157" s="18">
        <v>0</v>
      </c>
      <c r="O157" s="18">
        <v>0</v>
      </c>
    </row>
    <row r="158" spans="2:15" ht="15.75" customHeight="1">
      <c r="B158" s="15"/>
      <c r="C158" s="15" t="s">
        <v>3</v>
      </c>
      <c r="D158" s="19">
        <v>2</v>
      </c>
      <c r="E158" s="18">
        <v>0</v>
      </c>
      <c r="F158" s="18">
        <v>0</v>
      </c>
      <c r="G158" s="18">
        <v>0</v>
      </c>
      <c r="H158" s="18">
        <v>0</v>
      </c>
      <c r="I158" s="18">
        <v>0</v>
      </c>
      <c r="J158" s="18">
        <v>0</v>
      </c>
      <c r="K158" s="18">
        <v>2</v>
      </c>
      <c r="L158" s="18">
        <v>0</v>
      </c>
      <c r="M158" s="18">
        <v>0</v>
      </c>
      <c r="N158" s="18">
        <v>0</v>
      </c>
      <c r="O158" s="18">
        <v>0</v>
      </c>
    </row>
    <row r="159" spans="2:15" ht="15.75" customHeight="1">
      <c r="B159" s="15" t="s">
        <v>424</v>
      </c>
      <c r="C159" s="15"/>
      <c r="D159" s="19">
        <v>4</v>
      </c>
      <c r="E159" s="18">
        <v>4</v>
      </c>
      <c r="F159" s="18">
        <v>0</v>
      </c>
      <c r="G159" s="18">
        <v>0</v>
      </c>
      <c r="H159" s="18">
        <v>0</v>
      </c>
      <c r="I159" s="18">
        <v>0</v>
      </c>
      <c r="J159" s="18">
        <v>0</v>
      </c>
      <c r="K159" s="18">
        <v>0</v>
      </c>
      <c r="L159" s="18">
        <v>0</v>
      </c>
      <c r="M159" s="18">
        <v>0</v>
      </c>
      <c r="N159" s="18">
        <v>0</v>
      </c>
      <c r="O159" s="18">
        <v>0</v>
      </c>
    </row>
    <row r="160" spans="2:15" ht="15.75" customHeight="1">
      <c r="B160" s="15"/>
      <c r="C160" s="15" t="s">
        <v>4</v>
      </c>
      <c r="D160" s="19">
        <v>3</v>
      </c>
      <c r="E160" s="18">
        <v>3</v>
      </c>
      <c r="F160" s="18">
        <v>0</v>
      </c>
      <c r="G160" s="18">
        <v>0</v>
      </c>
      <c r="H160" s="18">
        <v>0</v>
      </c>
      <c r="I160" s="18">
        <v>0</v>
      </c>
      <c r="J160" s="18">
        <v>0</v>
      </c>
      <c r="K160" s="18">
        <v>0</v>
      </c>
      <c r="L160" s="18">
        <v>0</v>
      </c>
      <c r="M160" s="18">
        <v>0</v>
      </c>
      <c r="N160" s="18">
        <v>0</v>
      </c>
      <c r="O160" s="18">
        <v>0</v>
      </c>
    </row>
    <row r="161" spans="2:15" ht="15.75" customHeight="1">
      <c r="B161" s="15"/>
      <c r="C161" s="15" t="s">
        <v>3</v>
      </c>
      <c r="D161" s="19">
        <v>1</v>
      </c>
      <c r="E161" s="18">
        <v>1</v>
      </c>
      <c r="F161" s="18">
        <v>0</v>
      </c>
      <c r="G161" s="18">
        <v>0</v>
      </c>
      <c r="H161" s="18">
        <v>0</v>
      </c>
      <c r="I161" s="18">
        <v>0</v>
      </c>
      <c r="J161" s="18">
        <v>0</v>
      </c>
      <c r="K161" s="18">
        <v>0</v>
      </c>
      <c r="L161" s="18">
        <v>0</v>
      </c>
      <c r="M161" s="18">
        <v>0</v>
      </c>
      <c r="N161" s="18">
        <v>0</v>
      </c>
      <c r="O161" s="18">
        <v>0</v>
      </c>
    </row>
    <row r="162" spans="2:15" ht="15.75" customHeight="1">
      <c r="B162" s="15" t="s">
        <v>12</v>
      </c>
      <c r="C162" s="15"/>
      <c r="D162" s="19">
        <v>3</v>
      </c>
      <c r="E162" s="18">
        <v>1</v>
      </c>
      <c r="F162" s="18">
        <v>0</v>
      </c>
      <c r="G162" s="18">
        <v>0</v>
      </c>
      <c r="H162" s="18">
        <v>0</v>
      </c>
      <c r="I162" s="18">
        <v>1</v>
      </c>
      <c r="J162" s="18">
        <v>0</v>
      </c>
      <c r="K162" s="18">
        <v>0</v>
      </c>
      <c r="L162" s="18">
        <v>1</v>
      </c>
      <c r="M162" s="18">
        <v>0</v>
      </c>
      <c r="N162" s="18">
        <v>0</v>
      </c>
      <c r="O162" s="18">
        <v>0</v>
      </c>
    </row>
    <row r="163" spans="2:15" ht="15.75" customHeight="1">
      <c r="B163" s="15"/>
      <c r="C163" s="15" t="s">
        <v>4</v>
      </c>
      <c r="D163" s="19">
        <v>3</v>
      </c>
      <c r="E163" s="18">
        <v>1</v>
      </c>
      <c r="F163" s="18">
        <v>0</v>
      </c>
      <c r="G163" s="18">
        <v>0</v>
      </c>
      <c r="H163" s="18">
        <v>0</v>
      </c>
      <c r="I163" s="18">
        <v>1</v>
      </c>
      <c r="J163" s="18">
        <v>0</v>
      </c>
      <c r="K163" s="18">
        <v>0</v>
      </c>
      <c r="L163" s="18">
        <v>1</v>
      </c>
      <c r="M163" s="18">
        <v>0</v>
      </c>
      <c r="N163" s="18">
        <v>0</v>
      </c>
      <c r="O163" s="18">
        <v>0</v>
      </c>
    </row>
    <row r="164" spans="2:15" ht="15.75" customHeight="1">
      <c r="B164" s="15" t="s">
        <v>109</v>
      </c>
      <c r="C164" s="15"/>
      <c r="D164" s="19">
        <v>9</v>
      </c>
      <c r="E164" s="18">
        <v>1</v>
      </c>
      <c r="F164" s="18">
        <v>1</v>
      </c>
      <c r="G164" s="18">
        <v>0</v>
      </c>
      <c r="H164" s="18">
        <v>0</v>
      </c>
      <c r="I164" s="18">
        <v>1</v>
      </c>
      <c r="J164" s="18">
        <v>0</v>
      </c>
      <c r="K164" s="18">
        <v>0</v>
      </c>
      <c r="L164" s="18">
        <v>6</v>
      </c>
      <c r="M164" s="18">
        <v>0</v>
      </c>
      <c r="N164" s="18">
        <v>0</v>
      </c>
      <c r="O164" s="18">
        <v>0</v>
      </c>
    </row>
    <row r="165" spans="2:15" ht="15.75" customHeight="1">
      <c r="B165" s="15"/>
      <c r="C165" s="15" t="s">
        <v>4</v>
      </c>
      <c r="D165" s="19">
        <v>4</v>
      </c>
      <c r="E165" s="18">
        <v>0</v>
      </c>
      <c r="F165" s="18">
        <v>0</v>
      </c>
      <c r="G165" s="18">
        <v>0</v>
      </c>
      <c r="H165" s="18">
        <v>0</v>
      </c>
      <c r="I165" s="18">
        <v>0</v>
      </c>
      <c r="J165" s="18">
        <v>0</v>
      </c>
      <c r="K165" s="18">
        <v>0</v>
      </c>
      <c r="L165" s="18">
        <v>4</v>
      </c>
      <c r="M165" s="18">
        <v>0</v>
      </c>
      <c r="N165" s="18">
        <v>0</v>
      </c>
      <c r="O165" s="18">
        <v>0</v>
      </c>
    </row>
    <row r="166" spans="2:15" ht="15.75" customHeight="1">
      <c r="B166" s="15"/>
      <c r="C166" s="15" t="s">
        <v>3</v>
      </c>
      <c r="D166" s="19">
        <v>5</v>
      </c>
      <c r="E166" s="18">
        <v>1</v>
      </c>
      <c r="F166" s="18">
        <v>1</v>
      </c>
      <c r="G166" s="18">
        <v>0</v>
      </c>
      <c r="H166" s="18">
        <v>0</v>
      </c>
      <c r="I166" s="18">
        <v>1</v>
      </c>
      <c r="J166" s="18">
        <v>0</v>
      </c>
      <c r="K166" s="18">
        <v>0</v>
      </c>
      <c r="L166" s="18">
        <v>2</v>
      </c>
      <c r="M166" s="18">
        <v>0</v>
      </c>
      <c r="N166" s="18">
        <v>0</v>
      </c>
      <c r="O166" s="18">
        <v>0</v>
      </c>
    </row>
    <row r="167" spans="2:15" ht="15.75" customHeight="1">
      <c r="B167" s="15" t="s">
        <v>137</v>
      </c>
      <c r="C167" s="15"/>
      <c r="D167" s="19">
        <v>2</v>
      </c>
      <c r="E167" s="18">
        <v>0</v>
      </c>
      <c r="F167" s="18">
        <v>0</v>
      </c>
      <c r="G167" s="18">
        <v>0</v>
      </c>
      <c r="H167" s="18">
        <v>0</v>
      </c>
      <c r="I167" s="18">
        <v>1</v>
      </c>
      <c r="J167" s="18">
        <v>0</v>
      </c>
      <c r="K167" s="18">
        <v>0</v>
      </c>
      <c r="L167" s="18">
        <v>0</v>
      </c>
      <c r="M167" s="18">
        <v>0</v>
      </c>
      <c r="N167" s="18">
        <v>1</v>
      </c>
      <c r="O167" s="18">
        <v>0</v>
      </c>
    </row>
    <row r="168" spans="2:15" ht="15.75" customHeight="1">
      <c r="B168" s="15"/>
      <c r="C168" s="15" t="s">
        <v>4</v>
      </c>
      <c r="D168" s="19">
        <v>1</v>
      </c>
      <c r="E168" s="18">
        <v>0</v>
      </c>
      <c r="F168" s="18">
        <v>0</v>
      </c>
      <c r="G168" s="18">
        <v>0</v>
      </c>
      <c r="H168" s="18">
        <v>0</v>
      </c>
      <c r="I168" s="18">
        <v>1</v>
      </c>
      <c r="J168" s="18">
        <v>0</v>
      </c>
      <c r="K168" s="18">
        <v>0</v>
      </c>
      <c r="L168" s="18">
        <v>0</v>
      </c>
      <c r="M168" s="18">
        <v>0</v>
      </c>
      <c r="N168" s="18">
        <v>0</v>
      </c>
      <c r="O168" s="18">
        <v>0</v>
      </c>
    </row>
    <row r="169" spans="2:15" ht="15.75" customHeight="1">
      <c r="B169" s="15"/>
      <c r="C169" s="15" t="s">
        <v>3</v>
      </c>
      <c r="D169" s="19">
        <v>1</v>
      </c>
      <c r="E169" s="18">
        <v>0</v>
      </c>
      <c r="F169" s="18">
        <v>0</v>
      </c>
      <c r="G169" s="18">
        <v>0</v>
      </c>
      <c r="H169" s="18">
        <v>0</v>
      </c>
      <c r="I169" s="18">
        <v>0</v>
      </c>
      <c r="J169" s="18">
        <v>0</v>
      </c>
      <c r="K169" s="18">
        <v>0</v>
      </c>
      <c r="L169" s="18">
        <v>0</v>
      </c>
      <c r="M169" s="18">
        <v>0</v>
      </c>
      <c r="N169" s="18">
        <v>1</v>
      </c>
      <c r="O169" s="18">
        <v>0</v>
      </c>
    </row>
    <row r="170" spans="2:15" ht="15.75" customHeight="1">
      <c r="B170" s="15" t="s">
        <v>425</v>
      </c>
      <c r="C170" s="15"/>
      <c r="D170" s="19">
        <v>1</v>
      </c>
      <c r="E170" s="18">
        <v>0</v>
      </c>
      <c r="F170" s="18">
        <v>0</v>
      </c>
      <c r="G170" s="18">
        <v>1</v>
      </c>
      <c r="H170" s="18">
        <v>0</v>
      </c>
      <c r="I170" s="18">
        <v>0</v>
      </c>
      <c r="J170" s="18">
        <v>0</v>
      </c>
      <c r="K170" s="18">
        <v>0</v>
      </c>
      <c r="L170" s="18">
        <v>0</v>
      </c>
      <c r="M170" s="18">
        <v>0</v>
      </c>
      <c r="N170" s="18">
        <v>0</v>
      </c>
      <c r="O170" s="18">
        <v>0</v>
      </c>
    </row>
    <row r="171" spans="2:15" ht="15.75" customHeight="1">
      <c r="B171" s="15"/>
      <c r="C171" s="15" t="s">
        <v>4</v>
      </c>
      <c r="D171" s="19">
        <v>1</v>
      </c>
      <c r="E171" s="18">
        <v>0</v>
      </c>
      <c r="F171" s="18">
        <v>0</v>
      </c>
      <c r="G171" s="18">
        <v>1</v>
      </c>
      <c r="H171" s="18">
        <v>0</v>
      </c>
      <c r="I171" s="18">
        <v>0</v>
      </c>
      <c r="J171" s="18">
        <v>0</v>
      </c>
      <c r="K171" s="18">
        <v>0</v>
      </c>
      <c r="L171" s="18">
        <v>0</v>
      </c>
      <c r="M171" s="18">
        <v>0</v>
      </c>
      <c r="N171" s="18">
        <v>0</v>
      </c>
      <c r="O171" s="18">
        <v>0</v>
      </c>
    </row>
    <row r="172" spans="2:15" ht="15.75" customHeight="1">
      <c r="B172" s="15" t="s">
        <v>80</v>
      </c>
      <c r="C172" s="15"/>
      <c r="D172" s="19">
        <v>14</v>
      </c>
      <c r="E172" s="18">
        <v>3</v>
      </c>
      <c r="F172" s="18">
        <v>3</v>
      </c>
      <c r="G172" s="18">
        <v>1</v>
      </c>
      <c r="H172" s="18">
        <v>0</v>
      </c>
      <c r="I172" s="18">
        <v>4</v>
      </c>
      <c r="J172" s="18">
        <v>0</v>
      </c>
      <c r="K172" s="18">
        <v>0</v>
      </c>
      <c r="L172" s="18">
        <v>1</v>
      </c>
      <c r="M172" s="18">
        <v>1</v>
      </c>
      <c r="N172" s="18">
        <v>1</v>
      </c>
      <c r="O172" s="18">
        <v>0</v>
      </c>
    </row>
    <row r="173" spans="2:15" ht="15.75" customHeight="1">
      <c r="B173" s="15"/>
      <c r="C173" s="15" t="s">
        <v>4</v>
      </c>
      <c r="D173" s="19">
        <v>7</v>
      </c>
      <c r="E173" s="18">
        <v>1</v>
      </c>
      <c r="F173" s="18">
        <v>2</v>
      </c>
      <c r="G173" s="18">
        <v>0</v>
      </c>
      <c r="H173" s="18">
        <v>0</v>
      </c>
      <c r="I173" s="18">
        <v>3</v>
      </c>
      <c r="J173" s="18">
        <v>0</v>
      </c>
      <c r="K173" s="18">
        <v>0</v>
      </c>
      <c r="L173" s="18">
        <v>1</v>
      </c>
      <c r="M173" s="18">
        <v>0</v>
      </c>
      <c r="N173" s="18">
        <v>0</v>
      </c>
      <c r="O173" s="18">
        <v>0</v>
      </c>
    </row>
    <row r="174" spans="2:15" ht="15.75" customHeight="1">
      <c r="B174" s="15"/>
      <c r="C174" s="15" t="s">
        <v>3</v>
      </c>
      <c r="D174" s="19">
        <v>7</v>
      </c>
      <c r="E174" s="18">
        <v>2</v>
      </c>
      <c r="F174" s="18">
        <v>1</v>
      </c>
      <c r="G174" s="18">
        <v>1</v>
      </c>
      <c r="H174" s="18">
        <v>0</v>
      </c>
      <c r="I174" s="18">
        <v>1</v>
      </c>
      <c r="J174" s="18">
        <v>0</v>
      </c>
      <c r="K174" s="18">
        <v>0</v>
      </c>
      <c r="L174" s="18">
        <v>0</v>
      </c>
      <c r="M174" s="18">
        <v>1</v>
      </c>
      <c r="N174" s="18">
        <v>1</v>
      </c>
      <c r="O174" s="18">
        <v>0</v>
      </c>
    </row>
    <row r="175" spans="2:15" ht="15.75" customHeight="1">
      <c r="B175" s="15" t="s">
        <v>98</v>
      </c>
      <c r="C175" s="15"/>
      <c r="D175" s="19">
        <v>3</v>
      </c>
      <c r="E175" s="18">
        <v>1</v>
      </c>
      <c r="F175" s="18">
        <v>0</v>
      </c>
      <c r="G175" s="18">
        <v>1</v>
      </c>
      <c r="H175" s="18">
        <v>0</v>
      </c>
      <c r="I175" s="18">
        <v>0</v>
      </c>
      <c r="J175" s="18">
        <v>0</v>
      </c>
      <c r="K175" s="18">
        <v>1</v>
      </c>
      <c r="L175" s="18">
        <v>0</v>
      </c>
      <c r="M175" s="18">
        <v>0</v>
      </c>
      <c r="N175" s="18">
        <v>0</v>
      </c>
      <c r="O175" s="18">
        <v>0</v>
      </c>
    </row>
    <row r="176" spans="2:15" ht="15.75" customHeight="1">
      <c r="B176" s="15"/>
      <c r="C176" s="15" t="s">
        <v>4</v>
      </c>
      <c r="D176" s="19">
        <v>1</v>
      </c>
      <c r="E176" s="18">
        <v>0</v>
      </c>
      <c r="F176" s="18">
        <v>0</v>
      </c>
      <c r="G176" s="18">
        <v>0</v>
      </c>
      <c r="H176" s="18">
        <v>0</v>
      </c>
      <c r="I176" s="18">
        <v>0</v>
      </c>
      <c r="J176" s="18">
        <v>0</v>
      </c>
      <c r="K176" s="18">
        <v>1</v>
      </c>
      <c r="L176" s="18">
        <v>0</v>
      </c>
      <c r="M176" s="18">
        <v>0</v>
      </c>
      <c r="N176" s="18">
        <v>0</v>
      </c>
      <c r="O176" s="18">
        <v>0</v>
      </c>
    </row>
    <row r="177" spans="2:15" ht="15.75" customHeight="1">
      <c r="B177" s="15"/>
      <c r="C177" s="15" t="s">
        <v>3</v>
      </c>
      <c r="D177" s="19">
        <v>2</v>
      </c>
      <c r="E177" s="18">
        <v>1</v>
      </c>
      <c r="F177" s="18">
        <v>0</v>
      </c>
      <c r="G177" s="18">
        <v>1</v>
      </c>
      <c r="H177" s="18">
        <v>0</v>
      </c>
      <c r="I177" s="18">
        <v>0</v>
      </c>
      <c r="J177" s="18">
        <v>0</v>
      </c>
      <c r="K177" s="18">
        <v>0</v>
      </c>
      <c r="L177" s="18">
        <v>0</v>
      </c>
      <c r="M177" s="18">
        <v>0</v>
      </c>
      <c r="N177" s="18">
        <v>0</v>
      </c>
      <c r="O177" s="18">
        <v>0</v>
      </c>
    </row>
    <row r="178" spans="2:15" ht="15.75" customHeight="1">
      <c r="B178" s="15" t="s">
        <v>426</v>
      </c>
      <c r="C178" s="15"/>
      <c r="D178" s="19">
        <v>3</v>
      </c>
      <c r="E178" s="18">
        <v>0</v>
      </c>
      <c r="F178" s="18">
        <v>0</v>
      </c>
      <c r="G178" s="18">
        <v>0</v>
      </c>
      <c r="H178" s="18">
        <v>3</v>
      </c>
      <c r="I178" s="18">
        <v>0</v>
      </c>
      <c r="J178" s="18">
        <v>0</v>
      </c>
      <c r="K178" s="18">
        <v>0</v>
      </c>
      <c r="L178" s="18">
        <v>0</v>
      </c>
      <c r="M178" s="18">
        <v>0</v>
      </c>
      <c r="N178" s="18">
        <v>0</v>
      </c>
      <c r="O178" s="18">
        <v>0</v>
      </c>
    </row>
    <row r="179" spans="2:15" ht="15.75" customHeight="1">
      <c r="B179" s="15"/>
      <c r="C179" s="15" t="s">
        <v>4</v>
      </c>
      <c r="D179" s="19">
        <v>2</v>
      </c>
      <c r="E179" s="18">
        <v>0</v>
      </c>
      <c r="F179" s="18">
        <v>0</v>
      </c>
      <c r="G179" s="18">
        <v>0</v>
      </c>
      <c r="H179" s="18">
        <v>2</v>
      </c>
      <c r="I179" s="18">
        <v>0</v>
      </c>
      <c r="J179" s="18">
        <v>0</v>
      </c>
      <c r="K179" s="18">
        <v>0</v>
      </c>
      <c r="L179" s="18">
        <v>0</v>
      </c>
      <c r="M179" s="18">
        <v>0</v>
      </c>
      <c r="N179" s="18">
        <v>0</v>
      </c>
      <c r="O179" s="18">
        <v>0</v>
      </c>
    </row>
    <row r="180" spans="2:15" ht="15.75" customHeight="1">
      <c r="B180" s="15"/>
      <c r="C180" s="15" t="s">
        <v>3</v>
      </c>
      <c r="D180" s="19">
        <v>1</v>
      </c>
      <c r="E180" s="18">
        <v>0</v>
      </c>
      <c r="F180" s="18">
        <v>0</v>
      </c>
      <c r="G180" s="18">
        <v>0</v>
      </c>
      <c r="H180" s="18">
        <v>1</v>
      </c>
      <c r="I180" s="18">
        <v>0</v>
      </c>
      <c r="J180" s="18">
        <v>0</v>
      </c>
      <c r="K180" s="18">
        <v>0</v>
      </c>
      <c r="L180" s="18">
        <v>0</v>
      </c>
      <c r="M180" s="18">
        <v>0</v>
      </c>
      <c r="N180" s="18">
        <v>0</v>
      </c>
      <c r="O180" s="18">
        <v>0</v>
      </c>
    </row>
    <row r="181" spans="2:15" ht="15.75" customHeight="1">
      <c r="B181" s="15" t="s">
        <v>7</v>
      </c>
      <c r="C181" s="15"/>
      <c r="D181" s="19">
        <v>5</v>
      </c>
      <c r="E181" s="18">
        <v>1</v>
      </c>
      <c r="F181" s="18">
        <v>1</v>
      </c>
      <c r="G181" s="18">
        <v>0</v>
      </c>
      <c r="H181" s="18">
        <v>0</v>
      </c>
      <c r="I181" s="18">
        <v>2</v>
      </c>
      <c r="J181" s="18">
        <v>0</v>
      </c>
      <c r="K181" s="18">
        <v>1</v>
      </c>
      <c r="L181" s="18">
        <v>0</v>
      </c>
      <c r="M181" s="18">
        <v>0</v>
      </c>
      <c r="N181" s="18">
        <v>0</v>
      </c>
      <c r="O181" s="18">
        <v>0</v>
      </c>
    </row>
    <row r="182" spans="2:15" ht="15.75" customHeight="1">
      <c r="B182" s="15"/>
      <c r="C182" s="15" t="s">
        <v>4</v>
      </c>
      <c r="D182" s="19">
        <v>1</v>
      </c>
      <c r="E182" s="18">
        <v>0</v>
      </c>
      <c r="F182" s="18">
        <v>0</v>
      </c>
      <c r="G182" s="18">
        <v>0</v>
      </c>
      <c r="H182" s="18">
        <v>0</v>
      </c>
      <c r="I182" s="18">
        <v>1</v>
      </c>
      <c r="J182" s="18">
        <v>0</v>
      </c>
      <c r="K182" s="18">
        <v>0</v>
      </c>
      <c r="L182" s="18">
        <v>0</v>
      </c>
      <c r="M182" s="18">
        <v>0</v>
      </c>
      <c r="N182" s="18">
        <v>0</v>
      </c>
      <c r="O182" s="18">
        <v>0</v>
      </c>
    </row>
    <row r="183" spans="2:15" ht="15.75" customHeight="1">
      <c r="B183" s="15"/>
      <c r="C183" s="15" t="s">
        <v>3</v>
      </c>
      <c r="D183" s="19">
        <v>4</v>
      </c>
      <c r="E183" s="18">
        <v>1</v>
      </c>
      <c r="F183" s="18">
        <v>1</v>
      </c>
      <c r="G183" s="18">
        <v>0</v>
      </c>
      <c r="H183" s="18">
        <v>0</v>
      </c>
      <c r="I183" s="18">
        <v>1</v>
      </c>
      <c r="J183" s="18">
        <v>0</v>
      </c>
      <c r="K183" s="18">
        <v>1</v>
      </c>
      <c r="L183" s="18">
        <v>0</v>
      </c>
      <c r="M183" s="18">
        <v>0</v>
      </c>
      <c r="N183" s="18">
        <v>0</v>
      </c>
      <c r="O183" s="18">
        <v>0</v>
      </c>
    </row>
    <row r="184" spans="2:15" ht="15.75" customHeight="1">
      <c r="B184" s="15" t="s">
        <v>13</v>
      </c>
      <c r="C184" s="15"/>
      <c r="D184" s="19">
        <v>4</v>
      </c>
      <c r="E184" s="18">
        <v>0</v>
      </c>
      <c r="F184" s="18">
        <v>0</v>
      </c>
      <c r="G184" s="18">
        <v>0</v>
      </c>
      <c r="H184" s="18">
        <v>0</v>
      </c>
      <c r="I184" s="18">
        <v>0</v>
      </c>
      <c r="J184" s="18">
        <v>0</v>
      </c>
      <c r="K184" s="18">
        <v>0</v>
      </c>
      <c r="L184" s="18">
        <v>4</v>
      </c>
      <c r="M184" s="18">
        <v>0</v>
      </c>
      <c r="N184" s="18">
        <v>0</v>
      </c>
      <c r="O184" s="18">
        <v>0</v>
      </c>
    </row>
    <row r="185" spans="2:15" ht="15.75" customHeight="1">
      <c r="B185" s="15"/>
      <c r="C185" s="15" t="s">
        <v>4</v>
      </c>
      <c r="D185" s="19">
        <v>2</v>
      </c>
      <c r="E185" s="18">
        <v>0</v>
      </c>
      <c r="F185" s="18">
        <v>0</v>
      </c>
      <c r="G185" s="18">
        <v>0</v>
      </c>
      <c r="H185" s="18">
        <v>0</v>
      </c>
      <c r="I185" s="18">
        <v>0</v>
      </c>
      <c r="J185" s="18">
        <v>0</v>
      </c>
      <c r="K185" s="18">
        <v>0</v>
      </c>
      <c r="L185" s="18">
        <v>2</v>
      </c>
      <c r="M185" s="18">
        <v>0</v>
      </c>
      <c r="N185" s="18">
        <v>0</v>
      </c>
      <c r="O185" s="18">
        <v>0</v>
      </c>
    </row>
    <row r="186" spans="2:15" ht="15.75" customHeight="1">
      <c r="B186" s="15"/>
      <c r="C186" s="15" t="s">
        <v>3</v>
      </c>
      <c r="D186" s="19">
        <v>2</v>
      </c>
      <c r="E186" s="18">
        <v>0</v>
      </c>
      <c r="F186" s="18">
        <v>0</v>
      </c>
      <c r="G186" s="18">
        <v>0</v>
      </c>
      <c r="H186" s="18">
        <v>0</v>
      </c>
      <c r="I186" s="18">
        <v>0</v>
      </c>
      <c r="J186" s="18">
        <v>0</v>
      </c>
      <c r="K186" s="18">
        <v>0</v>
      </c>
      <c r="L186" s="18">
        <v>2</v>
      </c>
      <c r="M186" s="18">
        <v>0</v>
      </c>
      <c r="N186" s="18">
        <v>0</v>
      </c>
      <c r="O186" s="18">
        <v>0</v>
      </c>
    </row>
    <row r="187" spans="2:15" ht="15.75" customHeight="1">
      <c r="B187" s="15" t="s">
        <v>171</v>
      </c>
      <c r="C187" s="15"/>
      <c r="D187" s="19">
        <v>2</v>
      </c>
      <c r="E187" s="18">
        <v>0</v>
      </c>
      <c r="F187" s="18">
        <v>0</v>
      </c>
      <c r="G187" s="18">
        <v>0</v>
      </c>
      <c r="H187" s="18">
        <v>0</v>
      </c>
      <c r="I187" s="18">
        <v>0</v>
      </c>
      <c r="J187" s="18">
        <v>0</v>
      </c>
      <c r="K187" s="18">
        <v>1</v>
      </c>
      <c r="L187" s="18">
        <v>1</v>
      </c>
      <c r="M187" s="18">
        <v>0</v>
      </c>
      <c r="N187" s="18">
        <v>0</v>
      </c>
      <c r="O187" s="18">
        <v>0</v>
      </c>
    </row>
    <row r="188" spans="2:15" ht="15.75" customHeight="1">
      <c r="B188" s="15"/>
      <c r="C188" s="15" t="s">
        <v>3</v>
      </c>
      <c r="D188" s="19">
        <v>2</v>
      </c>
      <c r="E188" s="18">
        <v>0</v>
      </c>
      <c r="F188" s="18">
        <v>0</v>
      </c>
      <c r="G188" s="18">
        <v>0</v>
      </c>
      <c r="H188" s="18">
        <v>0</v>
      </c>
      <c r="I188" s="18">
        <v>0</v>
      </c>
      <c r="J188" s="18">
        <v>0</v>
      </c>
      <c r="K188" s="18">
        <v>1</v>
      </c>
      <c r="L188" s="18">
        <v>1</v>
      </c>
      <c r="M188" s="18">
        <v>0</v>
      </c>
      <c r="N188" s="18">
        <v>0</v>
      </c>
      <c r="O188" s="18">
        <v>0</v>
      </c>
    </row>
    <row r="189" spans="2:15" ht="15.75" customHeight="1">
      <c r="B189" s="15" t="s">
        <v>117</v>
      </c>
      <c r="C189" s="15"/>
      <c r="D189" s="19">
        <v>3</v>
      </c>
      <c r="E189" s="18">
        <v>0</v>
      </c>
      <c r="F189" s="18">
        <v>0</v>
      </c>
      <c r="G189" s="18">
        <v>0</v>
      </c>
      <c r="H189" s="18">
        <v>0</v>
      </c>
      <c r="I189" s="18">
        <v>2</v>
      </c>
      <c r="J189" s="18">
        <v>0</v>
      </c>
      <c r="K189" s="18">
        <v>0</v>
      </c>
      <c r="L189" s="18">
        <v>0</v>
      </c>
      <c r="M189" s="18">
        <v>0</v>
      </c>
      <c r="N189" s="18">
        <v>0</v>
      </c>
      <c r="O189" s="18">
        <v>1</v>
      </c>
    </row>
    <row r="190" spans="2:15" ht="15.75" customHeight="1">
      <c r="B190" s="15"/>
      <c r="C190" s="15" t="s">
        <v>4</v>
      </c>
      <c r="D190" s="19">
        <v>3</v>
      </c>
      <c r="E190" s="18">
        <v>0</v>
      </c>
      <c r="F190" s="18">
        <v>0</v>
      </c>
      <c r="G190" s="18">
        <v>0</v>
      </c>
      <c r="H190" s="18">
        <v>0</v>
      </c>
      <c r="I190" s="18">
        <v>2</v>
      </c>
      <c r="J190" s="18">
        <v>0</v>
      </c>
      <c r="K190" s="18">
        <v>0</v>
      </c>
      <c r="L190" s="18">
        <v>0</v>
      </c>
      <c r="M190" s="18">
        <v>0</v>
      </c>
      <c r="N190" s="18">
        <v>0</v>
      </c>
      <c r="O190" s="18">
        <v>1</v>
      </c>
    </row>
    <row r="191" spans="2:15" ht="15.75" customHeight="1">
      <c r="B191" s="15" t="s">
        <v>1</v>
      </c>
      <c r="C191" s="15"/>
      <c r="D191" s="19">
        <v>48</v>
      </c>
      <c r="E191" s="18">
        <v>25</v>
      </c>
      <c r="F191" s="18">
        <v>4</v>
      </c>
      <c r="G191" s="18">
        <v>6</v>
      </c>
      <c r="H191" s="18">
        <v>0</v>
      </c>
      <c r="I191" s="18">
        <v>8</v>
      </c>
      <c r="J191" s="18">
        <v>0</v>
      </c>
      <c r="K191" s="18">
        <v>4</v>
      </c>
      <c r="L191" s="18">
        <v>1</v>
      </c>
      <c r="M191" s="18">
        <v>0</v>
      </c>
      <c r="N191" s="18">
        <v>0</v>
      </c>
      <c r="O191" s="18">
        <v>0</v>
      </c>
    </row>
    <row r="192" spans="2:15" ht="15.75" customHeight="1">
      <c r="B192" s="15"/>
      <c r="C192" s="15" t="s">
        <v>4</v>
      </c>
      <c r="D192" s="19">
        <v>21</v>
      </c>
      <c r="E192" s="18">
        <v>10</v>
      </c>
      <c r="F192" s="18">
        <v>2</v>
      </c>
      <c r="G192" s="18">
        <v>4</v>
      </c>
      <c r="H192" s="18">
        <v>0</v>
      </c>
      <c r="I192" s="18">
        <v>4</v>
      </c>
      <c r="J192" s="18">
        <v>0</v>
      </c>
      <c r="K192" s="18">
        <v>1</v>
      </c>
      <c r="L192" s="18">
        <v>0</v>
      </c>
      <c r="M192" s="18">
        <v>0</v>
      </c>
      <c r="N192" s="18">
        <v>0</v>
      </c>
      <c r="O192" s="18">
        <v>0</v>
      </c>
    </row>
    <row r="193" spans="1:15" ht="15.75" customHeight="1">
      <c r="B193" s="15"/>
      <c r="C193" s="15" t="s">
        <v>3</v>
      </c>
      <c r="D193" s="19">
        <v>27</v>
      </c>
      <c r="E193" s="18">
        <v>15</v>
      </c>
      <c r="F193" s="18">
        <v>2</v>
      </c>
      <c r="G193" s="18">
        <v>2</v>
      </c>
      <c r="H193" s="18">
        <v>0</v>
      </c>
      <c r="I193" s="18">
        <v>4</v>
      </c>
      <c r="J193" s="18">
        <v>0</v>
      </c>
      <c r="K193" s="18">
        <v>3</v>
      </c>
      <c r="L193" s="18">
        <v>1</v>
      </c>
      <c r="M193" s="18">
        <v>0</v>
      </c>
      <c r="N193" s="18">
        <v>0</v>
      </c>
      <c r="O193" s="18">
        <v>0</v>
      </c>
    </row>
    <row r="194" spans="1:15" ht="15.75" customHeight="1">
      <c r="B194" s="15" t="s">
        <v>87</v>
      </c>
      <c r="C194" s="15"/>
      <c r="D194" s="19">
        <v>11</v>
      </c>
      <c r="E194" s="18">
        <v>4</v>
      </c>
      <c r="F194" s="18">
        <v>0</v>
      </c>
      <c r="G194" s="18">
        <v>2</v>
      </c>
      <c r="H194" s="18">
        <v>0</v>
      </c>
      <c r="I194" s="18">
        <v>1</v>
      </c>
      <c r="J194" s="18">
        <v>3</v>
      </c>
      <c r="K194" s="18">
        <v>0</v>
      </c>
      <c r="L194" s="18">
        <v>0</v>
      </c>
      <c r="M194" s="18">
        <v>0</v>
      </c>
      <c r="N194" s="18">
        <v>0</v>
      </c>
      <c r="O194" s="18">
        <v>1</v>
      </c>
    </row>
    <row r="195" spans="1:15" ht="15.75" customHeight="1">
      <c r="B195" s="15"/>
      <c r="C195" s="15" t="s">
        <v>4</v>
      </c>
      <c r="D195" s="19">
        <v>6</v>
      </c>
      <c r="E195" s="18">
        <v>2</v>
      </c>
      <c r="F195" s="18">
        <v>0</v>
      </c>
      <c r="G195" s="18">
        <v>1</v>
      </c>
      <c r="H195" s="18">
        <v>0</v>
      </c>
      <c r="I195" s="18">
        <v>0</v>
      </c>
      <c r="J195" s="18">
        <v>2</v>
      </c>
      <c r="K195" s="18">
        <v>0</v>
      </c>
      <c r="L195" s="18">
        <v>0</v>
      </c>
      <c r="M195" s="18">
        <v>0</v>
      </c>
      <c r="N195" s="18">
        <v>0</v>
      </c>
      <c r="O195" s="18">
        <v>1</v>
      </c>
    </row>
    <row r="196" spans="1:15" ht="15.75" customHeight="1">
      <c r="B196" s="15"/>
      <c r="C196" s="15" t="s">
        <v>3</v>
      </c>
      <c r="D196" s="19">
        <v>5</v>
      </c>
      <c r="E196" s="18">
        <v>2</v>
      </c>
      <c r="F196" s="18">
        <v>0</v>
      </c>
      <c r="G196" s="18">
        <v>1</v>
      </c>
      <c r="H196" s="18">
        <v>0</v>
      </c>
      <c r="I196" s="18">
        <v>1</v>
      </c>
      <c r="J196" s="18">
        <v>1</v>
      </c>
      <c r="K196" s="18">
        <v>0</v>
      </c>
      <c r="L196" s="18">
        <v>0</v>
      </c>
      <c r="M196" s="18">
        <v>0</v>
      </c>
      <c r="N196" s="18">
        <v>0</v>
      </c>
      <c r="O196" s="18">
        <v>0</v>
      </c>
    </row>
    <row r="197" spans="1:15" ht="15.75" customHeight="1">
      <c r="B197" s="15" t="s">
        <v>161</v>
      </c>
      <c r="C197" s="15"/>
      <c r="D197" s="19">
        <v>1</v>
      </c>
      <c r="E197" s="18">
        <v>0</v>
      </c>
      <c r="F197" s="18">
        <v>0</v>
      </c>
      <c r="G197" s="18">
        <v>0</v>
      </c>
      <c r="H197" s="18">
        <v>0</v>
      </c>
      <c r="I197" s="18">
        <v>0</v>
      </c>
      <c r="J197" s="18">
        <v>0</v>
      </c>
      <c r="K197" s="18">
        <v>1</v>
      </c>
      <c r="L197" s="18">
        <v>0</v>
      </c>
      <c r="M197" s="18">
        <v>0</v>
      </c>
      <c r="N197" s="18">
        <v>0</v>
      </c>
      <c r="O197" s="18">
        <v>0</v>
      </c>
    </row>
    <row r="198" spans="1:15" ht="15.75" customHeight="1">
      <c r="B198" s="15"/>
      <c r="C198" s="15" t="s">
        <v>3</v>
      </c>
      <c r="D198" s="19">
        <v>1</v>
      </c>
      <c r="E198" s="18">
        <v>0</v>
      </c>
      <c r="F198" s="18">
        <v>0</v>
      </c>
      <c r="G198" s="18">
        <v>0</v>
      </c>
      <c r="H198" s="18">
        <v>0</v>
      </c>
      <c r="I198" s="18">
        <v>0</v>
      </c>
      <c r="J198" s="18">
        <v>0</v>
      </c>
      <c r="K198" s="18">
        <v>1</v>
      </c>
      <c r="L198" s="18">
        <v>0</v>
      </c>
      <c r="M198" s="18">
        <v>0</v>
      </c>
      <c r="N198" s="18">
        <v>0</v>
      </c>
      <c r="O198" s="18">
        <v>0</v>
      </c>
    </row>
    <row r="199" spans="1:15" ht="15.75" customHeight="1">
      <c r="B199" s="15" t="s">
        <v>172</v>
      </c>
      <c r="C199" s="15"/>
      <c r="D199" s="19">
        <v>3</v>
      </c>
      <c r="E199" s="18">
        <v>0</v>
      </c>
      <c r="F199" s="18">
        <v>1</v>
      </c>
      <c r="G199" s="18">
        <v>0</v>
      </c>
      <c r="H199" s="18">
        <v>0</v>
      </c>
      <c r="I199" s="18">
        <v>0</v>
      </c>
      <c r="J199" s="18">
        <v>0</v>
      </c>
      <c r="K199" s="18">
        <v>1</v>
      </c>
      <c r="L199" s="18">
        <v>0</v>
      </c>
      <c r="M199" s="18">
        <v>0</v>
      </c>
      <c r="N199" s="18">
        <v>0</v>
      </c>
      <c r="O199" s="18">
        <v>1</v>
      </c>
    </row>
    <row r="200" spans="1:15" ht="15.75" customHeight="1">
      <c r="B200" s="15"/>
      <c r="C200" s="15" t="s">
        <v>3</v>
      </c>
      <c r="D200" s="19">
        <v>3</v>
      </c>
      <c r="E200" s="18">
        <v>0</v>
      </c>
      <c r="F200" s="18">
        <v>1</v>
      </c>
      <c r="G200" s="18">
        <v>0</v>
      </c>
      <c r="H200" s="18">
        <v>0</v>
      </c>
      <c r="I200" s="18">
        <v>0</v>
      </c>
      <c r="J200" s="18">
        <v>0</v>
      </c>
      <c r="K200" s="18">
        <v>1</v>
      </c>
      <c r="L200" s="18">
        <v>0</v>
      </c>
      <c r="M200" s="18">
        <v>0</v>
      </c>
      <c r="N200" s="18">
        <v>0</v>
      </c>
      <c r="O200" s="18">
        <v>1</v>
      </c>
    </row>
    <row r="201" spans="1:15" ht="15.75" customHeight="1">
      <c r="B201" s="15" t="s">
        <v>90</v>
      </c>
      <c r="C201" s="15"/>
      <c r="D201" s="19">
        <v>14</v>
      </c>
      <c r="E201" s="18">
        <v>6</v>
      </c>
      <c r="F201" s="18">
        <v>1</v>
      </c>
      <c r="G201" s="18">
        <v>2</v>
      </c>
      <c r="H201" s="18">
        <v>0</v>
      </c>
      <c r="I201" s="18">
        <v>4</v>
      </c>
      <c r="J201" s="18">
        <v>0</v>
      </c>
      <c r="K201" s="18">
        <v>1</v>
      </c>
      <c r="L201" s="18">
        <v>0</v>
      </c>
      <c r="M201" s="18">
        <v>0</v>
      </c>
      <c r="N201" s="18">
        <v>0</v>
      </c>
      <c r="O201" s="18">
        <v>0</v>
      </c>
    </row>
    <row r="202" spans="1:15" ht="15.75" customHeight="1">
      <c r="B202" s="15"/>
      <c r="C202" s="15" t="s">
        <v>4</v>
      </c>
      <c r="D202" s="19">
        <v>8</v>
      </c>
      <c r="E202" s="18">
        <v>4</v>
      </c>
      <c r="F202" s="18">
        <v>0</v>
      </c>
      <c r="G202" s="18">
        <v>1</v>
      </c>
      <c r="H202" s="18">
        <v>0</v>
      </c>
      <c r="I202" s="18">
        <v>3</v>
      </c>
      <c r="J202" s="18">
        <v>0</v>
      </c>
      <c r="K202" s="18">
        <v>0</v>
      </c>
      <c r="L202" s="18">
        <v>0</v>
      </c>
      <c r="M202" s="18">
        <v>0</v>
      </c>
      <c r="N202" s="18">
        <v>0</v>
      </c>
      <c r="O202" s="18">
        <v>0</v>
      </c>
    </row>
    <row r="203" spans="1:15" ht="15.75" customHeight="1">
      <c r="B203" s="15"/>
      <c r="C203" s="15" t="s">
        <v>3</v>
      </c>
      <c r="D203" s="19">
        <v>6</v>
      </c>
      <c r="E203" s="18">
        <v>2</v>
      </c>
      <c r="F203" s="18">
        <v>1</v>
      </c>
      <c r="G203" s="18">
        <v>1</v>
      </c>
      <c r="H203" s="18">
        <v>0</v>
      </c>
      <c r="I203" s="18">
        <v>1</v>
      </c>
      <c r="J203" s="18">
        <v>0</v>
      </c>
      <c r="K203" s="18">
        <v>1</v>
      </c>
      <c r="L203" s="18">
        <v>0</v>
      </c>
      <c r="M203" s="18">
        <v>0</v>
      </c>
      <c r="N203" s="18">
        <v>0</v>
      </c>
      <c r="O203" s="18">
        <v>0</v>
      </c>
    </row>
    <row r="204" spans="1:15" ht="15.75" customHeight="1">
      <c r="A204" s="15" t="s">
        <v>132</v>
      </c>
      <c r="B204" s="15"/>
      <c r="C204" s="15"/>
      <c r="D204" s="19">
        <v>384</v>
      </c>
      <c r="E204" s="18">
        <v>88</v>
      </c>
      <c r="F204" s="18">
        <v>64</v>
      </c>
      <c r="G204" s="18">
        <v>22</v>
      </c>
      <c r="H204" s="18">
        <v>17</v>
      </c>
      <c r="I204" s="18">
        <v>65</v>
      </c>
      <c r="J204" s="18">
        <v>7</v>
      </c>
      <c r="K204" s="18">
        <v>28</v>
      </c>
      <c r="L204" s="18">
        <v>41</v>
      </c>
      <c r="M204" s="18">
        <v>16</v>
      </c>
      <c r="N204" s="18">
        <v>29</v>
      </c>
      <c r="O204" s="18">
        <v>7</v>
      </c>
    </row>
    <row r="205" spans="1:15" ht="15.75" customHeight="1">
      <c r="B205" s="15" t="s">
        <v>65</v>
      </c>
      <c r="C205" s="15"/>
      <c r="D205" s="19">
        <v>4</v>
      </c>
      <c r="E205" s="18">
        <v>3</v>
      </c>
      <c r="F205" s="18">
        <v>1</v>
      </c>
      <c r="G205" s="18">
        <v>0</v>
      </c>
      <c r="H205" s="18">
        <v>0</v>
      </c>
      <c r="I205" s="18">
        <v>0</v>
      </c>
      <c r="J205" s="18">
        <v>0</v>
      </c>
      <c r="K205" s="18">
        <v>0</v>
      </c>
      <c r="L205" s="18">
        <v>0</v>
      </c>
      <c r="M205" s="18">
        <v>0</v>
      </c>
      <c r="N205" s="18">
        <v>0</v>
      </c>
      <c r="O205" s="18">
        <v>0</v>
      </c>
    </row>
    <row r="206" spans="1:15" ht="15.75" customHeight="1">
      <c r="B206" s="15"/>
      <c r="C206" s="15" t="s">
        <v>4</v>
      </c>
      <c r="D206" s="19">
        <v>2</v>
      </c>
      <c r="E206" s="18">
        <v>1</v>
      </c>
      <c r="F206" s="18">
        <v>1</v>
      </c>
      <c r="G206" s="18">
        <v>0</v>
      </c>
      <c r="H206" s="18">
        <v>0</v>
      </c>
      <c r="I206" s="18">
        <v>0</v>
      </c>
      <c r="J206" s="18">
        <v>0</v>
      </c>
      <c r="K206" s="18">
        <v>0</v>
      </c>
      <c r="L206" s="18">
        <v>0</v>
      </c>
      <c r="M206" s="18">
        <v>0</v>
      </c>
      <c r="N206" s="18">
        <v>0</v>
      </c>
      <c r="O206" s="18">
        <v>0</v>
      </c>
    </row>
    <row r="207" spans="1:15" ht="15.75" customHeight="1">
      <c r="B207" s="15"/>
      <c r="C207" s="15" t="s">
        <v>3</v>
      </c>
      <c r="D207" s="19">
        <v>2</v>
      </c>
      <c r="E207" s="18">
        <v>2</v>
      </c>
      <c r="F207" s="18">
        <v>0</v>
      </c>
      <c r="G207" s="18">
        <v>0</v>
      </c>
      <c r="H207" s="18">
        <v>0</v>
      </c>
      <c r="I207" s="18">
        <v>0</v>
      </c>
      <c r="J207" s="18">
        <v>0</v>
      </c>
      <c r="K207" s="18">
        <v>0</v>
      </c>
      <c r="L207" s="18">
        <v>0</v>
      </c>
      <c r="M207" s="18">
        <v>0</v>
      </c>
      <c r="N207" s="18">
        <v>0</v>
      </c>
      <c r="O207" s="18">
        <v>0</v>
      </c>
    </row>
    <row r="208" spans="1:15" ht="15.75" customHeight="1">
      <c r="B208" s="15" t="s">
        <v>67</v>
      </c>
      <c r="C208" s="15"/>
      <c r="D208" s="19">
        <v>1</v>
      </c>
      <c r="E208" s="18">
        <v>1</v>
      </c>
      <c r="F208" s="18">
        <v>0</v>
      </c>
      <c r="G208" s="18">
        <v>0</v>
      </c>
      <c r="H208" s="18">
        <v>0</v>
      </c>
      <c r="I208" s="18">
        <v>0</v>
      </c>
      <c r="J208" s="18">
        <v>0</v>
      </c>
      <c r="K208" s="18">
        <v>0</v>
      </c>
      <c r="L208" s="18">
        <v>0</v>
      </c>
      <c r="M208" s="18">
        <v>0</v>
      </c>
      <c r="N208" s="18">
        <v>0</v>
      </c>
      <c r="O208" s="18">
        <v>0</v>
      </c>
    </row>
    <row r="209" spans="2:15" ht="15.75" customHeight="1">
      <c r="B209" s="15"/>
      <c r="C209" s="15" t="s">
        <v>4</v>
      </c>
      <c r="D209" s="19">
        <v>1</v>
      </c>
      <c r="E209" s="18">
        <v>1</v>
      </c>
      <c r="F209" s="18">
        <v>0</v>
      </c>
      <c r="G209" s="18">
        <v>0</v>
      </c>
      <c r="H209" s="18">
        <v>0</v>
      </c>
      <c r="I209" s="18">
        <v>0</v>
      </c>
      <c r="J209" s="18">
        <v>0</v>
      </c>
      <c r="K209" s="18">
        <v>0</v>
      </c>
      <c r="L209" s="18">
        <v>0</v>
      </c>
      <c r="M209" s="18">
        <v>0</v>
      </c>
      <c r="N209" s="18">
        <v>0</v>
      </c>
      <c r="O209" s="18">
        <v>0</v>
      </c>
    </row>
    <row r="210" spans="2:15" ht="15.75" customHeight="1">
      <c r="B210" s="15" t="s">
        <v>68</v>
      </c>
      <c r="C210" s="15"/>
      <c r="D210" s="19">
        <v>119</v>
      </c>
      <c r="E210" s="18">
        <v>30</v>
      </c>
      <c r="F210" s="18">
        <v>13</v>
      </c>
      <c r="G210" s="18">
        <v>9</v>
      </c>
      <c r="H210" s="18">
        <v>7</v>
      </c>
      <c r="I210" s="18">
        <v>17</v>
      </c>
      <c r="J210" s="18">
        <v>1</v>
      </c>
      <c r="K210" s="18">
        <v>9</v>
      </c>
      <c r="L210" s="18">
        <v>10</v>
      </c>
      <c r="M210" s="18">
        <v>4</v>
      </c>
      <c r="N210" s="18">
        <v>15</v>
      </c>
      <c r="O210" s="18">
        <v>4</v>
      </c>
    </row>
    <row r="211" spans="2:15" ht="15.75" customHeight="1">
      <c r="B211" s="15"/>
      <c r="C211" s="15" t="s">
        <v>4</v>
      </c>
      <c r="D211" s="19">
        <v>75</v>
      </c>
      <c r="E211" s="18">
        <v>22</v>
      </c>
      <c r="F211" s="18">
        <v>8</v>
      </c>
      <c r="G211" s="18">
        <v>2</v>
      </c>
      <c r="H211" s="18">
        <v>5</v>
      </c>
      <c r="I211" s="18">
        <v>11</v>
      </c>
      <c r="J211" s="18">
        <v>1</v>
      </c>
      <c r="K211" s="18">
        <v>6</v>
      </c>
      <c r="L211" s="18">
        <v>7</v>
      </c>
      <c r="M211" s="18">
        <v>1</v>
      </c>
      <c r="N211" s="18">
        <v>9</v>
      </c>
      <c r="O211" s="18">
        <v>3</v>
      </c>
    </row>
    <row r="212" spans="2:15" ht="15.75" customHeight="1">
      <c r="B212" s="15"/>
      <c r="C212" s="15" t="s">
        <v>3</v>
      </c>
      <c r="D212" s="19">
        <v>44</v>
      </c>
      <c r="E212" s="18">
        <v>8</v>
      </c>
      <c r="F212" s="18">
        <v>5</v>
      </c>
      <c r="G212" s="18">
        <v>7</v>
      </c>
      <c r="H212" s="18">
        <v>2</v>
      </c>
      <c r="I212" s="18">
        <v>6</v>
      </c>
      <c r="J212" s="18">
        <v>0</v>
      </c>
      <c r="K212" s="18">
        <v>3</v>
      </c>
      <c r="L212" s="18">
        <v>3</v>
      </c>
      <c r="M212" s="18">
        <v>3</v>
      </c>
      <c r="N212" s="18">
        <v>6</v>
      </c>
      <c r="O212" s="18">
        <v>1</v>
      </c>
    </row>
    <row r="213" spans="2:15" ht="15.75" customHeight="1">
      <c r="B213" s="15" t="s">
        <v>70</v>
      </c>
      <c r="C213" s="15"/>
      <c r="D213" s="19">
        <v>6</v>
      </c>
      <c r="E213" s="18">
        <v>2</v>
      </c>
      <c r="F213" s="18">
        <v>3</v>
      </c>
      <c r="G213" s="18">
        <v>0</v>
      </c>
      <c r="H213" s="18">
        <v>0</v>
      </c>
      <c r="I213" s="18">
        <v>0</v>
      </c>
      <c r="J213" s="18">
        <v>0</v>
      </c>
      <c r="K213" s="18">
        <v>0</v>
      </c>
      <c r="L213" s="18">
        <v>0</v>
      </c>
      <c r="M213" s="18">
        <v>0</v>
      </c>
      <c r="N213" s="18">
        <v>1</v>
      </c>
      <c r="O213" s="18">
        <v>0</v>
      </c>
    </row>
    <row r="214" spans="2:15" ht="15.75" customHeight="1">
      <c r="B214" s="15"/>
      <c r="C214" s="15" t="s">
        <v>4</v>
      </c>
      <c r="D214" s="19">
        <v>4</v>
      </c>
      <c r="E214" s="18">
        <v>2</v>
      </c>
      <c r="F214" s="18">
        <v>1</v>
      </c>
      <c r="G214" s="18">
        <v>0</v>
      </c>
      <c r="H214" s="18">
        <v>0</v>
      </c>
      <c r="I214" s="18">
        <v>0</v>
      </c>
      <c r="J214" s="18">
        <v>0</v>
      </c>
      <c r="K214" s="18">
        <v>0</v>
      </c>
      <c r="L214" s="18">
        <v>0</v>
      </c>
      <c r="M214" s="18">
        <v>0</v>
      </c>
      <c r="N214" s="18">
        <v>1</v>
      </c>
      <c r="O214" s="18">
        <v>0</v>
      </c>
    </row>
    <row r="215" spans="2:15" ht="15.75" customHeight="1">
      <c r="B215" s="15"/>
      <c r="C215" s="15" t="s">
        <v>3</v>
      </c>
      <c r="D215" s="19">
        <v>2</v>
      </c>
      <c r="E215" s="18">
        <v>0</v>
      </c>
      <c r="F215" s="18">
        <v>2</v>
      </c>
      <c r="G215" s="18">
        <v>0</v>
      </c>
      <c r="H215" s="18">
        <v>0</v>
      </c>
      <c r="I215" s="18">
        <v>0</v>
      </c>
      <c r="J215" s="18">
        <v>0</v>
      </c>
      <c r="K215" s="18">
        <v>0</v>
      </c>
      <c r="L215" s="18">
        <v>0</v>
      </c>
      <c r="M215" s="18">
        <v>0</v>
      </c>
      <c r="N215" s="18">
        <v>0</v>
      </c>
      <c r="O215" s="18">
        <v>0</v>
      </c>
    </row>
    <row r="216" spans="2:15" ht="15.75" customHeight="1">
      <c r="B216" s="15" t="s">
        <v>71</v>
      </c>
      <c r="C216" s="15"/>
      <c r="D216" s="19">
        <v>2</v>
      </c>
      <c r="E216" s="18">
        <v>0</v>
      </c>
      <c r="F216" s="18">
        <v>0</v>
      </c>
      <c r="G216" s="18">
        <v>0</v>
      </c>
      <c r="H216" s="18">
        <v>0</v>
      </c>
      <c r="I216" s="18">
        <v>1</v>
      </c>
      <c r="J216" s="18">
        <v>0</v>
      </c>
      <c r="K216" s="18">
        <v>0</v>
      </c>
      <c r="L216" s="18">
        <v>1</v>
      </c>
      <c r="M216" s="18">
        <v>0</v>
      </c>
      <c r="N216" s="18">
        <v>0</v>
      </c>
      <c r="O216" s="18">
        <v>0</v>
      </c>
    </row>
    <row r="217" spans="2:15" ht="15.75" customHeight="1">
      <c r="B217" s="15"/>
      <c r="C217" s="15" t="s">
        <v>4</v>
      </c>
      <c r="D217" s="19">
        <v>1</v>
      </c>
      <c r="E217" s="18">
        <v>0</v>
      </c>
      <c r="F217" s="18">
        <v>0</v>
      </c>
      <c r="G217" s="18">
        <v>0</v>
      </c>
      <c r="H217" s="18">
        <v>0</v>
      </c>
      <c r="I217" s="18">
        <v>1</v>
      </c>
      <c r="J217" s="18">
        <v>0</v>
      </c>
      <c r="K217" s="18">
        <v>0</v>
      </c>
      <c r="L217" s="18">
        <v>0</v>
      </c>
      <c r="M217" s="18">
        <v>0</v>
      </c>
      <c r="N217" s="18">
        <v>0</v>
      </c>
      <c r="O217" s="18">
        <v>0</v>
      </c>
    </row>
    <row r="218" spans="2:15" ht="15.75" customHeight="1">
      <c r="B218" s="15"/>
      <c r="C218" s="15" t="s">
        <v>3</v>
      </c>
      <c r="D218" s="19">
        <v>1</v>
      </c>
      <c r="E218" s="18">
        <v>0</v>
      </c>
      <c r="F218" s="18">
        <v>0</v>
      </c>
      <c r="G218" s="18">
        <v>0</v>
      </c>
      <c r="H218" s="18">
        <v>0</v>
      </c>
      <c r="I218" s="18">
        <v>0</v>
      </c>
      <c r="J218" s="18">
        <v>0</v>
      </c>
      <c r="K218" s="18">
        <v>0</v>
      </c>
      <c r="L218" s="18">
        <v>1</v>
      </c>
      <c r="M218" s="18">
        <v>0</v>
      </c>
      <c r="N218" s="18">
        <v>0</v>
      </c>
      <c r="O218" s="18">
        <v>0</v>
      </c>
    </row>
    <row r="219" spans="2:15" ht="15.75" customHeight="1">
      <c r="B219" s="15" t="s">
        <v>108</v>
      </c>
      <c r="C219" s="15"/>
      <c r="D219" s="19">
        <v>71</v>
      </c>
      <c r="E219" s="18">
        <v>19</v>
      </c>
      <c r="F219" s="18">
        <v>11</v>
      </c>
      <c r="G219" s="18">
        <v>1</v>
      </c>
      <c r="H219" s="18">
        <v>2</v>
      </c>
      <c r="I219" s="18">
        <v>16</v>
      </c>
      <c r="J219" s="18">
        <v>0</v>
      </c>
      <c r="K219" s="18">
        <v>6</v>
      </c>
      <c r="L219" s="18">
        <v>4</v>
      </c>
      <c r="M219" s="18">
        <v>6</v>
      </c>
      <c r="N219" s="18">
        <v>6</v>
      </c>
      <c r="O219" s="18">
        <v>0</v>
      </c>
    </row>
    <row r="220" spans="2:15" ht="15.75" customHeight="1">
      <c r="B220" s="15"/>
      <c r="C220" s="15" t="s">
        <v>4</v>
      </c>
      <c r="D220" s="19">
        <v>40</v>
      </c>
      <c r="E220" s="18">
        <v>8</v>
      </c>
      <c r="F220" s="18">
        <v>7</v>
      </c>
      <c r="G220" s="18">
        <v>1</v>
      </c>
      <c r="H220" s="18">
        <v>2</v>
      </c>
      <c r="I220" s="18">
        <v>9</v>
      </c>
      <c r="J220" s="18">
        <v>0</v>
      </c>
      <c r="K220" s="18">
        <v>3</v>
      </c>
      <c r="L220" s="18">
        <v>3</v>
      </c>
      <c r="M220" s="18">
        <v>3</v>
      </c>
      <c r="N220" s="18">
        <v>4</v>
      </c>
      <c r="O220" s="18">
        <v>0</v>
      </c>
    </row>
    <row r="221" spans="2:15" ht="15.75" customHeight="1">
      <c r="B221" s="15"/>
      <c r="C221" s="15" t="s">
        <v>3</v>
      </c>
      <c r="D221" s="19">
        <v>31</v>
      </c>
      <c r="E221" s="18">
        <v>11</v>
      </c>
      <c r="F221" s="18">
        <v>4</v>
      </c>
      <c r="G221" s="18">
        <v>0</v>
      </c>
      <c r="H221" s="18">
        <v>0</v>
      </c>
      <c r="I221" s="18">
        <v>7</v>
      </c>
      <c r="J221" s="18">
        <v>0</v>
      </c>
      <c r="K221" s="18">
        <v>3</v>
      </c>
      <c r="L221" s="18">
        <v>1</v>
      </c>
      <c r="M221" s="18">
        <v>3</v>
      </c>
      <c r="N221" s="18">
        <v>2</v>
      </c>
      <c r="O221" s="18">
        <v>0</v>
      </c>
    </row>
    <row r="222" spans="2:15" ht="15.75" customHeight="1">
      <c r="B222" s="15" t="s">
        <v>72</v>
      </c>
      <c r="C222" s="15"/>
      <c r="D222" s="19">
        <v>2</v>
      </c>
      <c r="E222" s="18">
        <v>1</v>
      </c>
      <c r="F222" s="18">
        <v>0</v>
      </c>
      <c r="G222" s="18">
        <v>0</v>
      </c>
      <c r="H222" s="18">
        <v>0</v>
      </c>
      <c r="I222" s="18">
        <v>1</v>
      </c>
      <c r="J222" s="18">
        <v>0</v>
      </c>
      <c r="K222" s="18">
        <v>0</v>
      </c>
      <c r="L222" s="18">
        <v>0</v>
      </c>
      <c r="M222" s="18">
        <v>0</v>
      </c>
      <c r="N222" s="18">
        <v>0</v>
      </c>
      <c r="O222" s="18">
        <v>0</v>
      </c>
    </row>
    <row r="223" spans="2:15" ht="15.75" customHeight="1">
      <c r="B223" s="15"/>
      <c r="C223" s="15" t="s">
        <v>4</v>
      </c>
      <c r="D223" s="19">
        <v>1</v>
      </c>
      <c r="E223" s="18">
        <v>1</v>
      </c>
      <c r="F223" s="18">
        <v>0</v>
      </c>
      <c r="G223" s="18">
        <v>0</v>
      </c>
      <c r="H223" s="18">
        <v>0</v>
      </c>
      <c r="I223" s="18">
        <v>0</v>
      </c>
      <c r="J223" s="18">
        <v>0</v>
      </c>
      <c r="K223" s="18">
        <v>0</v>
      </c>
      <c r="L223" s="18">
        <v>0</v>
      </c>
      <c r="M223" s="18">
        <v>0</v>
      </c>
      <c r="N223" s="18">
        <v>0</v>
      </c>
      <c r="O223" s="18">
        <v>0</v>
      </c>
    </row>
    <row r="224" spans="2:15" ht="15.75" customHeight="1">
      <c r="B224" s="15"/>
      <c r="C224" s="15" t="s">
        <v>3</v>
      </c>
      <c r="D224" s="19">
        <v>1</v>
      </c>
      <c r="E224" s="18">
        <v>0</v>
      </c>
      <c r="F224" s="18">
        <v>0</v>
      </c>
      <c r="G224" s="18">
        <v>0</v>
      </c>
      <c r="H224" s="18">
        <v>0</v>
      </c>
      <c r="I224" s="18">
        <v>1</v>
      </c>
      <c r="J224" s="18">
        <v>0</v>
      </c>
      <c r="K224" s="18">
        <v>0</v>
      </c>
      <c r="L224" s="18">
        <v>0</v>
      </c>
      <c r="M224" s="18">
        <v>0</v>
      </c>
      <c r="N224" s="18">
        <v>0</v>
      </c>
      <c r="O224" s="18">
        <v>0</v>
      </c>
    </row>
    <row r="225" spans="2:15" ht="15.75" customHeight="1">
      <c r="B225" s="15" t="s">
        <v>210</v>
      </c>
      <c r="C225" s="15"/>
      <c r="D225" s="19">
        <v>1</v>
      </c>
      <c r="E225" s="18">
        <v>0</v>
      </c>
      <c r="F225" s="18">
        <v>0</v>
      </c>
      <c r="G225" s="18">
        <v>0</v>
      </c>
      <c r="H225" s="18">
        <v>0</v>
      </c>
      <c r="I225" s="18">
        <v>0</v>
      </c>
      <c r="J225" s="18">
        <v>0</v>
      </c>
      <c r="K225" s="18">
        <v>0</v>
      </c>
      <c r="L225" s="18">
        <v>0</v>
      </c>
      <c r="M225" s="18">
        <v>0</v>
      </c>
      <c r="N225" s="18">
        <v>1</v>
      </c>
      <c r="O225" s="18">
        <v>0</v>
      </c>
    </row>
    <row r="226" spans="2:15" ht="15.75" customHeight="1">
      <c r="B226" s="15"/>
      <c r="C226" s="15" t="s">
        <v>4</v>
      </c>
      <c r="D226" s="19">
        <v>1</v>
      </c>
      <c r="E226" s="18">
        <v>0</v>
      </c>
      <c r="F226" s="18">
        <v>0</v>
      </c>
      <c r="G226" s="18">
        <v>0</v>
      </c>
      <c r="H226" s="18">
        <v>0</v>
      </c>
      <c r="I226" s="18">
        <v>0</v>
      </c>
      <c r="J226" s="18">
        <v>0</v>
      </c>
      <c r="K226" s="18">
        <v>0</v>
      </c>
      <c r="L226" s="18">
        <v>0</v>
      </c>
      <c r="M226" s="18">
        <v>0</v>
      </c>
      <c r="N226" s="18">
        <v>1</v>
      </c>
      <c r="O226" s="18">
        <v>0</v>
      </c>
    </row>
    <row r="227" spans="2:15" ht="15.75" customHeight="1">
      <c r="B227" s="15" t="s">
        <v>138</v>
      </c>
      <c r="C227" s="15"/>
      <c r="D227" s="19">
        <v>2</v>
      </c>
      <c r="E227" s="18">
        <v>2</v>
      </c>
      <c r="F227" s="18">
        <v>0</v>
      </c>
      <c r="G227" s="18">
        <v>0</v>
      </c>
      <c r="H227" s="18">
        <v>0</v>
      </c>
      <c r="I227" s="18">
        <v>0</v>
      </c>
      <c r="J227" s="18">
        <v>0</v>
      </c>
      <c r="K227" s="18">
        <v>0</v>
      </c>
      <c r="L227" s="18">
        <v>0</v>
      </c>
      <c r="M227" s="18">
        <v>0</v>
      </c>
      <c r="N227" s="18">
        <v>0</v>
      </c>
      <c r="O227" s="18">
        <v>0</v>
      </c>
    </row>
    <row r="228" spans="2:15" ht="15.75" customHeight="1">
      <c r="B228" s="15"/>
      <c r="C228" s="15" t="s">
        <v>4</v>
      </c>
      <c r="D228" s="19">
        <v>2</v>
      </c>
      <c r="E228" s="18">
        <v>2</v>
      </c>
      <c r="F228" s="18">
        <v>0</v>
      </c>
      <c r="G228" s="18">
        <v>0</v>
      </c>
      <c r="H228" s="18">
        <v>0</v>
      </c>
      <c r="I228" s="18">
        <v>0</v>
      </c>
      <c r="J228" s="18">
        <v>0</v>
      </c>
      <c r="K228" s="18">
        <v>0</v>
      </c>
      <c r="L228" s="18">
        <v>0</v>
      </c>
      <c r="M228" s="18">
        <v>0</v>
      </c>
      <c r="N228" s="18">
        <v>0</v>
      </c>
      <c r="O228" s="18">
        <v>0</v>
      </c>
    </row>
    <row r="229" spans="2:15" ht="15.75" customHeight="1">
      <c r="B229" s="15" t="s">
        <v>76</v>
      </c>
      <c r="C229" s="15"/>
      <c r="D229" s="19">
        <v>14</v>
      </c>
      <c r="E229" s="18">
        <v>4</v>
      </c>
      <c r="F229" s="18">
        <v>2</v>
      </c>
      <c r="G229" s="18">
        <v>0</v>
      </c>
      <c r="H229" s="18">
        <v>1</v>
      </c>
      <c r="I229" s="18">
        <v>0</v>
      </c>
      <c r="J229" s="18">
        <v>1</v>
      </c>
      <c r="K229" s="18">
        <v>1</v>
      </c>
      <c r="L229" s="18">
        <v>4</v>
      </c>
      <c r="M229" s="18">
        <v>0</v>
      </c>
      <c r="N229" s="18">
        <v>0</v>
      </c>
      <c r="O229" s="18">
        <v>1</v>
      </c>
    </row>
    <row r="230" spans="2:15" ht="15.75" customHeight="1">
      <c r="B230" s="15"/>
      <c r="C230" s="15" t="s">
        <v>4</v>
      </c>
      <c r="D230" s="19">
        <v>8</v>
      </c>
      <c r="E230" s="18">
        <v>3</v>
      </c>
      <c r="F230" s="18">
        <v>1</v>
      </c>
      <c r="G230" s="18">
        <v>0</v>
      </c>
      <c r="H230" s="18">
        <v>0</v>
      </c>
      <c r="I230" s="18">
        <v>0</v>
      </c>
      <c r="J230" s="18">
        <v>0</v>
      </c>
      <c r="K230" s="18">
        <v>1</v>
      </c>
      <c r="L230" s="18">
        <v>3</v>
      </c>
      <c r="M230" s="18">
        <v>0</v>
      </c>
      <c r="N230" s="18">
        <v>0</v>
      </c>
      <c r="O230" s="18">
        <v>0</v>
      </c>
    </row>
    <row r="231" spans="2:15" ht="15.75" customHeight="1">
      <c r="B231" s="15"/>
      <c r="C231" s="15" t="s">
        <v>3</v>
      </c>
      <c r="D231" s="19">
        <v>6</v>
      </c>
      <c r="E231" s="18">
        <v>1</v>
      </c>
      <c r="F231" s="18">
        <v>1</v>
      </c>
      <c r="G231" s="18">
        <v>0</v>
      </c>
      <c r="H231" s="18">
        <v>1</v>
      </c>
      <c r="I231" s="18">
        <v>0</v>
      </c>
      <c r="J231" s="18">
        <v>1</v>
      </c>
      <c r="K231" s="18">
        <v>0</v>
      </c>
      <c r="L231" s="18">
        <v>1</v>
      </c>
      <c r="M231" s="18">
        <v>0</v>
      </c>
      <c r="N231" s="18">
        <v>0</v>
      </c>
      <c r="O231" s="18">
        <v>1</v>
      </c>
    </row>
    <row r="232" spans="2:15" ht="15.75" customHeight="1">
      <c r="B232" s="15" t="s">
        <v>77</v>
      </c>
      <c r="C232" s="15"/>
      <c r="D232" s="19">
        <v>18</v>
      </c>
      <c r="E232" s="18">
        <v>0</v>
      </c>
      <c r="F232" s="18">
        <v>2</v>
      </c>
      <c r="G232" s="18">
        <v>1</v>
      </c>
      <c r="H232" s="18">
        <v>2</v>
      </c>
      <c r="I232" s="18">
        <v>5</v>
      </c>
      <c r="J232" s="18">
        <v>2</v>
      </c>
      <c r="K232" s="18">
        <v>2</v>
      </c>
      <c r="L232" s="18">
        <v>3</v>
      </c>
      <c r="M232" s="18">
        <v>0</v>
      </c>
      <c r="N232" s="18">
        <v>1</v>
      </c>
      <c r="O232" s="18">
        <v>0</v>
      </c>
    </row>
    <row r="233" spans="2:15" ht="15.75" customHeight="1">
      <c r="B233" s="15"/>
      <c r="C233" s="15" t="s">
        <v>4</v>
      </c>
      <c r="D233" s="19">
        <v>13</v>
      </c>
      <c r="E233" s="18">
        <v>0</v>
      </c>
      <c r="F233" s="18">
        <v>2</v>
      </c>
      <c r="G233" s="18">
        <v>0</v>
      </c>
      <c r="H233" s="18">
        <v>1</v>
      </c>
      <c r="I233" s="18">
        <v>4</v>
      </c>
      <c r="J233" s="18">
        <v>1</v>
      </c>
      <c r="K233" s="18">
        <v>2</v>
      </c>
      <c r="L233" s="18">
        <v>2</v>
      </c>
      <c r="M233" s="18">
        <v>0</v>
      </c>
      <c r="N233" s="18">
        <v>1</v>
      </c>
      <c r="O233" s="18">
        <v>0</v>
      </c>
    </row>
    <row r="234" spans="2:15" ht="15.75" customHeight="1">
      <c r="B234" s="15"/>
      <c r="C234" s="15" t="s">
        <v>3</v>
      </c>
      <c r="D234" s="19">
        <v>5</v>
      </c>
      <c r="E234" s="18">
        <v>0</v>
      </c>
      <c r="F234" s="18">
        <v>0</v>
      </c>
      <c r="G234" s="18">
        <v>1</v>
      </c>
      <c r="H234" s="18">
        <v>1</v>
      </c>
      <c r="I234" s="18">
        <v>1</v>
      </c>
      <c r="J234" s="18">
        <v>1</v>
      </c>
      <c r="K234" s="18">
        <v>0</v>
      </c>
      <c r="L234" s="18">
        <v>1</v>
      </c>
      <c r="M234" s="18">
        <v>0</v>
      </c>
      <c r="N234" s="18">
        <v>0</v>
      </c>
      <c r="O234" s="18">
        <v>0</v>
      </c>
    </row>
    <row r="235" spans="2:15" ht="15.75" customHeight="1">
      <c r="B235" s="15" t="s">
        <v>78</v>
      </c>
      <c r="C235" s="15"/>
      <c r="D235" s="19">
        <v>5</v>
      </c>
      <c r="E235" s="18">
        <v>1</v>
      </c>
      <c r="F235" s="18">
        <v>1</v>
      </c>
      <c r="G235" s="18">
        <v>0</v>
      </c>
      <c r="H235" s="18">
        <v>0</v>
      </c>
      <c r="I235" s="18">
        <v>3</v>
      </c>
      <c r="J235" s="18">
        <v>0</v>
      </c>
      <c r="K235" s="18">
        <v>0</v>
      </c>
      <c r="L235" s="18">
        <v>0</v>
      </c>
      <c r="M235" s="18">
        <v>0</v>
      </c>
      <c r="N235" s="18">
        <v>0</v>
      </c>
      <c r="O235" s="18">
        <v>0</v>
      </c>
    </row>
    <row r="236" spans="2:15" ht="15.75" customHeight="1">
      <c r="B236" s="15"/>
      <c r="C236" s="15" t="s">
        <v>4</v>
      </c>
      <c r="D236" s="19">
        <v>4</v>
      </c>
      <c r="E236" s="18">
        <v>1</v>
      </c>
      <c r="F236" s="18">
        <v>1</v>
      </c>
      <c r="G236" s="18">
        <v>0</v>
      </c>
      <c r="H236" s="18">
        <v>0</v>
      </c>
      <c r="I236" s="18">
        <v>2</v>
      </c>
      <c r="J236" s="18">
        <v>0</v>
      </c>
      <c r="K236" s="18">
        <v>0</v>
      </c>
      <c r="L236" s="18">
        <v>0</v>
      </c>
      <c r="M236" s="18">
        <v>0</v>
      </c>
      <c r="N236" s="18">
        <v>0</v>
      </c>
      <c r="O236" s="18">
        <v>0</v>
      </c>
    </row>
    <row r="237" spans="2:15" ht="15.75" customHeight="1">
      <c r="B237" s="15"/>
      <c r="C237" s="15" t="s">
        <v>3</v>
      </c>
      <c r="D237" s="19">
        <v>1</v>
      </c>
      <c r="E237" s="18">
        <v>0</v>
      </c>
      <c r="F237" s="18">
        <v>0</v>
      </c>
      <c r="G237" s="18">
        <v>0</v>
      </c>
      <c r="H237" s="18">
        <v>0</v>
      </c>
      <c r="I237" s="18">
        <v>1</v>
      </c>
      <c r="J237" s="18">
        <v>0</v>
      </c>
      <c r="K237" s="18">
        <v>0</v>
      </c>
      <c r="L237" s="18">
        <v>0</v>
      </c>
      <c r="M237" s="18">
        <v>0</v>
      </c>
      <c r="N237" s="18">
        <v>0</v>
      </c>
      <c r="O237" s="18">
        <v>0</v>
      </c>
    </row>
    <row r="238" spans="2:15" ht="15.75" customHeight="1">
      <c r="B238" s="15" t="s">
        <v>113</v>
      </c>
      <c r="C238" s="15"/>
      <c r="D238" s="19">
        <v>30</v>
      </c>
      <c r="E238" s="18">
        <v>6</v>
      </c>
      <c r="F238" s="18">
        <v>5</v>
      </c>
      <c r="G238" s="18">
        <v>2</v>
      </c>
      <c r="H238" s="18">
        <v>0</v>
      </c>
      <c r="I238" s="18">
        <v>4</v>
      </c>
      <c r="J238" s="18">
        <v>0</v>
      </c>
      <c r="K238" s="18">
        <v>4</v>
      </c>
      <c r="L238" s="18">
        <v>7</v>
      </c>
      <c r="M238" s="18">
        <v>1</v>
      </c>
      <c r="N238" s="18">
        <v>0</v>
      </c>
      <c r="O238" s="18">
        <v>1</v>
      </c>
    </row>
    <row r="239" spans="2:15" ht="15.75" customHeight="1">
      <c r="B239" s="15"/>
      <c r="C239" s="15" t="s">
        <v>4</v>
      </c>
      <c r="D239" s="19">
        <v>21</v>
      </c>
      <c r="E239" s="18">
        <v>5</v>
      </c>
      <c r="F239" s="18">
        <v>4</v>
      </c>
      <c r="G239" s="18">
        <v>1</v>
      </c>
      <c r="H239" s="18">
        <v>0</v>
      </c>
      <c r="I239" s="18">
        <v>2</v>
      </c>
      <c r="J239" s="18">
        <v>0</v>
      </c>
      <c r="K239" s="18">
        <v>2</v>
      </c>
      <c r="L239" s="18">
        <v>6</v>
      </c>
      <c r="M239" s="18">
        <v>0</v>
      </c>
      <c r="N239" s="18">
        <v>0</v>
      </c>
      <c r="O239" s="18">
        <v>1</v>
      </c>
    </row>
    <row r="240" spans="2:15" ht="15.75" customHeight="1">
      <c r="B240" s="15"/>
      <c r="C240" s="15" t="s">
        <v>3</v>
      </c>
      <c r="D240" s="19">
        <v>9</v>
      </c>
      <c r="E240" s="18">
        <v>1</v>
      </c>
      <c r="F240" s="18">
        <v>1</v>
      </c>
      <c r="G240" s="18">
        <v>1</v>
      </c>
      <c r="H240" s="18">
        <v>0</v>
      </c>
      <c r="I240" s="18">
        <v>2</v>
      </c>
      <c r="J240" s="18">
        <v>0</v>
      </c>
      <c r="K240" s="18">
        <v>2</v>
      </c>
      <c r="L240" s="18">
        <v>1</v>
      </c>
      <c r="M240" s="18">
        <v>1</v>
      </c>
      <c r="N240" s="18">
        <v>0</v>
      </c>
      <c r="O240" s="18">
        <v>0</v>
      </c>
    </row>
    <row r="241" spans="2:15" ht="15.75" customHeight="1">
      <c r="B241" s="15" t="s">
        <v>153</v>
      </c>
      <c r="C241" s="15"/>
      <c r="D241" s="19">
        <v>2</v>
      </c>
      <c r="E241" s="18">
        <v>2</v>
      </c>
      <c r="F241" s="18">
        <v>0</v>
      </c>
      <c r="G241" s="18">
        <v>0</v>
      </c>
      <c r="H241" s="18">
        <v>0</v>
      </c>
      <c r="I241" s="18">
        <v>0</v>
      </c>
      <c r="J241" s="18">
        <v>0</v>
      </c>
      <c r="K241" s="18">
        <v>0</v>
      </c>
      <c r="L241" s="18">
        <v>0</v>
      </c>
      <c r="M241" s="18">
        <v>0</v>
      </c>
      <c r="N241" s="18">
        <v>0</v>
      </c>
      <c r="O241" s="18">
        <v>0</v>
      </c>
    </row>
    <row r="242" spans="2:15" ht="15.75" customHeight="1">
      <c r="B242" s="15"/>
      <c r="C242" s="15" t="s">
        <v>4</v>
      </c>
      <c r="D242" s="19">
        <v>1</v>
      </c>
      <c r="E242" s="18">
        <v>1</v>
      </c>
      <c r="F242" s="18">
        <v>0</v>
      </c>
      <c r="G242" s="18">
        <v>0</v>
      </c>
      <c r="H242" s="18">
        <v>0</v>
      </c>
      <c r="I242" s="18">
        <v>0</v>
      </c>
      <c r="J242" s="18">
        <v>0</v>
      </c>
      <c r="K242" s="18">
        <v>0</v>
      </c>
      <c r="L242" s="18">
        <v>0</v>
      </c>
      <c r="M242" s="18">
        <v>0</v>
      </c>
      <c r="N242" s="18">
        <v>0</v>
      </c>
      <c r="O242" s="18">
        <v>0</v>
      </c>
    </row>
    <row r="243" spans="2:15" ht="15.75" customHeight="1">
      <c r="B243" s="15"/>
      <c r="C243" s="15" t="s">
        <v>3</v>
      </c>
      <c r="D243" s="19">
        <v>1</v>
      </c>
      <c r="E243" s="18">
        <v>1</v>
      </c>
      <c r="F243" s="18">
        <v>0</v>
      </c>
      <c r="G243" s="18">
        <v>0</v>
      </c>
      <c r="H243" s="18">
        <v>0</v>
      </c>
      <c r="I243" s="18">
        <v>0</v>
      </c>
      <c r="J243" s="18">
        <v>0</v>
      </c>
      <c r="K243" s="18">
        <v>0</v>
      </c>
      <c r="L243" s="18">
        <v>0</v>
      </c>
      <c r="M243" s="18">
        <v>0</v>
      </c>
      <c r="N243" s="18">
        <v>0</v>
      </c>
      <c r="O243" s="18">
        <v>0</v>
      </c>
    </row>
    <row r="244" spans="2:15" ht="15.75" customHeight="1">
      <c r="B244" s="15" t="s">
        <v>128</v>
      </c>
      <c r="C244" s="15"/>
      <c r="D244" s="19">
        <v>1</v>
      </c>
      <c r="E244" s="18">
        <v>0</v>
      </c>
      <c r="F244" s="18">
        <v>0</v>
      </c>
      <c r="G244" s="18">
        <v>0</v>
      </c>
      <c r="H244" s="18">
        <v>1</v>
      </c>
      <c r="I244" s="18">
        <v>0</v>
      </c>
      <c r="J244" s="18">
        <v>0</v>
      </c>
      <c r="K244" s="18">
        <v>0</v>
      </c>
      <c r="L244" s="18">
        <v>0</v>
      </c>
      <c r="M244" s="18">
        <v>0</v>
      </c>
      <c r="N244" s="18">
        <v>0</v>
      </c>
      <c r="O244" s="18">
        <v>0</v>
      </c>
    </row>
    <row r="245" spans="2:15" ht="15.75" customHeight="1">
      <c r="B245" s="15"/>
      <c r="C245" s="15" t="s">
        <v>4</v>
      </c>
      <c r="D245" s="19">
        <v>1</v>
      </c>
      <c r="E245" s="18">
        <v>0</v>
      </c>
      <c r="F245" s="18">
        <v>0</v>
      </c>
      <c r="G245" s="18">
        <v>0</v>
      </c>
      <c r="H245" s="18">
        <v>1</v>
      </c>
      <c r="I245" s="18">
        <v>0</v>
      </c>
      <c r="J245" s="18">
        <v>0</v>
      </c>
      <c r="K245" s="18">
        <v>0</v>
      </c>
      <c r="L245" s="18">
        <v>0</v>
      </c>
      <c r="M245" s="18">
        <v>0</v>
      </c>
      <c r="N245" s="18">
        <v>0</v>
      </c>
      <c r="O245" s="18">
        <v>0</v>
      </c>
    </row>
    <row r="246" spans="2:15" ht="15.75" customHeight="1">
      <c r="B246" s="15" t="s">
        <v>82</v>
      </c>
      <c r="C246" s="15"/>
      <c r="D246" s="19">
        <v>10</v>
      </c>
      <c r="E246" s="18">
        <v>1</v>
      </c>
      <c r="F246" s="18">
        <v>2</v>
      </c>
      <c r="G246" s="18">
        <v>0</v>
      </c>
      <c r="H246" s="18">
        <v>1</v>
      </c>
      <c r="I246" s="18">
        <v>2</v>
      </c>
      <c r="J246" s="18">
        <v>0</v>
      </c>
      <c r="K246" s="18">
        <v>0</v>
      </c>
      <c r="L246" s="18">
        <v>2</v>
      </c>
      <c r="M246" s="18">
        <v>2</v>
      </c>
      <c r="N246" s="18">
        <v>0</v>
      </c>
      <c r="O246" s="18">
        <v>0</v>
      </c>
    </row>
    <row r="247" spans="2:15" ht="15.75" customHeight="1">
      <c r="B247" s="15"/>
      <c r="C247" s="15" t="s">
        <v>4</v>
      </c>
      <c r="D247" s="19">
        <v>5</v>
      </c>
      <c r="E247" s="18">
        <v>0</v>
      </c>
      <c r="F247" s="18">
        <v>1</v>
      </c>
      <c r="G247" s="18">
        <v>0</v>
      </c>
      <c r="H247" s="18">
        <v>1</v>
      </c>
      <c r="I247" s="18">
        <v>1</v>
      </c>
      <c r="J247" s="18">
        <v>0</v>
      </c>
      <c r="K247" s="18">
        <v>0</v>
      </c>
      <c r="L247" s="18">
        <v>1</v>
      </c>
      <c r="M247" s="18">
        <v>1</v>
      </c>
      <c r="N247" s="18">
        <v>0</v>
      </c>
      <c r="O247" s="18">
        <v>0</v>
      </c>
    </row>
    <row r="248" spans="2:15" ht="15.75" customHeight="1">
      <c r="B248" s="15"/>
      <c r="C248" s="15" t="s">
        <v>3</v>
      </c>
      <c r="D248" s="19">
        <v>5</v>
      </c>
      <c r="E248" s="18">
        <v>1</v>
      </c>
      <c r="F248" s="18">
        <v>1</v>
      </c>
      <c r="G248" s="18">
        <v>0</v>
      </c>
      <c r="H248" s="18">
        <v>0</v>
      </c>
      <c r="I248" s="18">
        <v>1</v>
      </c>
      <c r="J248" s="18">
        <v>0</v>
      </c>
      <c r="K248" s="18">
        <v>0</v>
      </c>
      <c r="L248" s="18">
        <v>1</v>
      </c>
      <c r="M248" s="18">
        <v>1</v>
      </c>
      <c r="N248" s="18">
        <v>0</v>
      </c>
      <c r="O248" s="18">
        <v>0</v>
      </c>
    </row>
    <row r="249" spans="2:15" ht="15.75" customHeight="1">
      <c r="B249" s="15" t="s">
        <v>143</v>
      </c>
      <c r="C249" s="15"/>
      <c r="D249" s="19">
        <v>5</v>
      </c>
      <c r="E249" s="18">
        <v>5</v>
      </c>
      <c r="F249" s="18">
        <v>0</v>
      </c>
      <c r="G249" s="18">
        <v>0</v>
      </c>
      <c r="H249" s="18">
        <v>0</v>
      </c>
      <c r="I249" s="18">
        <v>0</v>
      </c>
      <c r="J249" s="18">
        <v>0</v>
      </c>
      <c r="K249" s="18">
        <v>0</v>
      </c>
      <c r="L249" s="18">
        <v>0</v>
      </c>
      <c r="M249" s="18">
        <v>0</v>
      </c>
      <c r="N249" s="18">
        <v>0</v>
      </c>
      <c r="O249" s="18">
        <v>0</v>
      </c>
    </row>
    <row r="250" spans="2:15" ht="15.75" customHeight="1">
      <c r="B250" s="15"/>
      <c r="C250" s="15" t="s">
        <v>4</v>
      </c>
      <c r="D250" s="19">
        <v>3</v>
      </c>
      <c r="E250" s="18">
        <v>3</v>
      </c>
      <c r="F250" s="18">
        <v>0</v>
      </c>
      <c r="G250" s="18">
        <v>0</v>
      </c>
      <c r="H250" s="18">
        <v>0</v>
      </c>
      <c r="I250" s="18">
        <v>0</v>
      </c>
      <c r="J250" s="18">
        <v>0</v>
      </c>
      <c r="K250" s="18">
        <v>0</v>
      </c>
      <c r="L250" s="18">
        <v>0</v>
      </c>
      <c r="M250" s="18">
        <v>0</v>
      </c>
      <c r="N250" s="18">
        <v>0</v>
      </c>
      <c r="O250" s="18">
        <v>0</v>
      </c>
    </row>
    <row r="251" spans="2:15" ht="15.75" customHeight="1">
      <c r="B251" s="15"/>
      <c r="C251" s="15" t="s">
        <v>3</v>
      </c>
      <c r="D251" s="19">
        <v>2</v>
      </c>
      <c r="E251" s="18">
        <v>2</v>
      </c>
      <c r="F251" s="18">
        <v>0</v>
      </c>
      <c r="G251" s="18">
        <v>0</v>
      </c>
      <c r="H251" s="18">
        <v>0</v>
      </c>
      <c r="I251" s="18">
        <v>0</v>
      </c>
      <c r="J251" s="18">
        <v>0</v>
      </c>
      <c r="K251" s="18">
        <v>0</v>
      </c>
      <c r="L251" s="18">
        <v>0</v>
      </c>
      <c r="M251" s="18">
        <v>0</v>
      </c>
      <c r="N251" s="18">
        <v>0</v>
      </c>
      <c r="O251" s="18">
        <v>0</v>
      </c>
    </row>
    <row r="252" spans="2:15" ht="15.75" customHeight="1">
      <c r="B252" s="15" t="s">
        <v>93</v>
      </c>
      <c r="C252" s="15"/>
      <c r="D252" s="19">
        <v>86</v>
      </c>
      <c r="E252" s="18">
        <v>9</v>
      </c>
      <c r="F252" s="18">
        <v>23</v>
      </c>
      <c r="G252" s="18">
        <v>9</v>
      </c>
      <c r="H252" s="18">
        <v>3</v>
      </c>
      <c r="I252" s="18">
        <v>15</v>
      </c>
      <c r="J252" s="18">
        <v>3</v>
      </c>
      <c r="K252" s="18">
        <v>6</v>
      </c>
      <c r="L252" s="18">
        <v>9</v>
      </c>
      <c r="M252" s="18">
        <v>3</v>
      </c>
      <c r="N252" s="18">
        <v>5</v>
      </c>
      <c r="O252" s="18">
        <v>1</v>
      </c>
    </row>
    <row r="253" spans="2:15" ht="15.75" customHeight="1">
      <c r="B253" s="15"/>
      <c r="C253" s="15" t="s">
        <v>4</v>
      </c>
      <c r="D253" s="19">
        <v>48</v>
      </c>
      <c r="E253" s="18">
        <v>6</v>
      </c>
      <c r="F253" s="18">
        <v>12</v>
      </c>
      <c r="G253" s="18">
        <v>6</v>
      </c>
      <c r="H253" s="18">
        <v>0</v>
      </c>
      <c r="I253" s="18">
        <v>10</v>
      </c>
      <c r="J253" s="18">
        <v>1</v>
      </c>
      <c r="K253" s="18">
        <v>3</v>
      </c>
      <c r="L253" s="18">
        <v>6</v>
      </c>
      <c r="M253" s="18">
        <v>1</v>
      </c>
      <c r="N253" s="18">
        <v>3</v>
      </c>
      <c r="O253" s="18">
        <v>0</v>
      </c>
    </row>
    <row r="254" spans="2:15" ht="15.75" customHeight="1">
      <c r="B254" s="15"/>
      <c r="C254" s="15" t="s">
        <v>3</v>
      </c>
      <c r="D254" s="19">
        <v>38</v>
      </c>
      <c r="E254" s="18">
        <v>3</v>
      </c>
      <c r="F254" s="18">
        <v>11</v>
      </c>
      <c r="G254" s="18">
        <v>3</v>
      </c>
      <c r="H254" s="18">
        <v>3</v>
      </c>
      <c r="I254" s="18">
        <v>5</v>
      </c>
      <c r="J254" s="18">
        <v>2</v>
      </c>
      <c r="K254" s="18">
        <v>3</v>
      </c>
      <c r="L254" s="18">
        <v>3</v>
      </c>
      <c r="M254" s="18">
        <v>2</v>
      </c>
      <c r="N254" s="18">
        <v>2</v>
      </c>
      <c r="O254" s="18">
        <v>1</v>
      </c>
    </row>
    <row r="255" spans="2:15" ht="15.75" customHeight="1">
      <c r="B255" s="15" t="s">
        <v>139</v>
      </c>
      <c r="C255" s="15"/>
      <c r="D255" s="19">
        <v>5</v>
      </c>
      <c r="E255" s="18">
        <v>2</v>
      </c>
      <c r="F255" s="18">
        <v>1</v>
      </c>
      <c r="G255" s="18">
        <v>0</v>
      </c>
      <c r="H255" s="18">
        <v>0</v>
      </c>
      <c r="I255" s="18">
        <v>1</v>
      </c>
      <c r="J255" s="18">
        <v>0</v>
      </c>
      <c r="K255" s="18">
        <v>0</v>
      </c>
      <c r="L255" s="18">
        <v>1</v>
      </c>
      <c r="M255" s="18">
        <v>0</v>
      </c>
      <c r="N255" s="18">
        <v>0</v>
      </c>
      <c r="O255" s="18">
        <v>0</v>
      </c>
    </row>
    <row r="256" spans="2:15" ht="15.75" customHeight="1">
      <c r="B256" s="15"/>
      <c r="C256" s="15" t="s">
        <v>4</v>
      </c>
      <c r="D256" s="19">
        <v>4</v>
      </c>
      <c r="E256" s="18">
        <v>2</v>
      </c>
      <c r="F256" s="18">
        <v>1</v>
      </c>
      <c r="G256" s="18">
        <v>0</v>
      </c>
      <c r="H256" s="18">
        <v>0</v>
      </c>
      <c r="I256" s="18">
        <v>0</v>
      </c>
      <c r="J256" s="18">
        <v>0</v>
      </c>
      <c r="K256" s="18">
        <v>0</v>
      </c>
      <c r="L256" s="18">
        <v>1</v>
      </c>
      <c r="M256" s="18">
        <v>0</v>
      </c>
      <c r="N256" s="18">
        <v>0</v>
      </c>
      <c r="O256" s="18">
        <v>0</v>
      </c>
    </row>
    <row r="257" spans="1:15" ht="15.75" customHeight="1">
      <c r="B257" s="15"/>
      <c r="C257" s="15" t="s">
        <v>3</v>
      </c>
      <c r="D257" s="19">
        <v>1</v>
      </c>
      <c r="E257" s="18">
        <v>0</v>
      </c>
      <c r="F257" s="18">
        <v>0</v>
      </c>
      <c r="G257" s="18">
        <v>0</v>
      </c>
      <c r="H257" s="18">
        <v>0</v>
      </c>
      <c r="I257" s="18">
        <v>1</v>
      </c>
      <c r="J257" s="18">
        <v>0</v>
      </c>
      <c r="K257" s="18">
        <v>0</v>
      </c>
      <c r="L257" s="18">
        <v>0</v>
      </c>
      <c r="M257" s="18">
        <v>0</v>
      </c>
      <c r="N257" s="18">
        <v>0</v>
      </c>
      <c r="O257" s="18">
        <v>0</v>
      </c>
    </row>
    <row r="258" spans="1:15" ht="15.75" customHeight="1">
      <c r="A258" s="15" t="s">
        <v>133</v>
      </c>
      <c r="B258" s="15"/>
      <c r="C258" s="15"/>
      <c r="D258" s="19">
        <v>401</v>
      </c>
      <c r="E258" s="18">
        <v>121</v>
      </c>
      <c r="F258" s="18">
        <v>70</v>
      </c>
      <c r="G258" s="18">
        <v>42</v>
      </c>
      <c r="H258" s="18">
        <v>11</v>
      </c>
      <c r="I258" s="18">
        <v>71</v>
      </c>
      <c r="J258" s="18">
        <v>1</v>
      </c>
      <c r="K258" s="18">
        <v>27</v>
      </c>
      <c r="L258" s="18">
        <v>31</v>
      </c>
      <c r="M258" s="18">
        <v>10</v>
      </c>
      <c r="N258" s="18">
        <v>13</v>
      </c>
      <c r="O258" s="18">
        <v>4</v>
      </c>
    </row>
    <row r="259" spans="1:15" ht="15.75" customHeight="1">
      <c r="B259" s="15" t="s">
        <v>8</v>
      </c>
      <c r="C259" s="15"/>
      <c r="D259" s="19">
        <v>10</v>
      </c>
      <c r="E259" s="18">
        <v>6</v>
      </c>
      <c r="F259" s="18">
        <v>0</v>
      </c>
      <c r="G259" s="18">
        <v>0</v>
      </c>
      <c r="H259" s="18">
        <v>0</v>
      </c>
      <c r="I259" s="18">
        <v>3</v>
      </c>
      <c r="J259" s="18">
        <v>0</v>
      </c>
      <c r="K259" s="18">
        <v>1</v>
      </c>
      <c r="L259" s="18">
        <v>0</v>
      </c>
      <c r="M259" s="18">
        <v>0</v>
      </c>
      <c r="N259" s="18">
        <v>0</v>
      </c>
      <c r="O259" s="18">
        <v>0</v>
      </c>
    </row>
    <row r="260" spans="1:15" ht="15.75" customHeight="1">
      <c r="B260" s="15"/>
      <c r="C260" s="15" t="s">
        <v>4</v>
      </c>
      <c r="D260" s="19">
        <v>4</v>
      </c>
      <c r="E260" s="18">
        <v>3</v>
      </c>
      <c r="F260" s="18">
        <v>0</v>
      </c>
      <c r="G260" s="18">
        <v>0</v>
      </c>
      <c r="H260" s="18">
        <v>0</v>
      </c>
      <c r="I260" s="18">
        <v>1</v>
      </c>
      <c r="J260" s="18">
        <v>0</v>
      </c>
      <c r="K260" s="18">
        <v>0</v>
      </c>
      <c r="L260" s="18">
        <v>0</v>
      </c>
      <c r="M260" s="18">
        <v>0</v>
      </c>
      <c r="N260" s="18">
        <v>0</v>
      </c>
      <c r="O260" s="18">
        <v>0</v>
      </c>
    </row>
    <row r="261" spans="1:15" ht="15.75" customHeight="1">
      <c r="B261" s="15"/>
      <c r="C261" s="15" t="s">
        <v>3</v>
      </c>
      <c r="D261" s="19">
        <v>6</v>
      </c>
      <c r="E261" s="18">
        <v>3</v>
      </c>
      <c r="F261" s="18">
        <v>0</v>
      </c>
      <c r="G261" s="18">
        <v>0</v>
      </c>
      <c r="H261" s="18">
        <v>0</v>
      </c>
      <c r="I261" s="18">
        <v>2</v>
      </c>
      <c r="J261" s="18">
        <v>0</v>
      </c>
      <c r="K261" s="18">
        <v>1</v>
      </c>
      <c r="L261" s="18">
        <v>0</v>
      </c>
      <c r="M261" s="18">
        <v>0</v>
      </c>
      <c r="N261" s="18">
        <v>0</v>
      </c>
      <c r="O261" s="18">
        <v>0</v>
      </c>
    </row>
    <row r="262" spans="1:15" ht="15.75" customHeight="1">
      <c r="B262" s="15" t="s">
        <v>14</v>
      </c>
      <c r="C262" s="15"/>
      <c r="D262" s="19">
        <v>11</v>
      </c>
      <c r="E262" s="18">
        <v>4</v>
      </c>
      <c r="F262" s="18">
        <v>1</v>
      </c>
      <c r="G262" s="18">
        <v>0</v>
      </c>
      <c r="H262" s="18">
        <v>1</v>
      </c>
      <c r="I262" s="18">
        <v>2</v>
      </c>
      <c r="J262" s="18">
        <v>0</v>
      </c>
      <c r="K262" s="18">
        <v>0</v>
      </c>
      <c r="L262" s="18">
        <v>0</v>
      </c>
      <c r="M262" s="18">
        <v>3</v>
      </c>
      <c r="N262" s="18">
        <v>0</v>
      </c>
      <c r="O262" s="18">
        <v>0</v>
      </c>
    </row>
    <row r="263" spans="1:15" ht="15.75" customHeight="1">
      <c r="B263" s="15"/>
      <c r="C263" s="15" t="s">
        <v>4</v>
      </c>
      <c r="D263" s="19">
        <v>3</v>
      </c>
      <c r="E263" s="18">
        <v>1</v>
      </c>
      <c r="F263" s="18">
        <v>0</v>
      </c>
      <c r="G263" s="18">
        <v>0</v>
      </c>
      <c r="H263" s="18">
        <v>0</v>
      </c>
      <c r="I263" s="18">
        <v>1</v>
      </c>
      <c r="J263" s="18">
        <v>0</v>
      </c>
      <c r="K263" s="18">
        <v>0</v>
      </c>
      <c r="L263" s="18">
        <v>0</v>
      </c>
      <c r="M263" s="18">
        <v>1</v>
      </c>
      <c r="N263" s="18">
        <v>0</v>
      </c>
      <c r="O263" s="18">
        <v>0</v>
      </c>
    </row>
    <row r="264" spans="1:15" ht="15.75" customHeight="1">
      <c r="B264" s="15"/>
      <c r="C264" s="15" t="s">
        <v>3</v>
      </c>
      <c r="D264" s="19">
        <v>8</v>
      </c>
      <c r="E264" s="18">
        <v>3</v>
      </c>
      <c r="F264" s="18">
        <v>1</v>
      </c>
      <c r="G264" s="18">
        <v>0</v>
      </c>
      <c r="H264" s="18">
        <v>1</v>
      </c>
      <c r="I264" s="18">
        <v>1</v>
      </c>
      <c r="J264" s="18">
        <v>0</v>
      </c>
      <c r="K264" s="18">
        <v>0</v>
      </c>
      <c r="L264" s="18">
        <v>0</v>
      </c>
      <c r="M264" s="18">
        <v>2</v>
      </c>
      <c r="N264" s="18">
        <v>0</v>
      </c>
      <c r="O264" s="18">
        <v>0</v>
      </c>
    </row>
    <row r="265" spans="1:15" ht="15.75" customHeight="1">
      <c r="B265" s="15" t="s">
        <v>173</v>
      </c>
      <c r="C265" s="15"/>
      <c r="D265" s="19">
        <v>2</v>
      </c>
      <c r="E265" s="18">
        <v>1</v>
      </c>
      <c r="F265" s="18">
        <v>0</v>
      </c>
      <c r="G265" s="18">
        <v>1</v>
      </c>
      <c r="H265" s="18">
        <v>0</v>
      </c>
      <c r="I265" s="18">
        <v>0</v>
      </c>
      <c r="J265" s="18">
        <v>0</v>
      </c>
      <c r="K265" s="18">
        <v>0</v>
      </c>
      <c r="L265" s="18">
        <v>0</v>
      </c>
      <c r="M265" s="18">
        <v>0</v>
      </c>
      <c r="N265" s="18">
        <v>0</v>
      </c>
      <c r="O265" s="18">
        <v>0</v>
      </c>
    </row>
    <row r="266" spans="1:15" ht="15.75" customHeight="1">
      <c r="B266" s="15"/>
      <c r="C266" s="15" t="s">
        <v>4</v>
      </c>
      <c r="D266" s="19">
        <v>2</v>
      </c>
      <c r="E266" s="18">
        <v>1</v>
      </c>
      <c r="F266" s="18">
        <v>0</v>
      </c>
      <c r="G266" s="18">
        <v>1</v>
      </c>
      <c r="H266" s="18">
        <v>0</v>
      </c>
      <c r="I266" s="18">
        <v>0</v>
      </c>
      <c r="J266" s="18">
        <v>0</v>
      </c>
      <c r="K266" s="18">
        <v>0</v>
      </c>
      <c r="L266" s="18">
        <v>0</v>
      </c>
      <c r="M266" s="18">
        <v>0</v>
      </c>
      <c r="N266" s="18">
        <v>0</v>
      </c>
      <c r="O266" s="18">
        <v>0</v>
      </c>
    </row>
    <row r="267" spans="1:15" ht="15.75" customHeight="1">
      <c r="B267" s="15" t="s">
        <v>145</v>
      </c>
      <c r="C267" s="15"/>
      <c r="D267" s="19">
        <v>2</v>
      </c>
      <c r="E267" s="18">
        <v>0</v>
      </c>
      <c r="F267" s="18">
        <v>0</v>
      </c>
      <c r="G267" s="18">
        <v>0</v>
      </c>
      <c r="H267" s="18">
        <v>0</v>
      </c>
      <c r="I267" s="18">
        <v>1</v>
      </c>
      <c r="J267" s="18">
        <v>0</v>
      </c>
      <c r="K267" s="18">
        <v>1</v>
      </c>
      <c r="L267" s="18">
        <v>0</v>
      </c>
      <c r="M267" s="18">
        <v>0</v>
      </c>
      <c r="N267" s="18">
        <v>0</v>
      </c>
      <c r="O267" s="18">
        <v>0</v>
      </c>
    </row>
    <row r="268" spans="1:15" ht="15.75" customHeight="1">
      <c r="B268" s="15"/>
      <c r="C268" s="15" t="s">
        <v>4</v>
      </c>
      <c r="D268" s="19">
        <v>2</v>
      </c>
      <c r="E268" s="18">
        <v>0</v>
      </c>
      <c r="F268" s="18">
        <v>0</v>
      </c>
      <c r="G268" s="18">
        <v>0</v>
      </c>
      <c r="H268" s="18">
        <v>0</v>
      </c>
      <c r="I268" s="18">
        <v>1</v>
      </c>
      <c r="J268" s="18">
        <v>0</v>
      </c>
      <c r="K268" s="18">
        <v>1</v>
      </c>
      <c r="L268" s="18">
        <v>0</v>
      </c>
      <c r="M268" s="18">
        <v>0</v>
      </c>
      <c r="N268" s="18">
        <v>0</v>
      </c>
      <c r="O268" s="18">
        <v>0</v>
      </c>
    </row>
    <row r="269" spans="1:15" ht="15.75" customHeight="1">
      <c r="B269" s="15" t="s">
        <v>135</v>
      </c>
      <c r="C269" s="15"/>
      <c r="D269" s="19">
        <v>106</v>
      </c>
      <c r="E269" s="18">
        <v>27</v>
      </c>
      <c r="F269" s="18">
        <v>19</v>
      </c>
      <c r="G269" s="18">
        <v>19</v>
      </c>
      <c r="H269" s="18">
        <v>1</v>
      </c>
      <c r="I269" s="18">
        <v>23</v>
      </c>
      <c r="J269" s="18">
        <v>0</v>
      </c>
      <c r="K269" s="18">
        <v>8</v>
      </c>
      <c r="L269" s="18">
        <v>3</v>
      </c>
      <c r="M269" s="18">
        <v>1</v>
      </c>
      <c r="N269" s="18">
        <v>4</v>
      </c>
      <c r="O269" s="18">
        <v>1</v>
      </c>
    </row>
    <row r="270" spans="1:15" ht="15.75" customHeight="1">
      <c r="B270" s="15"/>
      <c r="C270" s="15" t="s">
        <v>4</v>
      </c>
      <c r="D270" s="19">
        <v>54</v>
      </c>
      <c r="E270" s="18">
        <v>13</v>
      </c>
      <c r="F270" s="18">
        <v>10</v>
      </c>
      <c r="G270" s="18">
        <v>10</v>
      </c>
      <c r="H270" s="18">
        <v>1</v>
      </c>
      <c r="I270" s="18">
        <v>10</v>
      </c>
      <c r="J270" s="18">
        <v>0</v>
      </c>
      <c r="K270" s="18">
        <v>5</v>
      </c>
      <c r="L270" s="18">
        <v>0</v>
      </c>
      <c r="M270" s="18">
        <v>1</v>
      </c>
      <c r="N270" s="18">
        <v>3</v>
      </c>
      <c r="O270" s="18">
        <v>1</v>
      </c>
    </row>
    <row r="271" spans="1:15" ht="15.75" customHeight="1">
      <c r="B271" s="15"/>
      <c r="C271" s="15" t="s">
        <v>3</v>
      </c>
      <c r="D271" s="19">
        <v>52</v>
      </c>
      <c r="E271" s="18">
        <v>14</v>
      </c>
      <c r="F271" s="18">
        <v>9</v>
      </c>
      <c r="G271" s="18">
        <v>9</v>
      </c>
      <c r="H271" s="18">
        <v>0</v>
      </c>
      <c r="I271" s="18">
        <v>13</v>
      </c>
      <c r="J271" s="18">
        <v>0</v>
      </c>
      <c r="K271" s="18">
        <v>3</v>
      </c>
      <c r="L271" s="18">
        <v>3</v>
      </c>
      <c r="M271" s="18">
        <v>0</v>
      </c>
      <c r="N271" s="18">
        <v>1</v>
      </c>
      <c r="O271" s="18">
        <v>0</v>
      </c>
    </row>
    <row r="272" spans="1:15" ht="15.75" customHeight="1">
      <c r="B272" s="15" t="s">
        <v>0</v>
      </c>
      <c r="C272" s="15"/>
      <c r="D272" s="19">
        <v>2</v>
      </c>
      <c r="E272" s="18">
        <v>1</v>
      </c>
      <c r="F272" s="18">
        <v>0</v>
      </c>
      <c r="G272" s="18">
        <v>0</v>
      </c>
      <c r="H272" s="18">
        <v>0</v>
      </c>
      <c r="I272" s="18">
        <v>1</v>
      </c>
      <c r="J272" s="18">
        <v>0</v>
      </c>
      <c r="K272" s="18">
        <v>0</v>
      </c>
      <c r="L272" s="18">
        <v>0</v>
      </c>
      <c r="M272" s="18">
        <v>0</v>
      </c>
      <c r="N272" s="18">
        <v>0</v>
      </c>
      <c r="O272" s="18">
        <v>0</v>
      </c>
    </row>
    <row r="273" spans="2:15" ht="15.75" customHeight="1">
      <c r="B273" s="15"/>
      <c r="C273" s="15" t="s">
        <v>4</v>
      </c>
      <c r="D273" s="19">
        <v>1</v>
      </c>
      <c r="E273" s="18">
        <v>1</v>
      </c>
      <c r="F273" s="18">
        <v>0</v>
      </c>
      <c r="G273" s="18">
        <v>0</v>
      </c>
      <c r="H273" s="18">
        <v>0</v>
      </c>
      <c r="I273" s="18">
        <v>0</v>
      </c>
      <c r="J273" s="18">
        <v>0</v>
      </c>
      <c r="K273" s="18">
        <v>0</v>
      </c>
      <c r="L273" s="18">
        <v>0</v>
      </c>
      <c r="M273" s="18">
        <v>0</v>
      </c>
      <c r="N273" s="18">
        <v>0</v>
      </c>
      <c r="O273" s="18">
        <v>0</v>
      </c>
    </row>
    <row r="274" spans="2:15" ht="15.75" customHeight="1">
      <c r="B274" s="15"/>
      <c r="C274" s="15" t="s">
        <v>3</v>
      </c>
      <c r="D274" s="19">
        <v>1</v>
      </c>
      <c r="E274" s="18">
        <v>0</v>
      </c>
      <c r="F274" s="18">
        <v>0</v>
      </c>
      <c r="G274" s="18">
        <v>0</v>
      </c>
      <c r="H274" s="18">
        <v>0</v>
      </c>
      <c r="I274" s="18">
        <v>1</v>
      </c>
      <c r="J274" s="18">
        <v>0</v>
      </c>
      <c r="K274" s="18">
        <v>0</v>
      </c>
      <c r="L274" s="18">
        <v>0</v>
      </c>
      <c r="M274" s="18">
        <v>0</v>
      </c>
      <c r="N274" s="18">
        <v>0</v>
      </c>
      <c r="O274" s="18">
        <v>0</v>
      </c>
    </row>
    <row r="275" spans="2:15" ht="15.75" customHeight="1">
      <c r="B275" s="15" t="s">
        <v>73</v>
      </c>
      <c r="C275" s="15"/>
      <c r="D275" s="19">
        <v>32</v>
      </c>
      <c r="E275" s="18">
        <v>15</v>
      </c>
      <c r="F275" s="18">
        <v>6</v>
      </c>
      <c r="G275" s="18">
        <v>0</v>
      </c>
      <c r="H275" s="18">
        <v>0</v>
      </c>
      <c r="I275" s="18">
        <v>4</v>
      </c>
      <c r="J275" s="18">
        <v>0</v>
      </c>
      <c r="K275" s="18">
        <v>0</v>
      </c>
      <c r="L275" s="18">
        <v>7</v>
      </c>
      <c r="M275" s="18">
        <v>0</v>
      </c>
      <c r="N275" s="18">
        <v>0</v>
      </c>
      <c r="O275" s="18">
        <v>0</v>
      </c>
    </row>
    <row r="276" spans="2:15" ht="15.75" customHeight="1">
      <c r="B276" s="15"/>
      <c r="C276" s="15" t="s">
        <v>4</v>
      </c>
      <c r="D276" s="19">
        <v>15</v>
      </c>
      <c r="E276" s="18">
        <v>5</v>
      </c>
      <c r="F276" s="18">
        <v>4</v>
      </c>
      <c r="G276" s="18">
        <v>0</v>
      </c>
      <c r="H276" s="18">
        <v>0</v>
      </c>
      <c r="I276" s="18">
        <v>2</v>
      </c>
      <c r="J276" s="18">
        <v>0</v>
      </c>
      <c r="K276" s="18">
        <v>0</v>
      </c>
      <c r="L276" s="18">
        <v>4</v>
      </c>
      <c r="M276" s="18">
        <v>0</v>
      </c>
      <c r="N276" s="18">
        <v>0</v>
      </c>
      <c r="O276" s="18">
        <v>0</v>
      </c>
    </row>
    <row r="277" spans="2:15" ht="15.75" customHeight="1">
      <c r="B277" s="15"/>
      <c r="C277" s="15" t="s">
        <v>3</v>
      </c>
      <c r="D277" s="19">
        <v>17</v>
      </c>
      <c r="E277" s="18">
        <v>10</v>
      </c>
      <c r="F277" s="18">
        <v>2</v>
      </c>
      <c r="G277" s="18">
        <v>0</v>
      </c>
      <c r="H277" s="18">
        <v>0</v>
      </c>
      <c r="I277" s="18">
        <v>2</v>
      </c>
      <c r="J277" s="18">
        <v>0</v>
      </c>
      <c r="K277" s="18">
        <v>0</v>
      </c>
      <c r="L277" s="18">
        <v>3</v>
      </c>
      <c r="M277" s="18">
        <v>0</v>
      </c>
      <c r="N277" s="18">
        <v>0</v>
      </c>
      <c r="O277" s="18">
        <v>0</v>
      </c>
    </row>
    <row r="278" spans="2:15" ht="15.75" customHeight="1">
      <c r="B278" s="15" t="s">
        <v>74</v>
      </c>
      <c r="C278" s="15"/>
      <c r="D278" s="19">
        <v>7</v>
      </c>
      <c r="E278" s="18">
        <v>3</v>
      </c>
      <c r="F278" s="18">
        <v>1</v>
      </c>
      <c r="G278" s="18">
        <v>1</v>
      </c>
      <c r="H278" s="18">
        <v>0</v>
      </c>
      <c r="I278" s="18">
        <v>1</v>
      </c>
      <c r="J278" s="18">
        <v>0</v>
      </c>
      <c r="K278" s="18">
        <v>0</v>
      </c>
      <c r="L278" s="18">
        <v>0</v>
      </c>
      <c r="M278" s="18">
        <v>0</v>
      </c>
      <c r="N278" s="18">
        <v>1</v>
      </c>
      <c r="O278" s="18">
        <v>0</v>
      </c>
    </row>
    <row r="279" spans="2:15" ht="15.75" customHeight="1">
      <c r="B279" s="15"/>
      <c r="C279" s="15" t="s">
        <v>4</v>
      </c>
      <c r="D279" s="19">
        <v>6</v>
      </c>
      <c r="E279" s="18">
        <v>3</v>
      </c>
      <c r="F279" s="18">
        <v>1</v>
      </c>
      <c r="G279" s="18">
        <v>1</v>
      </c>
      <c r="H279" s="18">
        <v>0</v>
      </c>
      <c r="I279" s="18">
        <v>0</v>
      </c>
      <c r="J279" s="18">
        <v>0</v>
      </c>
      <c r="K279" s="18">
        <v>0</v>
      </c>
      <c r="L279" s="18">
        <v>0</v>
      </c>
      <c r="M279" s="18">
        <v>0</v>
      </c>
      <c r="N279" s="18">
        <v>1</v>
      </c>
      <c r="O279" s="18">
        <v>0</v>
      </c>
    </row>
    <row r="280" spans="2:15" ht="15.75" customHeight="1">
      <c r="B280" s="15"/>
      <c r="C280" s="15" t="s">
        <v>3</v>
      </c>
      <c r="D280" s="19">
        <v>1</v>
      </c>
      <c r="E280" s="18">
        <v>0</v>
      </c>
      <c r="F280" s="18">
        <v>0</v>
      </c>
      <c r="G280" s="18">
        <v>0</v>
      </c>
      <c r="H280" s="18">
        <v>0</v>
      </c>
      <c r="I280" s="18">
        <v>1</v>
      </c>
      <c r="J280" s="18">
        <v>0</v>
      </c>
      <c r="K280" s="18">
        <v>0</v>
      </c>
      <c r="L280" s="18">
        <v>0</v>
      </c>
      <c r="M280" s="18">
        <v>0</v>
      </c>
      <c r="N280" s="18">
        <v>0</v>
      </c>
      <c r="O280" s="18">
        <v>0</v>
      </c>
    </row>
    <row r="281" spans="2:15" ht="15.75" customHeight="1">
      <c r="B281" s="15" t="s">
        <v>9</v>
      </c>
      <c r="C281" s="15"/>
      <c r="D281" s="19">
        <v>14</v>
      </c>
      <c r="E281" s="18">
        <v>9</v>
      </c>
      <c r="F281" s="18">
        <v>0</v>
      </c>
      <c r="G281" s="18">
        <v>0</v>
      </c>
      <c r="H281" s="18">
        <v>0</v>
      </c>
      <c r="I281" s="18">
        <v>4</v>
      </c>
      <c r="J281" s="18">
        <v>0</v>
      </c>
      <c r="K281" s="18">
        <v>1</v>
      </c>
      <c r="L281" s="18">
        <v>0</v>
      </c>
      <c r="M281" s="18">
        <v>0</v>
      </c>
      <c r="N281" s="18">
        <v>0</v>
      </c>
      <c r="O281" s="18">
        <v>0</v>
      </c>
    </row>
    <row r="282" spans="2:15" ht="15.75" customHeight="1">
      <c r="B282" s="15"/>
      <c r="C282" s="15" t="s">
        <v>4</v>
      </c>
      <c r="D282" s="19">
        <v>7</v>
      </c>
      <c r="E282" s="18">
        <v>6</v>
      </c>
      <c r="F282" s="18">
        <v>0</v>
      </c>
      <c r="G282" s="18">
        <v>0</v>
      </c>
      <c r="H282" s="18">
        <v>0</v>
      </c>
      <c r="I282" s="18">
        <v>1</v>
      </c>
      <c r="J282" s="18">
        <v>0</v>
      </c>
      <c r="K282" s="18">
        <v>0</v>
      </c>
      <c r="L282" s="18">
        <v>0</v>
      </c>
      <c r="M282" s="18">
        <v>0</v>
      </c>
      <c r="N282" s="18">
        <v>0</v>
      </c>
      <c r="O282" s="18">
        <v>0</v>
      </c>
    </row>
    <row r="283" spans="2:15" ht="15.75" customHeight="1">
      <c r="B283" s="15"/>
      <c r="C283" s="15" t="s">
        <v>3</v>
      </c>
      <c r="D283" s="19">
        <v>7</v>
      </c>
      <c r="E283" s="18">
        <v>3</v>
      </c>
      <c r="F283" s="18">
        <v>0</v>
      </c>
      <c r="G283" s="18">
        <v>0</v>
      </c>
      <c r="H283" s="18">
        <v>0</v>
      </c>
      <c r="I283" s="18">
        <v>3</v>
      </c>
      <c r="J283" s="18">
        <v>0</v>
      </c>
      <c r="K283" s="18">
        <v>1</v>
      </c>
      <c r="L283" s="18">
        <v>0</v>
      </c>
      <c r="M283" s="18">
        <v>0</v>
      </c>
      <c r="N283" s="18">
        <v>0</v>
      </c>
      <c r="O283" s="18">
        <v>0</v>
      </c>
    </row>
    <row r="284" spans="2:15" ht="15.75" customHeight="1">
      <c r="B284" s="15" t="s">
        <v>16</v>
      </c>
      <c r="C284" s="15"/>
      <c r="D284" s="19">
        <v>12</v>
      </c>
      <c r="E284" s="18">
        <v>1</v>
      </c>
      <c r="F284" s="18">
        <v>4</v>
      </c>
      <c r="G284" s="18">
        <v>0</v>
      </c>
      <c r="H284" s="18">
        <v>0</v>
      </c>
      <c r="I284" s="18">
        <v>5</v>
      </c>
      <c r="J284" s="18">
        <v>0</v>
      </c>
      <c r="K284" s="18">
        <v>0</v>
      </c>
      <c r="L284" s="18">
        <v>2</v>
      </c>
      <c r="M284" s="18">
        <v>0</v>
      </c>
      <c r="N284" s="18">
        <v>0</v>
      </c>
      <c r="O284" s="18">
        <v>0</v>
      </c>
    </row>
    <row r="285" spans="2:15" ht="15.75" customHeight="1">
      <c r="B285" s="15"/>
      <c r="C285" s="15" t="s">
        <v>4</v>
      </c>
      <c r="D285" s="19">
        <v>8</v>
      </c>
      <c r="E285" s="18">
        <v>1</v>
      </c>
      <c r="F285" s="18">
        <v>2</v>
      </c>
      <c r="G285" s="18">
        <v>0</v>
      </c>
      <c r="H285" s="18">
        <v>0</v>
      </c>
      <c r="I285" s="18">
        <v>3</v>
      </c>
      <c r="J285" s="18">
        <v>0</v>
      </c>
      <c r="K285" s="18">
        <v>0</v>
      </c>
      <c r="L285" s="18">
        <v>2</v>
      </c>
      <c r="M285" s="18">
        <v>0</v>
      </c>
      <c r="N285" s="18">
        <v>0</v>
      </c>
      <c r="O285" s="18">
        <v>0</v>
      </c>
    </row>
    <row r="286" spans="2:15" ht="15.75" customHeight="1">
      <c r="B286" s="15"/>
      <c r="C286" s="15" t="s">
        <v>3</v>
      </c>
      <c r="D286" s="19">
        <v>4</v>
      </c>
      <c r="E286" s="18">
        <v>0</v>
      </c>
      <c r="F286" s="18">
        <v>2</v>
      </c>
      <c r="G286" s="18">
        <v>0</v>
      </c>
      <c r="H286" s="18">
        <v>0</v>
      </c>
      <c r="I286" s="18">
        <v>2</v>
      </c>
      <c r="J286" s="18">
        <v>0</v>
      </c>
      <c r="K286" s="18">
        <v>0</v>
      </c>
      <c r="L286" s="18">
        <v>0</v>
      </c>
      <c r="M286" s="18">
        <v>0</v>
      </c>
      <c r="N286" s="18">
        <v>0</v>
      </c>
      <c r="O286" s="18">
        <v>0</v>
      </c>
    </row>
    <row r="287" spans="2:15" ht="15.75" customHeight="1">
      <c r="B287" s="15" t="s">
        <v>163</v>
      </c>
      <c r="C287" s="15"/>
      <c r="D287" s="19">
        <v>1</v>
      </c>
      <c r="E287" s="18">
        <v>0</v>
      </c>
      <c r="F287" s="18">
        <v>0</v>
      </c>
      <c r="G287" s="18">
        <v>0</v>
      </c>
      <c r="H287" s="18">
        <v>0</v>
      </c>
      <c r="I287" s="18">
        <v>0</v>
      </c>
      <c r="J287" s="18">
        <v>0</v>
      </c>
      <c r="K287" s="18">
        <v>0</v>
      </c>
      <c r="L287" s="18">
        <v>1</v>
      </c>
      <c r="M287" s="18">
        <v>0</v>
      </c>
      <c r="N287" s="18">
        <v>0</v>
      </c>
      <c r="O287" s="18">
        <v>0</v>
      </c>
    </row>
    <row r="288" spans="2:15" ht="15.75" customHeight="1">
      <c r="B288" s="15"/>
      <c r="C288" s="15" t="s">
        <v>4</v>
      </c>
      <c r="D288" s="19">
        <v>1</v>
      </c>
      <c r="E288" s="18">
        <v>0</v>
      </c>
      <c r="F288" s="18">
        <v>0</v>
      </c>
      <c r="G288" s="18">
        <v>0</v>
      </c>
      <c r="H288" s="18">
        <v>0</v>
      </c>
      <c r="I288" s="18">
        <v>0</v>
      </c>
      <c r="J288" s="18">
        <v>0</v>
      </c>
      <c r="K288" s="18">
        <v>0</v>
      </c>
      <c r="L288" s="18">
        <v>1</v>
      </c>
      <c r="M288" s="18">
        <v>0</v>
      </c>
      <c r="N288" s="18">
        <v>0</v>
      </c>
      <c r="O288" s="18">
        <v>0</v>
      </c>
    </row>
    <row r="289" spans="2:15" ht="15.75" customHeight="1">
      <c r="B289" s="15" t="s">
        <v>75</v>
      </c>
      <c r="C289" s="15"/>
      <c r="D289" s="19">
        <v>19</v>
      </c>
      <c r="E289" s="18">
        <v>8</v>
      </c>
      <c r="F289" s="18">
        <v>2</v>
      </c>
      <c r="G289" s="18">
        <v>0</v>
      </c>
      <c r="H289" s="18">
        <v>0</v>
      </c>
      <c r="I289" s="18">
        <v>1</v>
      </c>
      <c r="J289" s="18">
        <v>0</v>
      </c>
      <c r="K289" s="18">
        <v>2</v>
      </c>
      <c r="L289" s="18">
        <v>5</v>
      </c>
      <c r="M289" s="18">
        <v>0</v>
      </c>
      <c r="N289" s="18">
        <v>1</v>
      </c>
      <c r="O289" s="18">
        <v>0</v>
      </c>
    </row>
    <row r="290" spans="2:15" ht="15.75" customHeight="1">
      <c r="B290" s="15"/>
      <c r="C290" s="15" t="s">
        <v>4</v>
      </c>
      <c r="D290" s="19">
        <v>10</v>
      </c>
      <c r="E290" s="18">
        <v>3</v>
      </c>
      <c r="F290" s="18">
        <v>1</v>
      </c>
      <c r="G290" s="18">
        <v>0</v>
      </c>
      <c r="H290" s="18">
        <v>0</v>
      </c>
      <c r="I290" s="18">
        <v>1</v>
      </c>
      <c r="J290" s="18">
        <v>0</v>
      </c>
      <c r="K290" s="18">
        <v>1</v>
      </c>
      <c r="L290" s="18">
        <v>3</v>
      </c>
      <c r="M290" s="18">
        <v>0</v>
      </c>
      <c r="N290" s="18">
        <v>1</v>
      </c>
      <c r="O290" s="18">
        <v>0</v>
      </c>
    </row>
    <row r="291" spans="2:15" ht="15.75" customHeight="1">
      <c r="B291" s="15"/>
      <c r="C291" s="15" t="s">
        <v>3</v>
      </c>
      <c r="D291" s="19">
        <v>9</v>
      </c>
      <c r="E291" s="18">
        <v>5</v>
      </c>
      <c r="F291" s="18">
        <v>1</v>
      </c>
      <c r="G291" s="18">
        <v>0</v>
      </c>
      <c r="H291" s="18">
        <v>0</v>
      </c>
      <c r="I291" s="18">
        <v>0</v>
      </c>
      <c r="J291" s="18">
        <v>0</v>
      </c>
      <c r="K291" s="18">
        <v>1</v>
      </c>
      <c r="L291" s="18">
        <v>2</v>
      </c>
      <c r="M291" s="18">
        <v>0</v>
      </c>
      <c r="N291" s="18">
        <v>0</v>
      </c>
      <c r="O291" s="18">
        <v>0</v>
      </c>
    </row>
    <row r="292" spans="2:15" ht="15.75" customHeight="1">
      <c r="B292" s="15" t="s">
        <v>6</v>
      </c>
      <c r="C292" s="15"/>
      <c r="D292" s="19">
        <v>6</v>
      </c>
      <c r="E292" s="18">
        <v>1</v>
      </c>
      <c r="F292" s="18">
        <v>5</v>
      </c>
      <c r="G292" s="18">
        <v>0</v>
      </c>
      <c r="H292" s="18">
        <v>0</v>
      </c>
      <c r="I292" s="18">
        <v>0</v>
      </c>
      <c r="J292" s="18">
        <v>0</v>
      </c>
      <c r="K292" s="18">
        <v>0</v>
      </c>
      <c r="L292" s="18">
        <v>0</v>
      </c>
      <c r="M292" s="18">
        <v>0</v>
      </c>
      <c r="N292" s="18">
        <v>0</v>
      </c>
      <c r="O292" s="18">
        <v>0</v>
      </c>
    </row>
    <row r="293" spans="2:15" ht="15.75" customHeight="1">
      <c r="B293" s="15"/>
      <c r="C293" s="15" t="s">
        <v>4</v>
      </c>
      <c r="D293" s="19">
        <v>1</v>
      </c>
      <c r="E293" s="18">
        <v>0</v>
      </c>
      <c r="F293" s="18">
        <v>1</v>
      </c>
      <c r="G293" s="18">
        <v>0</v>
      </c>
      <c r="H293" s="18">
        <v>0</v>
      </c>
      <c r="I293" s="18">
        <v>0</v>
      </c>
      <c r="J293" s="18">
        <v>0</v>
      </c>
      <c r="K293" s="18">
        <v>0</v>
      </c>
      <c r="L293" s="18">
        <v>0</v>
      </c>
      <c r="M293" s="18">
        <v>0</v>
      </c>
      <c r="N293" s="18">
        <v>0</v>
      </c>
      <c r="O293" s="18">
        <v>0</v>
      </c>
    </row>
    <row r="294" spans="2:15" ht="15.75" customHeight="1">
      <c r="B294" s="15"/>
      <c r="C294" s="15" t="s">
        <v>3</v>
      </c>
      <c r="D294" s="19">
        <v>5</v>
      </c>
      <c r="E294" s="18">
        <v>1</v>
      </c>
      <c r="F294" s="18">
        <v>4</v>
      </c>
      <c r="G294" s="18">
        <v>0</v>
      </c>
      <c r="H294" s="18">
        <v>0</v>
      </c>
      <c r="I294" s="18">
        <v>0</v>
      </c>
      <c r="J294" s="18">
        <v>0</v>
      </c>
      <c r="K294" s="18">
        <v>0</v>
      </c>
      <c r="L294" s="18">
        <v>0</v>
      </c>
      <c r="M294" s="18">
        <v>0</v>
      </c>
      <c r="N294" s="18">
        <v>0</v>
      </c>
      <c r="O294" s="18">
        <v>0</v>
      </c>
    </row>
    <row r="295" spans="2:15" ht="15.75" customHeight="1">
      <c r="B295" s="15" t="s">
        <v>97</v>
      </c>
      <c r="C295" s="15"/>
      <c r="D295" s="19">
        <v>2</v>
      </c>
      <c r="E295" s="18">
        <v>1</v>
      </c>
      <c r="F295" s="18">
        <v>0</v>
      </c>
      <c r="G295" s="18">
        <v>0</v>
      </c>
      <c r="H295" s="18">
        <v>0</v>
      </c>
      <c r="I295" s="18">
        <v>1</v>
      </c>
      <c r="J295" s="18">
        <v>0</v>
      </c>
      <c r="K295" s="18">
        <v>0</v>
      </c>
      <c r="L295" s="18">
        <v>0</v>
      </c>
      <c r="M295" s="18">
        <v>0</v>
      </c>
      <c r="N295" s="18">
        <v>0</v>
      </c>
      <c r="O295" s="18">
        <v>0</v>
      </c>
    </row>
    <row r="296" spans="2:15" ht="15.75" customHeight="1">
      <c r="B296" s="15"/>
      <c r="C296" s="15" t="s">
        <v>4</v>
      </c>
      <c r="D296" s="19">
        <v>2</v>
      </c>
      <c r="E296" s="18">
        <v>1</v>
      </c>
      <c r="F296" s="18">
        <v>0</v>
      </c>
      <c r="G296" s="18">
        <v>0</v>
      </c>
      <c r="H296" s="18">
        <v>0</v>
      </c>
      <c r="I296" s="18">
        <v>1</v>
      </c>
      <c r="J296" s="18">
        <v>0</v>
      </c>
      <c r="K296" s="18">
        <v>0</v>
      </c>
      <c r="L296" s="18">
        <v>0</v>
      </c>
      <c r="M296" s="18">
        <v>0</v>
      </c>
      <c r="N296" s="18">
        <v>0</v>
      </c>
      <c r="O296" s="18">
        <v>0</v>
      </c>
    </row>
    <row r="297" spans="2:15" ht="15.75" customHeight="1">
      <c r="B297" s="15" t="s">
        <v>2</v>
      </c>
      <c r="C297" s="15"/>
      <c r="D297" s="19">
        <v>3</v>
      </c>
      <c r="E297" s="18">
        <v>1</v>
      </c>
      <c r="F297" s="18">
        <v>0</v>
      </c>
      <c r="G297" s="18">
        <v>2</v>
      </c>
      <c r="H297" s="18">
        <v>0</v>
      </c>
      <c r="I297" s="18">
        <v>0</v>
      </c>
      <c r="J297" s="18">
        <v>0</v>
      </c>
      <c r="K297" s="18">
        <v>0</v>
      </c>
      <c r="L297" s="18">
        <v>0</v>
      </c>
      <c r="M297" s="18">
        <v>0</v>
      </c>
      <c r="N297" s="18">
        <v>0</v>
      </c>
      <c r="O297" s="18">
        <v>0</v>
      </c>
    </row>
    <row r="298" spans="2:15" ht="15.75" customHeight="1">
      <c r="B298" s="15"/>
      <c r="C298" s="15" t="s">
        <v>4</v>
      </c>
      <c r="D298" s="19">
        <v>2</v>
      </c>
      <c r="E298" s="18">
        <v>1</v>
      </c>
      <c r="F298" s="18">
        <v>0</v>
      </c>
      <c r="G298" s="18">
        <v>1</v>
      </c>
      <c r="H298" s="18">
        <v>0</v>
      </c>
      <c r="I298" s="18">
        <v>0</v>
      </c>
      <c r="J298" s="18">
        <v>0</v>
      </c>
      <c r="K298" s="18">
        <v>0</v>
      </c>
      <c r="L298" s="18">
        <v>0</v>
      </c>
      <c r="M298" s="18">
        <v>0</v>
      </c>
      <c r="N298" s="18">
        <v>0</v>
      </c>
      <c r="O298" s="18">
        <v>0</v>
      </c>
    </row>
    <row r="299" spans="2:15" ht="15.75" customHeight="1">
      <c r="B299" s="15"/>
      <c r="C299" s="15" t="s">
        <v>3</v>
      </c>
      <c r="D299" s="19">
        <v>1</v>
      </c>
      <c r="E299" s="18">
        <v>0</v>
      </c>
      <c r="F299" s="18">
        <v>0</v>
      </c>
      <c r="G299" s="18">
        <v>1</v>
      </c>
      <c r="H299" s="18">
        <v>0</v>
      </c>
      <c r="I299" s="18">
        <v>0</v>
      </c>
      <c r="J299" s="18">
        <v>0</v>
      </c>
      <c r="K299" s="18">
        <v>0</v>
      </c>
      <c r="L299" s="18">
        <v>0</v>
      </c>
      <c r="M299" s="18">
        <v>0</v>
      </c>
      <c r="N299" s="18">
        <v>0</v>
      </c>
      <c r="O299" s="18">
        <v>0</v>
      </c>
    </row>
    <row r="300" spans="2:15" ht="15.75" customHeight="1">
      <c r="B300" s="15" t="s">
        <v>174</v>
      </c>
      <c r="C300" s="15"/>
      <c r="D300" s="19">
        <v>1</v>
      </c>
      <c r="E300" s="18">
        <v>0</v>
      </c>
      <c r="F300" s="18">
        <v>0</v>
      </c>
      <c r="G300" s="18">
        <v>0</v>
      </c>
      <c r="H300" s="18">
        <v>0</v>
      </c>
      <c r="I300" s="18">
        <v>1</v>
      </c>
      <c r="J300" s="18">
        <v>0</v>
      </c>
      <c r="K300" s="18">
        <v>0</v>
      </c>
      <c r="L300" s="18">
        <v>0</v>
      </c>
      <c r="M300" s="18">
        <v>0</v>
      </c>
      <c r="N300" s="18">
        <v>0</v>
      </c>
      <c r="O300" s="18">
        <v>0</v>
      </c>
    </row>
    <row r="301" spans="2:15" ht="15.75" customHeight="1">
      <c r="B301" s="15"/>
      <c r="C301" s="15" t="s">
        <v>4</v>
      </c>
      <c r="D301" s="19">
        <v>1</v>
      </c>
      <c r="E301" s="18">
        <v>0</v>
      </c>
      <c r="F301" s="18">
        <v>0</v>
      </c>
      <c r="G301" s="18">
        <v>0</v>
      </c>
      <c r="H301" s="18">
        <v>0</v>
      </c>
      <c r="I301" s="18">
        <v>1</v>
      </c>
      <c r="J301" s="18">
        <v>0</v>
      </c>
      <c r="K301" s="18">
        <v>0</v>
      </c>
      <c r="L301" s="18">
        <v>0</v>
      </c>
      <c r="M301" s="18">
        <v>0</v>
      </c>
      <c r="N301" s="18">
        <v>0</v>
      </c>
      <c r="O301" s="18">
        <v>0</v>
      </c>
    </row>
    <row r="302" spans="2:15" ht="15.75" customHeight="1">
      <c r="B302" s="15" t="s">
        <v>110</v>
      </c>
      <c r="C302" s="15"/>
      <c r="D302" s="19">
        <v>5</v>
      </c>
      <c r="E302" s="18">
        <v>3</v>
      </c>
      <c r="F302" s="18">
        <v>0</v>
      </c>
      <c r="G302" s="18">
        <v>0</v>
      </c>
      <c r="H302" s="18">
        <v>0</v>
      </c>
      <c r="I302" s="18">
        <v>0</v>
      </c>
      <c r="J302" s="18">
        <v>0</v>
      </c>
      <c r="K302" s="18">
        <v>0</v>
      </c>
      <c r="L302" s="18">
        <v>0</v>
      </c>
      <c r="M302" s="18">
        <v>1</v>
      </c>
      <c r="N302" s="18">
        <v>1</v>
      </c>
      <c r="O302" s="18">
        <v>0</v>
      </c>
    </row>
    <row r="303" spans="2:15" ht="15.75" customHeight="1">
      <c r="B303" s="15"/>
      <c r="C303" s="15" t="s">
        <v>4</v>
      </c>
      <c r="D303" s="19">
        <v>3</v>
      </c>
      <c r="E303" s="18">
        <v>1</v>
      </c>
      <c r="F303" s="18">
        <v>0</v>
      </c>
      <c r="G303" s="18">
        <v>0</v>
      </c>
      <c r="H303" s="18">
        <v>0</v>
      </c>
      <c r="I303" s="18">
        <v>0</v>
      </c>
      <c r="J303" s="18">
        <v>0</v>
      </c>
      <c r="K303" s="18">
        <v>0</v>
      </c>
      <c r="L303" s="18">
        <v>0</v>
      </c>
      <c r="M303" s="18">
        <v>1</v>
      </c>
      <c r="N303" s="18">
        <v>1</v>
      </c>
      <c r="O303" s="18">
        <v>0</v>
      </c>
    </row>
    <row r="304" spans="2:15" ht="15.75" customHeight="1">
      <c r="B304" s="15"/>
      <c r="C304" s="15" t="s">
        <v>3</v>
      </c>
      <c r="D304" s="19">
        <v>2</v>
      </c>
      <c r="E304" s="18">
        <v>2</v>
      </c>
      <c r="F304" s="18">
        <v>0</v>
      </c>
      <c r="G304" s="18">
        <v>0</v>
      </c>
      <c r="H304" s="18">
        <v>0</v>
      </c>
      <c r="I304" s="18">
        <v>0</v>
      </c>
      <c r="J304" s="18">
        <v>0</v>
      </c>
      <c r="K304" s="18">
        <v>0</v>
      </c>
      <c r="L304" s="18">
        <v>0</v>
      </c>
      <c r="M304" s="18">
        <v>0</v>
      </c>
      <c r="N304" s="18">
        <v>0</v>
      </c>
      <c r="O304" s="18">
        <v>0</v>
      </c>
    </row>
    <row r="305" spans="2:15" ht="15.75" customHeight="1">
      <c r="B305" s="15" t="s">
        <v>144</v>
      </c>
      <c r="C305" s="15"/>
      <c r="D305" s="19">
        <v>4</v>
      </c>
      <c r="E305" s="18">
        <v>1</v>
      </c>
      <c r="F305" s="18">
        <v>1</v>
      </c>
      <c r="G305" s="18">
        <v>1</v>
      </c>
      <c r="H305" s="18">
        <v>0</v>
      </c>
      <c r="I305" s="18">
        <v>1</v>
      </c>
      <c r="J305" s="18">
        <v>0</v>
      </c>
      <c r="K305" s="18">
        <v>0</v>
      </c>
      <c r="L305" s="18">
        <v>0</v>
      </c>
      <c r="M305" s="18">
        <v>0</v>
      </c>
      <c r="N305" s="18">
        <v>0</v>
      </c>
      <c r="O305" s="18">
        <v>0</v>
      </c>
    </row>
    <row r="306" spans="2:15" ht="15.75" customHeight="1">
      <c r="B306" s="15"/>
      <c r="C306" s="15" t="s">
        <v>4</v>
      </c>
      <c r="D306" s="19">
        <v>4</v>
      </c>
      <c r="E306" s="18">
        <v>1</v>
      </c>
      <c r="F306" s="18">
        <v>1</v>
      </c>
      <c r="G306" s="18">
        <v>1</v>
      </c>
      <c r="H306" s="18">
        <v>0</v>
      </c>
      <c r="I306" s="18">
        <v>1</v>
      </c>
      <c r="J306" s="18">
        <v>0</v>
      </c>
      <c r="K306" s="18">
        <v>0</v>
      </c>
      <c r="L306" s="18">
        <v>0</v>
      </c>
      <c r="M306" s="18">
        <v>0</v>
      </c>
      <c r="N306" s="18">
        <v>0</v>
      </c>
      <c r="O306" s="18">
        <v>0</v>
      </c>
    </row>
    <row r="307" spans="2:15" ht="15.75" customHeight="1">
      <c r="B307" s="15" t="s">
        <v>157</v>
      </c>
      <c r="C307" s="15"/>
      <c r="D307" s="19">
        <v>3</v>
      </c>
      <c r="E307" s="18">
        <v>0</v>
      </c>
      <c r="F307" s="18">
        <v>1</v>
      </c>
      <c r="G307" s="18">
        <v>0</v>
      </c>
      <c r="H307" s="18">
        <v>1</v>
      </c>
      <c r="I307" s="18">
        <v>1</v>
      </c>
      <c r="J307" s="18">
        <v>0</v>
      </c>
      <c r="K307" s="18">
        <v>0</v>
      </c>
      <c r="L307" s="18">
        <v>0</v>
      </c>
      <c r="M307" s="18">
        <v>0</v>
      </c>
      <c r="N307" s="18">
        <v>0</v>
      </c>
      <c r="O307" s="18">
        <v>0</v>
      </c>
    </row>
    <row r="308" spans="2:15" ht="15.75" customHeight="1">
      <c r="B308" s="15"/>
      <c r="C308" s="15" t="s">
        <v>3</v>
      </c>
      <c r="D308" s="19">
        <v>3</v>
      </c>
      <c r="E308" s="18">
        <v>0</v>
      </c>
      <c r="F308" s="18">
        <v>1</v>
      </c>
      <c r="G308" s="18">
        <v>0</v>
      </c>
      <c r="H308" s="18">
        <v>1</v>
      </c>
      <c r="I308" s="18">
        <v>1</v>
      </c>
      <c r="J308" s="18">
        <v>0</v>
      </c>
      <c r="K308" s="18">
        <v>0</v>
      </c>
      <c r="L308" s="18">
        <v>0</v>
      </c>
      <c r="M308" s="18">
        <v>0</v>
      </c>
      <c r="N308" s="18">
        <v>0</v>
      </c>
      <c r="O308" s="18">
        <v>0</v>
      </c>
    </row>
    <row r="309" spans="2:15" ht="15.75" customHeight="1">
      <c r="B309" s="15" t="s">
        <v>162</v>
      </c>
      <c r="C309" s="15"/>
      <c r="D309" s="19">
        <v>2</v>
      </c>
      <c r="E309" s="18">
        <v>0</v>
      </c>
      <c r="F309" s="18">
        <v>0</v>
      </c>
      <c r="G309" s="18">
        <v>0</v>
      </c>
      <c r="H309" s="18">
        <v>0</v>
      </c>
      <c r="I309" s="18">
        <v>1</v>
      </c>
      <c r="J309" s="18">
        <v>0</v>
      </c>
      <c r="K309" s="18">
        <v>1</v>
      </c>
      <c r="L309" s="18">
        <v>0</v>
      </c>
      <c r="M309" s="18">
        <v>0</v>
      </c>
      <c r="N309" s="18">
        <v>0</v>
      </c>
      <c r="O309" s="18">
        <v>0</v>
      </c>
    </row>
    <row r="310" spans="2:15" ht="15.75" customHeight="1">
      <c r="B310" s="15"/>
      <c r="C310" s="15" t="s">
        <v>4</v>
      </c>
      <c r="D310" s="19">
        <v>1</v>
      </c>
      <c r="E310" s="18">
        <v>0</v>
      </c>
      <c r="F310" s="18">
        <v>0</v>
      </c>
      <c r="G310" s="18">
        <v>0</v>
      </c>
      <c r="H310" s="18">
        <v>0</v>
      </c>
      <c r="I310" s="18">
        <v>0</v>
      </c>
      <c r="J310" s="18">
        <v>0</v>
      </c>
      <c r="K310" s="18">
        <v>1</v>
      </c>
      <c r="L310" s="18">
        <v>0</v>
      </c>
      <c r="M310" s="18">
        <v>0</v>
      </c>
      <c r="N310" s="18">
        <v>0</v>
      </c>
      <c r="O310" s="18">
        <v>0</v>
      </c>
    </row>
    <row r="311" spans="2:15" ht="15.75" customHeight="1">
      <c r="B311" s="15"/>
      <c r="C311" s="15" t="s">
        <v>3</v>
      </c>
      <c r="D311" s="19">
        <v>1</v>
      </c>
      <c r="E311" s="18">
        <v>0</v>
      </c>
      <c r="F311" s="18">
        <v>0</v>
      </c>
      <c r="G311" s="18">
        <v>0</v>
      </c>
      <c r="H311" s="18">
        <v>0</v>
      </c>
      <c r="I311" s="18">
        <v>1</v>
      </c>
      <c r="J311" s="18">
        <v>0</v>
      </c>
      <c r="K311" s="18">
        <v>0</v>
      </c>
      <c r="L311" s="18">
        <v>0</v>
      </c>
      <c r="M311" s="18">
        <v>0</v>
      </c>
      <c r="N311" s="18">
        <v>0</v>
      </c>
      <c r="O311" s="18">
        <v>0</v>
      </c>
    </row>
    <row r="312" spans="2:15" ht="15.75" customHeight="1">
      <c r="B312" s="15" t="s">
        <v>112</v>
      </c>
      <c r="C312" s="15"/>
      <c r="D312" s="19">
        <v>3</v>
      </c>
      <c r="E312" s="18">
        <v>0</v>
      </c>
      <c r="F312" s="18">
        <v>2</v>
      </c>
      <c r="G312" s="18">
        <v>0</v>
      </c>
      <c r="H312" s="18">
        <v>0</v>
      </c>
      <c r="I312" s="18">
        <v>1</v>
      </c>
      <c r="J312" s="18">
        <v>0</v>
      </c>
      <c r="K312" s="18">
        <v>0</v>
      </c>
      <c r="L312" s="18">
        <v>0</v>
      </c>
      <c r="M312" s="18">
        <v>0</v>
      </c>
      <c r="N312" s="18">
        <v>0</v>
      </c>
      <c r="O312" s="18">
        <v>0</v>
      </c>
    </row>
    <row r="313" spans="2:15" ht="15.75" customHeight="1">
      <c r="B313" s="15"/>
      <c r="C313" s="15" t="s">
        <v>3</v>
      </c>
      <c r="D313" s="19">
        <v>3</v>
      </c>
      <c r="E313" s="18">
        <v>0</v>
      </c>
      <c r="F313" s="18">
        <v>2</v>
      </c>
      <c r="G313" s="18">
        <v>0</v>
      </c>
      <c r="H313" s="18">
        <v>0</v>
      </c>
      <c r="I313" s="18">
        <v>1</v>
      </c>
      <c r="J313" s="18">
        <v>0</v>
      </c>
      <c r="K313" s="18">
        <v>0</v>
      </c>
      <c r="L313" s="18">
        <v>0</v>
      </c>
      <c r="M313" s="18">
        <v>0</v>
      </c>
      <c r="N313" s="18">
        <v>0</v>
      </c>
      <c r="O313" s="18">
        <v>0</v>
      </c>
    </row>
    <row r="314" spans="2:15" ht="15.75" customHeight="1">
      <c r="B314" s="15" t="s">
        <v>440</v>
      </c>
      <c r="C314" s="15"/>
      <c r="D314" s="19">
        <v>1</v>
      </c>
      <c r="E314" s="18">
        <v>1</v>
      </c>
      <c r="F314" s="18">
        <v>0</v>
      </c>
      <c r="G314" s="18">
        <v>0</v>
      </c>
      <c r="H314" s="18">
        <v>0</v>
      </c>
      <c r="I314" s="18">
        <v>0</v>
      </c>
      <c r="J314" s="18">
        <v>0</v>
      </c>
      <c r="K314" s="18">
        <v>0</v>
      </c>
      <c r="L314" s="18">
        <v>0</v>
      </c>
      <c r="M314" s="18">
        <v>0</v>
      </c>
      <c r="N314" s="18">
        <v>0</v>
      </c>
      <c r="O314" s="18">
        <v>0</v>
      </c>
    </row>
    <row r="315" spans="2:15" ht="15.75" customHeight="1">
      <c r="B315" s="15"/>
      <c r="C315" s="15" t="s">
        <v>4</v>
      </c>
      <c r="D315" s="19">
        <v>1</v>
      </c>
      <c r="E315" s="18">
        <v>1</v>
      </c>
      <c r="F315" s="18">
        <v>0</v>
      </c>
      <c r="G315" s="18">
        <v>0</v>
      </c>
      <c r="H315" s="18">
        <v>0</v>
      </c>
      <c r="I315" s="18">
        <v>0</v>
      </c>
      <c r="J315" s="18">
        <v>0</v>
      </c>
      <c r="K315" s="18">
        <v>0</v>
      </c>
      <c r="L315" s="18">
        <v>0</v>
      </c>
      <c r="M315" s="18">
        <v>0</v>
      </c>
      <c r="N315" s="18">
        <v>0</v>
      </c>
      <c r="O315" s="18">
        <v>0</v>
      </c>
    </row>
    <row r="316" spans="2:15" ht="15.75" customHeight="1">
      <c r="B316" s="15" t="s">
        <v>10</v>
      </c>
      <c r="C316" s="15"/>
      <c r="D316" s="19">
        <v>2</v>
      </c>
      <c r="E316" s="18">
        <v>0</v>
      </c>
      <c r="F316" s="18">
        <v>0</v>
      </c>
      <c r="G316" s="18">
        <v>1</v>
      </c>
      <c r="H316" s="18">
        <v>0</v>
      </c>
      <c r="I316" s="18">
        <v>0</v>
      </c>
      <c r="J316" s="18">
        <v>0</v>
      </c>
      <c r="K316" s="18">
        <v>0</v>
      </c>
      <c r="L316" s="18">
        <v>0</v>
      </c>
      <c r="M316" s="18">
        <v>1</v>
      </c>
      <c r="N316" s="18">
        <v>0</v>
      </c>
      <c r="O316" s="18">
        <v>0</v>
      </c>
    </row>
    <row r="317" spans="2:15" ht="15.75" customHeight="1">
      <c r="B317" s="15"/>
      <c r="C317" s="15" t="s">
        <v>4</v>
      </c>
      <c r="D317" s="19">
        <v>1</v>
      </c>
      <c r="E317" s="18">
        <v>0</v>
      </c>
      <c r="F317" s="18">
        <v>0</v>
      </c>
      <c r="G317" s="18">
        <v>0</v>
      </c>
      <c r="H317" s="18">
        <v>0</v>
      </c>
      <c r="I317" s="18">
        <v>0</v>
      </c>
      <c r="J317" s="18">
        <v>0</v>
      </c>
      <c r="K317" s="18">
        <v>0</v>
      </c>
      <c r="L317" s="18">
        <v>0</v>
      </c>
      <c r="M317" s="18">
        <v>1</v>
      </c>
      <c r="N317" s="18">
        <v>0</v>
      </c>
      <c r="O317" s="18">
        <v>0</v>
      </c>
    </row>
    <row r="318" spans="2:15" ht="15.75" customHeight="1">
      <c r="B318" s="15"/>
      <c r="C318" s="15" t="s">
        <v>3</v>
      </c>
      <c r="D318" s="19">
        <v>1</v>
      </c>
      <c r="E318" s="18">
        <v>0</v>
      </c>
      <c r="F318" s="18">
        <v>0</v>
      </c>
      <c r="G318" s="18">
        <v>1</v>
      </c>
      <c r="H318" s="18">
        <v>0</v>
      </c>
      <c r="I318" s="18">
        <v>0</v>
      </c>
      <c r="J318" s="18">
        <v>0</v>
      </c>
      <c r="K318" s="18">
        <v>0</v>
      </c>
      <c r="L318" s="18">
        <v>0</v>
      </c>
      <c r="M318" s="18">
        <v>0</v>
      </c>
      <c r="N318" s="18">
        <v>0</v>
      </c>
      <c r="O318" s="18">
        <v>0</v>
      </c>
    </row>
    <row r="319" spans="2:15" ht="15.75" customHeight="1">
      <c r="B319" s="15" t="s">
        <v>81</v>
      </c>
      <c r="C319" s="15"/>
      <c r="D319" s="19">
        <v>3</v>
      </c>
      <c r="E319" s="18">
        <v>1</v>
      </c>
      <c r="F319" s="18">
        <v>0</v>
      </c>
      <c r="G319" s="18">
        <v>0</v>
      </c>
      <c r="H319" s="18">
        <v>0</v>
      </c>
      <c r="I319" s="18">
        <v>0</v>
      </c>
      <c r="J319" s="18">
        <v>0</v>
      </c>
      <c r="K319" s="18">
        <v>0</v>
      </c>
      <c r="L319" s="18">
        <v>2</v>
      </c>
      <c r="M319" s="18">
        <v>0</v>
      </c>
      <c r="N319" s="18">
        <v>0</v>
      </c>
      <c r="O319" s="18">
        <v>0</v>
      </c>
    </row>
    <row r="320" spans="2:15" ht="15.75" customHeight="1">
      <c r="B320" s="15"/>
      <c r="C320" s="15" t="s">
        <v>4</v>
      </c>
      <c r="D320" s="19">
        <v>2</v>
      </c>
      <c r="E320" s="18">
        <v>1</v>
      </c>
      <c r="F320" s="18">
        <v>0</v>
      </c>
      <c r="G320" s="18">
        <v>0</v>
      </c>
      <c r="H320" s="18">
        <v>0</v>
      </c>
      <c r="I320" s="18">
        <v>0</v>
      </c>
      <c r="J320" s="18">
        <v>0</v>
      </c>
      <c r="K320" s="18">
        <v>0</v>
      </c>
      <c r="L320" s="18">
        <v>1</v>
      </c>
      <c r="M320" s="18">
        <v>0</v>
      </c>
      <c r="N320" s="18">
        <v>0</v>
      </c>
      <c r="O320" s="18">
        <v>0</v>
      </c>
    </row>
    <row r="321" spans="1:15" ht="12.75">
      <c r="B321" s="15"/>
      <c r="C321" s="15" t="s">
        <v>3</v>
      </c>
      <c r="D321" s="19">
        <v>1</v>
      </c>
      <c r="E321" s="18">
        <v>0</v>
      </c>
      <c r="F321" s="18">
        <v>0</v>
      </c>
      <c r="G321" s="18">
        <v>0</v>
      </c>
      <c r="H321" s="18">
        <v>0</v>
      </c>
      <c r="I321" s="18">
        <v>0</v>
      </c>
      <c r="J321" s="18">
        <v>0</v>
      </c>
      <c r="K321" s="18">
        <v>0</v>
      </c>
      <c r="L321" s="18">
        <v>1</v>
      </c>
      <c r="M321" s="18">
        <v>0</v>
      </c>
      <c r="N321" s="18">
        <v>0</v>
      </c>
      <c r="O321" s="18">
        <v>0</v>
      </c>
    </row>
    <row r="322" spans="1:15" ht="12.75">
      <c r="B322" s="15" t="s">
        <v>83</v>
      </c>
      <c r="C322" s="15"/>
      <c r="D322" s="19">
        <v>33</v>
      </c>
      <c r="E322" s="18">
        <v>10</v>
      </c>
      <c r="F322" s="18">
        <v>3</v>
      </c>
      <c r="G322" s="18">
        <v>1</v>
      </c>
      <c r="H322" s="18">
        <v>0</v>
      </c>
      <c r="I322" s="18">
        <v>7</v>
      </c>
      <c r="J322" s="18">
        <v>0</v>
      </c>
      <c r="K322" s="18">
        <v>2</v>
      </c>
      <c r="L322" s="18">
        <v>7</v>
      </c>
      <c r="M322" s="18">
        <v>2</v>
      </c>
      <c r="N322" s="18">
        <v>1</v>
      </c>
      <c r="O322" s="18">
        <v>0</v>
      </c>
    </row>
    <row r="323" spans="1:15" ht="12.75">
      <c r="B323" s="15"/>
      <c r="C323" s="15" t="s">
        <v>4</v>
      </c>
      <c r="D323" s="19">
        <v>30</v>
      </c>
      <c r="E323" s="18">
        <v>7</v>
      </c>
      <c r="F323" s="18">
        <v>3</v>
      </c>
      <c r="G323" s="18">
        <v>1</v>
      </c>
      <c r="H323" s="18">
        <v>0</v>
      </c>
      <c r="I323" s="18">
        <v>7</v>
      </c>
      <c r="J323" s="18">
        <v>0</v>
      </c>
      <c r="K323" s="18">
        <v>2</v>
      </c>
      <c r="L323" s="18">
        <v>7</v>
      </c>
      <c r="M323" s="18">
        <v>2</v>
      </c>
      <c r="N323" s="18">
        <v>1</v>
      </c>
      <c r="O323" s="18">
        <v>0</v>
      </c>
    </row>
    <row r="324" spans="1:15" ht="12.75">
      <c r="B324" s="15"/>
      <c r="C324" s="15" t="s">
        <v>3</v>
      </c>
      <c r="D324" s="19">
        <v>3</v>
      </c>
      <c r="E324" s="18">
        <v>3</v>
      </c>
      <c r="F324" s="18">
        <v>0</v>
      </c>
      <c r="G324" s="18">
        <v>0</v>
      </c>
      <c r="H324" s="18">
        <v>0</v>
      </c>
      <c r="I324" s="18">
        <v>0</v>
      </c>
      <c r="J324" s="18">
        <v>0</v>
      </c>
      <c r="K324" s="18">
        <v>0</v>
      </c>
      <c r="L324" s="18">
        <v>0</v>
      </c>
      <c r="M324" s="18">
        <v>0</v>
      </c>
      <c r="N324" s="18">
        <v>0</v>
      </c>
      <c r="O324" s="18">
        <v>0</v>
      </c>
    </row>
    <row r="325" spans="1:15" ht="12.75">
      <c r="B325" s="15" t="s">
        <v>152</v>
      </c>
      <c r="C325" s="15"/>
      <c r="D325" s="19">
        <v>7</v>
      </c>
      <c r="E325" s="18">
        <v>0</v>
      </c>
      <c r="F325" s="18">
        <v>4</v>
      </c>
      <c r="G325" s="18">
        <v>0</v>
      </c>
      <c r="H325" s="18">
        <v>0</v>
      </c>
      <c r="I325" s="18">
        <v>0</v>
      </c>
      <c r="J325" s="18">
        <v>0</v>
      </c>
      <c r="K325" s="18">
        <v>1</v>
      </c>
      <c r="L325" s="18">
        <v>0</v>
      </c>
      <c r="M325" s="18">
        <v>0</v>
      </c>
      <c r="N325" s="18">
        <v>2</v>
      </c>
      <c r="O325" s="18">
        <v>0</v>
      </c>
    </row>
    <row r="326" spans="1:15" ht="12.75">
      <c r="B326" s="15"/>
      <c r="C326" s="15" t="s">
        <v>4</v>
      </c>
      <c r="D326" s="19">
        <v>4</v>
      </c>
      <c r="E326" s="18">
        <v>0</v>
      </c>
      <c r="F326" s="18">
        <v>1</v>
      </c>
      <c r="G326" s="18">
        <v>0</v>
      </c>
      <c r="H326" s="18">
        <v>0</v>
      </c>
      <c r="I326" s="18">
        <v>0</v>
      </c>
      <c r="J326" s="18">
        <v>0</v>
      </c>
      <c r="K326" s="18">
        <v>1</v>
      </c>
      <c r="L326" s="18">
        <v>0</v>
      </c>
      <c r="M326" s="18">
        <v>0</v>
      </c>
      <c r="N326" s="18">
        <v>2</v>
      </c>
      <c r="O326" s="18">
        <v>0</v>
      </c>
    </row>
    <row r="327" spans="1:15" ht="12.75">
      <c r="B327" s="15"/>
      <c r="C327" s="15" t="s">
        <v>3</v>
      </c>
      <c r="D327" s="19">
        <v>3</v>
      </c>
      <c r="E327" s="18">
        <v>0</v>
      </c>
      <c r="F327" s="18">
        <v>3</v>
      </c>
      <c r="G327" s="18">
        <v>0</v>
      </c>
      <c r="H327" s="18">
        <v>0</v>
      </c>
      <c r="I327" s="18">
        <v>0</v>
      </c>
      <c r="J327" s="18">
        <v>0</v>
      </c>
      <c r="K327" s="18">
        <v>0</v>
      </c>
      <c r="L327" s="18">
        <v>0</v>
      </c>
      <c r="M327" s="18">
        <v>0</v>
      </c>
      <c r="N327" s="18">
        <v>0</v>
      </c>
      <c r="O327" s="18">
        <v>0</v>
      </c>
    </row>
    <row r="328" spans="1:15" ht="12.75">
      <c r="B328" s="27" t="s">
        <v>86</v>
      </c>
      <c r="C328" s="27"/>
      <c r="D328" s="19">
        <v>5</v>
      </c>
      <c r="E328" s="18">
        <v>0</v>
      </c>
      <c r="F328" s="18">
        <v>1</v>
      </c>
      <c r="G328" s="18">
        <v>0</v>
      </c>
      <c r="H328" s="18">
        <v>1</v>
      </c>
      <c r="I328" s="18">
        <v>2</v>
      </c>
      <c r="J328" s="18">
        <v>0</v>
      </c>
      <c r="K328" s="18">
        <v>1</v>
      </c>
      <c r="L328" s="18">
        <v>0</v>
      </c>
      <c r="M328" s="18">
        <v>0</v>
      </c>
      <c r="N328" s="18">
        <v>0</v>
      </c>
      <c r="O328" s="18">
        <v>0</v>
      </c>
    </row>
    <row r="329" spans="1:15" ht="12.75">
      <c r="B329" s="27"/>
      <c r="C329" s="27" t="s">
        <v>4</v>
      </c>
      <c r="D329" s="19">
        <v>4</v>
      </c>
      <c r="E329" s="18">
        <v>0</v>
      </c>
      <c r="F329" s="18">
        <v>1</v>
      </c>
      <c r="G329" s="18">
        <v>0</v>
      </c>
      <c r="H329" s="18">
        <v>1</v>
      </c>
      <c r="I329" s="18">
        <v>1</v>
      </c>
      <c r="J329" s="18">
        <v>0</v>
      </c>
      <c r="K329" s="18">
        <v>1</v>
      </c>
      <c r="L329" s="18">
        <v>0</v>
      </c>
      <c r="M329" s="18">
        <v>0</v>
      </c>
      <c r="N329" s="18">
        <v>0</v>
      </c>
      <c r="O329" s="18">
        <v>0</v>
      </c>
    </row>
    <row r="330" spans="1:15" ht="12.75">
      <c r="B330" s="15"/>
      <c r="C330" s="15" t="s">
        <v>3</v>
      </c>
      <c r="D330" s="19">
        <v>1</v>
      </c>
      <c r="E330" s="18">
        <v>0</v>
      </c>
      <c r="F330" s="18">
        <v>0</v>
      </c>
      <c r="G330" s="18">
        <v>0</v>
      </c>
      <c r="H330" s="18">
        <v>0</v>
      </c>
      <c r="I330" s="18">
        <v>1</v>
      </c>
      <c r="J330" s="18">
        <v>0</v>
      </c>
      <c r="K330" s="18">
        <v>0</v>
      </c>
      <c r="L330" s="18">
        <v>0</v>
      </c>
      <c r="M330" s="18">
        <v>0</v>
      </c>
      <c r="N330" s="18">
        <v>0</v>
      </c>
      <c r="O330" s="18">
        <v>0</v>
      </c>
    </row>
    <row r="331" spans="1:15" s="48" customFormat="1" ht="15.75" customHeight="1">
      <c r="A331" s="27"/>
      <c r="B331" s="15" t="s">
        <v>88</v>
      </c>
      <c r="C331" s="15"/>
      <c r="D331" s="19">
        <v>38</v>
      </c>
      <c r="E331" s="18">
        <v>18</v>
      </c>
      <c r="F331" s="18">
        <v>14</v>
      </c>
      <c r="G331" s="18">
        <v>4</v>
      </c>
      <c r="H331" s="18">
        <v>0</v>
      </c>
      <c r="I331" s="18">
        <v>0</v>
      </c>
      <c r="J331" s="18">
        <v>0</v>
      </c>
      <c r="K331" s="18">
        <v>1</v>
      </c>
      <c r="L331" s="18">
        <v>0</v>
      </c>
      <c r="M331" s="18">
        <v>1</v>
      </c>
      <c r="N331" s="18">
        <v>0</v>
      </c>
      <c r="O331" s="18">
        <v>0</v>
      </c>
    </row>
    <row r="332" spans="1:15" ht="15.75" customHeight="1">
      <c r="B332" s="15"/>
      <c r="C332" s="15" t="s">
        <v>4</v>
      </c>
      <c r="D332" s="19">
        <v>18</v>
      </c>
      <c r="E332" s="18">
        <v>8</v>
      </c>
      <c r="F332" s="18">
        <v>7</v>
      </c>
      <c r="G332" s="18">
        <v>2</v>
      </c>
      <c r="H332" s="18">
        <v>0</v>
      </c>
      <c r="I332" s="18">
        <v>0</v>
      </c>
      <c r="J332" s="18">
        <v>0</v>
      </c>
      <c r="K332" s="18">
        <v>1</v>
      </c>
      <c r="L332" s="18">
        <v>0</v>
      </c>
      <c r="M332" s="18">
        <v>0</v>
      </c>
      <c r="N332" s="18">
        <v>0</v>
      </c>
      <c r="O332" s="18">
        <v>0</v>
      </c>
    </row>
    <row r="333" spans="1:15" ht="15.75" customHeight="1">
      <c r="B333" s="15"/>
      <c r="C333" s="15" t="s">
        <v>3</v>
      </c>
      <c r="D333" s="19">
        <v>20</v>
      </c>
      <c r="E333" s="18">
        <v>10</v>
      </c>
      <c r="F333" s="18">
        <v>7</v>
      </c>
      <c r="G333" s="18">
        <v>2</v>
      </c>
      <c r="H333" s="18">
        <v>0</v>
      </c>
      <c r="I333" s="18">
        <v>0</v>
      </c>
      <c r="J333" s="18">
        <v>0</v>
      </c>
      <c r="K333" s="18">
        <v>0</v>
      </c>
      <c r="L333" s="18">
        <v>0</v>
      </c>
      <c r="M333" s="18">
        <v>1</v>
      </c>
      <c r="N333" s="18">
        <v>0</v>
      </c>
      <c r="O333" s="18">
        <v>0</v>
      </c>
    </row>
    <row r="334" spans="1:15" ht="15.75" customHeight="1">
      <c r="B334" s="15" t="s">
        <v>119</v>
      </c>
      <c r="C334" s="15"/>
      <c r="D334" s="19">
        <v>4</v>
      </c>
      <c r="E334" s="18">
        <v>1</v>
      </c>
      <c r="F334" s="18">
        <v>1</v>
      </c>
      <c r="G334" s="18">
        <v>0</v>
      </c>
      <c r="H334" s="18">
        <v>0</v>
      </c>
      <c r="I334" s="18">
        <v>1</v>
      </c>
      <c r="J334" s="18">
        <v>0</v>
      </c>
      <c r="K334" s="18">
        <v>0</v>
      </c>
      <c r="L334" s="18">
        <v>0</v>
      </c>
      <c r="M334" s="18">
        <v>0</v>
      </c>
      <c r="N334" s="18">
        <v>0</v>
      </c>
      <c r="O334" s="18">
        <v>1</v>
      </c>
    </row>
    <row r="335" spans="1:15" ht="15.75" customHeight="1">
      <c r="B335" s="15"/>
      <c r="C335" s="15" t="s">
        <v>4</v>
      </c>
      <c r="D335" s="19">
        <v>3</v>
      </c>
      <c r="E335" s="18">
        <v>0</v>
      </c>
      <c r="F335" s="18">
        <v>1</v>
      </c>
      <c r="G335" s="18">
        <v>0</v>
      </c>
      <c r="H335" s="18">
        <v>0</v>
      </c>
      <c r="I335" s="18">
        <v>1</v>
      </c>
      <c r="J335" s="18">
        <v>0</v>
      </c>
      <c r="K335" s="18">
        <v>0</v>
      </c>
      <c r="L335" s="18">
        <v>0</v>
      </c>
      <c r="M335" s="18">
        <v>0</v>
      </c>
      <c r="N335" s="18">
        <v>0</v>
      </c>
      <c r="O335" s="18">
        <v>1</v>
      </c>
    </row>
    <row r="336" spans="1:15" ht="15.75" customHeight="1">
      <c r="B336" s="15"/>
      <c r="C336" s="15" t="s">
        <v>3</v>
      </c>
      <c r="D336" s="19">
        <v>1</v>
      </c>
      <c r="E336" s="18">
        <v>1</v>
      </c>
      <c r="F336" s="18">
        <v>0</v>
      </c>
      <c r="G336" s="18">
        <v>0</v>
      </c>
      <c r="H336" s="18">
        <v>0</v>
      </c>
      <c r="I336" s="18">
        <v>0</v>
      </c>
      <c r="J336" s="18">
        <v>0</v>
      </c>
      <c r="K336" s="18">
        <v>0</v>
      </c>
      <c r="L336" s="18">
        <v>0</v>
      </c>
      <c r="M336" s="18">
        <v>0</v>
      </c>
      <c r="N336" s="18">
        <v>0</v>
      </c>
      <c r="O336" s="18">
        <v>0</v>
      </c>
    </row>
    <row r="337" spans="1:15" ht="15.75" customHeight="1">
      <c r="B337" s="15" t="s">
        <v>89</v>
      </c>
      <c r="C337" s="15"/>
      <c r="D337" s="19">
        <v>51</v>
      </c>
      <c r="E337" s="18">
        <v>6</v>
      </c>
      <c r="F337" s="18">
        <v>4</v>
      </c>
      <c r="G337" s="18">
        <v>12</v>
      </c>
      <c r="H337" s="18">
        <v>4</v>
      </c>
      <c r="I337" s="18">
        <v>10</v>
      </c>
      <c r="J337" s="18">
        <v>1</v>
      </c>
      <c r="K337" s="18">
        <v>7</v>
      </c>
      <c r="L337" s="18">
        <v>4</v>
      </c>
      <c r="M337" s="18">
        <v>1</v>
      </c>
      <c r="N337" s="18">
        <v>0</v>
      </c>
      <c r="O337" s="18">
        <v>2</v>
      </c>
    </row>
    <row r="338" spans="1:15" ht="15.75" customHeight="1">
      <c r="B338" s="15"/>
      <c r="C338" s="15" t="s">
        <v>4</v>
      </c>
      <c r="D338" s="19">
        <v>42</v>
      </c>
      <c r="E338" s="18">
        <v>5</v>
      </c>
      <c r="F338" s="18">
        <v>3</v>
      </c>
      <c r="G338" s="18">
        <v>9</v>
      </c>
      <c r="H338" s="18">
        <v>4</v>
      </c>
      <c r="I338" s="18">
        <v>8</v>
      </c>
      <c r="J338" s="18">
        <v>1</v>
      </c>
      <c r="K338" s="18">
        <v>7</v>
      </c>
      <c r="L338" s="18">
        <v>3</v>
      </c>
      <c r="M338" s="18">
        <v>1</v>
      </c>
      <c r="N338" s="18">
        <v>0</v>
      </c>
      <c r="O338" s="18">
        <v>1</v>
      </c>
    </row>
    <row r="339" spans="1:15" ht="15.75" customHeight="1">
      <c r="B339" s="15"/>
      <c r="C339" s="15" t="s">
        <v>3</v>
      </c>
      <c r="D339" s="19">
        <v>9</v>
      </c>
      <c r="E339" s="18">
        <v>1</v>
      </c>
      <c r="F339" s="18">
        <v>1</v>
      </c>
      <c r="G339" s="18">
        <v>3</v>
      </c>
      <c r="H339" s="18">
        <v>0</v>
      </c>
      <c r="I339" s="18">
        <v>2</v>
      </c>
      <c r="J339" s="18">
        <v>0</v>
      </c>
      <c r="K339" s="18">
        <v>0</v>
      </c>
      <c r="L339" s="18">
        <v>1</v>
      </c>
      <c r="M339" s="18">
        <v>0</v>
      </c>
      <c r="N339" s="18">
        <v>0</v>
      </c>
      <c r="O339" s="18">
        <v>1</v>
      </c>
    </row>
    <row r="340" spans="1:15" ht="15.75" customHeight="1">
      <c r="B340" s="15" t="s">
        <v>122</v>
      </c>
      <c r="C340" s="15"/>
      <c r="D340" s="19">
        <v>1</v>
      </c>
      <c r="E340" s="18">
        <v>0</v>
      </c>
      <c r="F340" s="18">
        <v>0</v>
      </c>
      <c r="G340" s="18">
        <v>0</v>
      </c>
      <c r="H340" s="18">
        <v>0</v>
      </c>
      <c r="I340" s="18">
        <v>0</v>
      </c>
      <c r="J340" s="18">
        <v>0</v>
      </c>
      <c r="K340" s="18">
        <v>1</v>
      </c>
      <c r="L340" s="18">
        <v>0</v>
      </c>
      <c r="M340" s="18">
        <v>0</v>
      </c>
      <c r="N340" s="18">
        <v>0</v>
      </c>
      <c r="O340" s="18">
        <v>0</v>
      </c>
    </row>
    <row r="341" spans="1:15" ht="15.75" customHeight="1">
      <c r="B341" s="15"/>
      <c r="C341" s="15" t="s">
        <v>3</v>
      </c>
      <c r="D341" s="19">
        <v>1</v>
      </c>
      <c r="E341" s="18">
        <v>0</v>
      </c>
      <c r="F341" s="18">
        <v>0</v>
      </c>
      <c r="G341" s="18">
        <v>0</v>
      </c>
      <c r="H341" s="18">
        <v>0</v>
      </c>
      <c r="I341" s="18">
        <v>0</v>
      </c>
      <c r="J341" s="18">
        <v>0</v>
      </c>
      <c r="K341" s="18">
        <v>1</v>
      </c>
      <c r="L341" s="18">
        <v>0</v>
      </c>
      <c r="M341" s="18">
        <v>0</v>
      </c>
      <c r="N341" s="18">
        <v>0</v>
      </c>
      <c r="O341" s="18">
        <v>0</v>
      </c>
    </row>
    <row r="342" spans="1:15" ht="15.75" customHeight="1">
      <c r="B342" s="15" t="s">
        <v>121</v>
      </c>
      <c r="C342" s="15"/>
      <c r="D342" s="19">
        <v>1</v>
      </c>
      <c r="E342" s="18">
        <v>1</v>
      </c>
      <c r="F342" s="18">
        <v>0</v>
      </c>
      <c r="G342" s="18">
        <v>0</v>
      </c>
      <c r="H342" s="18">
        <v>0</v>
      </c>
      <c r="I342" s="18">
        <v>0</v>
      </c>
      <c r="J342" s="18">
        <v>0</v>
      </c>
      <c r="K342" s="18">
        <v>0</v>
      </c>
      <c r="L342" s="18">
        <v>0</v>
      </c>
      <c r="M342" s="18">
        <v>0</v>
      </c>
      <c r="N342" s="18">
        <v>0</v>
      </c>
      <c r="O342" s="18">
        <v>0</v>
      </c>
    </row>
    <row r="343" spans="1:15" ht="15.75" customHeight="1">
      <c r="B343" s="15"/>
      <c r="C343" s="15" t="s">
        <v>3</v>
      </c>
      <c r="D343" s="19">
        <v>1</v>
      </c>
      <c r="E343" s="18">
        <v>1</v>
      </c>
      <c r="F343" s="18">
        <v>0</v>
      </c>
      <c r="G343" s="18">
        <v>0</v>
      </c>
      <c r="H343" s="18">
        <v>0</v>
      </c>
      <c r="I343" s="18">
        <v>0</v>
      </c>
      <c r="J343" s="18">
        <v>0</v>
      </c>
      <c r="K343" s="18">
        <v>0</v>
      </c>
      <c r="L343" s="18">
        <v>0</v>
      </c>
      <c r="M343" s="18">
        <v>0</v>
      </c>
      <c r="N343" s="18">
        <v>0</v>
      </c>
      <c r="O343" s="18">
        <v>0</v>
      </c>
    </row>
    <row r="344" spans="1:15" ht="15.75" customHeight="1">
      <c r="B344" s="15" t="s">
        <v>94</v>
      </c>
      <c r="C344" s="15"/>
      <c r="D344" s="19">
        <v>8</v>
      </c>
      <c r="E344" s="18">
        <v>1</v>
      </c>
      <c r="F344" s="18">
        <v>1</v>
      </c>
      <c r="G344" s="18">
        <v>0</v>
      </c>
      <c r="H344" s="18">
        <v>3</v>
      </c>
      <c r="I344" s="18">
        <v>0</v>
      </c>
      <c r="J344" s="18">
        <v>0</v>
      </c>
      <c r="K344" s="18">
        <v>0</v>
      </c>
      <c r="L344" s="18">
        <v>0</v>
      </c>
      <c r="M344" s="18">
        <v>0</v>
      </c>
      <c r="N344" s="18">
        <v>3</v>
      </c>
      <c r="O344" s="18">
        <v>0</v>
      </c>
    </row>
    <row r="345" spans="1:15" ht="15.75" customHeight="1">
      <c r="B345" s="15"/>
      <c r="C345" s="15" t="s">
        <v>4</v>
      </c>
      <c r="D345" s="19">
        <v>5</v>
      </c>
      <c r="E345" s="18">
        <v>1</v>
      </c>
      <c r="F345" s="18">
        <v>1</v>
      </c>
      <c r="G345" s="18">
        <v>0</v>
      </c>
      <c r="H345" s="18">
        <v>1</v>
      </c>
      <c r="I345" s="18">
        <v>0</v>
      </c>
      <c r="J345" s="18">
        <v>0</v>
      </c>
      <c r="K345" s="18">
        <v>0</v>
      </c>
      <c r="L345" s="18">
        <v>0</v>
      </c>
      <c r="M345" s="18">
        <v>0</v>
      </c>
      <c r="N345" s="18">
        <v>2</v>
      </c>
      <c r="O345" s="18">
        <v>0</v>
      </c>
    </row>
    <row r="346" spans="1:15" ht="15.75" customHeight="1">
      <c r="B346" s="15"/>
      <c r="C346" s="15" t="s">
        <v>3</v>
      </c>
      <c r="D346" s="19">
        <v>3</v>
      </c>
      <c r="E346" s="18">
        <v>0</v>
      </c>
      <c r="F346" s="18">
        <v>0</v>
      </c>
      <c r="G346" s="18">
        <v>0</v>
      </c>
      <c r="H346" s="18">
        <v>2</v>
      </c>
      <c r="I346" s="18">
        <v>0</v>
      </c>
      <c r="J346" s="18">
        <v>0</v>
      </c>
      <c r="K346" s="18">
        <v>0</v>
      </c>
      <c r="L346" s="18">
        <v>0</v>
      </c>
      <c r="M346" s="18">
        <v>0</v>
      </c>
      <c r="N346" s="18">
        <v>1</v>
      </c>
      <c r="O346" s="18">
        <v>0</v>
      </c>
    </row>
    <row r="347" spans="1:15" ht="15.75" customHeight="1">
      <c r="A347" s="15" t="s">
        <v>134</v>
      </c>
      <c r="B347" s="15"/>
      <c r="C347" s="15"/>
      <c r="D347" s="19">
        <v>20</v>
      </c>
      <c r="E347" s="18">
        <v>10</v>
      </c>
      <c r="F347" s="18">
        <v>0</v>
      </c>
      <c r="G347" s="18">
        <v>0</v>
      </c>
      <c r="H347" s="18">
        <v>0</v>
      </c>
      <c r="I347" s="18">
        <v>3</v>
      </c>
      <c r="J347" s="18">
        <v>1</v>
      </c>
      <c r="K347" s="18">
        <v>1</v>
      </c>
      <c r="L347" s="18">
        <v>2</v>
      </c>
      <c r="M347" s="18">
        <v>0</v>
      </c>
      <c r="N347" s="18">
        <v>1</v>
      </c>
      <c r="O347" s="18">
        <v>2</v>
      </c>
    </row>
    <row r="348" spans="1:15" ht="15.75" customHeight="1">
      <c r="B348" s="15" t="s">
        <v>66</v>
      </c>
      <c r="C348" s="15"/>
      <c r="D348" s="19">
        <v>15</v>
      </c>
      <c r="E348" s="18">
        <v>9</v>
      </c>
      <c r="F348" s="18">
        <v>0</v>
      </c>
      <c r="G348" s="18">
        <v>0</v>
      </c>
      <c r="H348" s="18">
        <v>0</v>
      </c>
      <c r="I348" s="18">
        <v>1</v>
      </c>
      <c r="J348" s="18">
        <v>1</v>
      </c>
      <c r="K348" s="18">
        <v>1</v>
      </c>
      <c r="L348" s="18">
        <v>2</v>
      </c>
      <c r="M348" s="18">
        <v>0</v>
      </c>
      <c r="N348" s="18">
        <v>1</v>
      </c>
      <c r="O348" s="18">
        <v>0</v>
      </c>
    </row>
    <row r="349" spans="1:15" ht="15.75" customHeight="1">
      <c r="B349" s="15"/>
      <c r="C349" s="15" t="s">
        <v>4</v>
      </c>
      <c r="D349" s="19">
        <v>5</v>
      </c>
      <c r="E349" s="18">
        <v>2</v>
      </c>
      <c r="F349" s="18">
        <v>0</v>
      </c>
      <c r="G349" s="18">
        <v>0</v>
      </c>
      <c r="H349" s="18">
        <v>0</v>
      </c>
      <c r="I349" s="18">
        <v>0</v>
      </c>
      <c r="J349" s="18">
        <v>0</v>
      </c>
      <c r="K349" s="18">
        <v>1</v>
      </c>
      <c r="L349" s="18">
        <v>1</v>
      </c>
      <c r="M349" s="18">
        <v>0</v>
      </c>
      <c r="N349" s="18">
        <v>1</v>
      </c>
      <c r="O349" s="18">
        <v>0</v>
      </c>
    </row>
    <row r="350" spans="1:15" ht="15.75" customHeight="1">
      <c r="B350" s="15"/>
      <c r="C350" s="15" t="s">
        <v>3</v>
      </c>
      <c r="D350" s="19">
        <v>10</v>
      </c>
      <c r="E350" s="18">
        <v>7</v>
      </c>
      <c r="F350" s="18">
        <v>0</v>
      </c>
      <c r="G350" s="18">
        <v>0</v>
      </c>
      <c r="H350" s="18">
        <v>0</v>
      </c>
      <c r="I350" s="18">
        <v>1</v>
      </c>
      <c r="J350" s="18">
        <v>1</v>
      </c>
      <c r="K350" s="18">
        <v>0</v>
      </c>
      <c r="L350" s="18">
        <v>1</v>
      </c>
      <c r="M350" s="18">
        <v>0</v>
      </c>
      <c r="N350" s="18">
        <v>0</v>
      </c>
      <c r="O350" s="18">
        <v>0</v>
      </c>
    </row>
    <row r="351" spans="1:15" ht="15.75" customHeight="1">
      <c r="B351" s="15" t="s">
        <v>211</v>
      </c>
      <c r="C351" s="15"/>
      <c r="D351" s="19">
        <v>1</v>
      </c>
      <c r="E351" s="18">
        <v>0</v>
      </c>
      <c r="F351" s="18">
        <v>0</v>
      </c>
      <c r="G351" s="18">
        <v>0</v>
      </c>
      <c r="H351" s="18">
        <v>0</v>
      </c>
      <c r="I351" s="18">
        <v>0</v>
      </c>
      <c r="J351" s="18">
        <v>0</v>
      </c>
      <c r="K351" s="18">
        <v>0</v>
      </c>
      <c r="L351" s="18">
        <v>0</v>
      </c>
      <c r="M351" s="18">
        <v>0</v>
      </c>
      <c r="N351" s="18">
        <v>0</v>
      </c>
      <c r="O351" s="18">
        <v>1</v>
      </c>
    </row>
    <row r="352" spans="1:15" ht="15.75" customHeight="1">
      <c r="B352" s="15"/>
      <c r="C352" s="15" t="s">
        <v>3</v>
      </c>
      <c r="D352" s="19">
        <v>1</v>
      </c>
      <c r="E352" s="18">
        <v>0</v>
      </c>
      <c r="F352" s="18">
        <v>0</v>
      </c>
      <c r="G352" s="18">
        <v>0</v>
      </c>
      <c r="H352" s="18">
        <v>0</v>
      </c>
      <c r="I352" s="18">
        <v>0</v>
      </c>
      <c r="J352" s="18">
        <v>0</v>
      </c>
      <c r="K352" s="18">
        <v>0</v>
      </c>
      <c r="L352" s="18">
        <v>0</v>
      </c>
      <c r="M352" s="18">
        <v>0</v>
      </c>
      <c r="N352" s="18">
        <v>0</v>
      </c>
      <c r="O352" s="18">
        <v>1</v>
      </c>
    </row>
    <row r="353" spans="1:15" ht="15.75" customHeight="1">
      <c r="B353" s="15" t="s">
        <v>125</v>
      </c>
      <c r="C353" s="15"/>
      <c r="D353" s="19">
        <v>4</v>
      </c>
      <c r="E353" s="18">
        <v>1</v>
      </c>
      <c r="F353" s="18">
        <v>0</v>
      </c>
      <c r="G353" s="18">
        <v>0</v>
      </c>
      <c r="H353" s="18">
        <v>0</v>
      </c>
      <c r="I353" s="18">
        <v>2</v>
      </c>
      <c r="J353" s="18">
        <v>0</v>
      </c>
      <c r="K353" s="18">
        <v>0</v>
      </c>
      <c r="L353" s="18">
        <v>0</v>
      </c>
      <c r="M353" s="18">
        <v>0</v>
      </c>
      <c r="N353" s="18">
        <v>0</v>
      </c>
      <c r="O353" s="18">
        <v>1</v>
      </c>
    </row>
    <row r="354" spans="1:15" ht="15.75" customHeight="1">
      <c r="B354" s="15"/>
      <c r="C354" s="15" t="s">
        <v>4</v>
      </c>
      <c r="D354" s="19">
        <v>3</v>
      </c>
      <c r="E354" s="18">
        <v>1</v>
      </c>
      <c r="F354" s="18">
        <v>0</v>
      </c>
      <c r="G354" s="18">
        <v>0</v>
      </c>
      <c r="H354" s="18">
        <v>0</v>
      </c>
      <c r="I354" s="18">
        <v>2</v>
      </c>
      <c r="J354" s="18">
        <v>0</v>
      </c>
      <c r="K354" s="18">
        <v>0</v>
      </c>
      <c r="L354" s="18">
        <v>0</v>
      </c>
      <c r="M354" s="18">
        <v>0</v>
      </c>
      <c r="N354" s="18">
        <v>0</v>
      </c>
      <c r="O354" s="18">
        <v>0</v>
      </c>
    </row>
    <row r="355" spans="1:15" ht="15.75" customHeight="1">
      <c r="B355" s="15"/>
      <c r="C355" s="15" t="s">
        <v>3</v>
      </c>
      <c r="D355" s="19">
        <v>1</v>
      </c>
      <c r="E355" s="18">
        <v>0</v>
      </c>
      <c r="F355" s="18">
        <v>0</v>
      </c>
      <c r="G355" s="18">
        <v>0</v>
      </c>
      <c r="H355" s="18">
        <v>0</v>
      </c>
      <c r="I355" s="18">
        <v>0</v>
      </c>
      <c r="J355" s="18">
        <v>0</v>
      </c>
      <c r="K355" s="18">
        <v>0</v>
      </c>
      <c r="L355" s="18">
        <v>0</v>
      </c>
      <c r="M355" s="18">
        <v>0</v>
      </c>
      <c r="N355" s="18">
        <v>0</v>
      </c>
      <c r="O355" s="18">
        <v>1</v>
      </c>
    </row>
    <row r="356" spans="1:15" ht="15.75" customHeight="1">
      <c r="A356" s="15" t="s">
        <v>15</v>
      </c>
      <c r="B356" s="15"/>
      <c r="C356" s="15"/>
      <c r="D356" s="19">
        <v>1</v>
      </c>
      <c r="E356" s="18">
        <v>1</v>
      </c>
      <c r="F356" s="18">
        <v>0</v>
      </c>
      <c r="G356" s="18">
        <v>0</v>
      </c>
      <c r="H356" s="18">
        <v>0</v>
      </c>
      <c r="I356" s="18">
        <v>0</v>
      </c>
      <c r="J356" s="18">
        <v>0</v>
      </c>
      <c r="K356" s="18">
        <v>0</v>
      </c>
      <c r="L356" s="18">
        <v>0</v>
      </c>
      <c r="M356" s="18">
        <v>0</v>
      </c>
      <c r="N356" s="18">
        <v>0</v>
      </c>
      <c r="O356" s="18">
        <v>0</v>
      </c>
    </row>
    <row r="357" spans="1:15" ht="15.75" customHeight="1">
      <c r="B357" s="15"/>
      <c r="C357" s="15" t="s">
        <v>3</v>
      </c>
      <c r="D357" s="19">
        <v>1</v>
      </c>
      <c r="E357" s="18">
        <v>1</v>
      </c>
      <c r="F357" s="18">
        <v>0</v>
      </c>
      <c r="G357" s="18">
        <v>0</v>
      </c>
      <c r="H357" s="18">
        <v>0</v>
      </c>
      <c r="I357" s="18">
        <v>0</v>
      </c>
      <c r="J357" s="18">
        <v>0</v>
      </c>
      <c r="K357" s="18">
        <v>0</v>
      </c>
      <c r="L357" s="18">
        <v>0</v>
      </c>
      <c r="M357" s="18">
        <v>0</v>
      </c>
      <c r="N357" s="18">
        <v>0</v>
      </c>
      <c r="O357" s="18">
        <v>0</v>
      </c>
    </row>
    <row r="358" spans="1:15" s="74" customFormat="1" ht="15.75" customHeight="1">
      <c r="A358" s="34"/>
      <c r="B358" s="34"/>
      <c r="C358" s="83"/>
      <c r="D358" s="83"/>
      <c r="E358" s="83"/>
      <c r="F358" s="83"/>
      <c r="G358" s="83"/>
      <c r="H358" s="83"/>
      <c r="I358" s="83"/>
      <c r="J358" s="83"/>
      <c r="K358" s="83"/>
      <c r="L358" s="83"/>
      <c r="M358" s="83"/>
      <c r="N358" s="34"/>
      <c r="O358" s="34"/>
    </row>
    <row r="359" spans="1:15" s="74" customFormat="1" ht="15.75" customHeight="1">
      <c r="A359" s="221" t="s">
        <v>199</v>
      </c>
      <c r="B359" s="34"/>
      <c r="C359" s="83"/>
      <c r="D359" s="83"/>
      <c r="E359" s="83"/>
      <c r="F359" s="83"/>
      <c r="G359" s="83"/>
      <c r="H359" s="83"/>
      <c r="I359" s="83"/>
      <c r="J359" s="83"/>
      <c r="K359" s="83"/>
      <c r="L359" s="83"/>
      <c r="M359" s="83"/>
      <c r="N359" s="34"/>
      <c r="O359" s="34"/>
    </row>
  </sheetData>
  <phoneticPr fontId="0" type="noConversion"/>
  <hyperlinks>
    <hyperlink ref="A4" location="Inhalt!A1" display="&lt;&lt;&lt; Inhalt" xr:uid="{C9B76175-7513-44D0-8DB8-51936823EC9D}"/>
    <hyperlink ref="A351" location="Metadaten!A1" display="&lt;&lt;&lt; Metadaten" xr:uid="{601B7DDC-BE5C-4B01-8757-D0C1B2267D25}"/>
    <hyperlink ref="A359" location="Metadaten!A1" display="&lt;&lt;&lt; Metadaten" xr:uid="{7425F4BD-7008-4C35-B293-C2E57E305FCB}"/>
  </hyperlinks>
  <pageMargins left="0.59055118110236227" right="0.59055118110236227" top="0.98425196850393704" bottom="0.78740157480314965" header="0.47244094488188981" footer="0.47244094488188981"/>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5"/>
  <dimension ref="A1:P116"/>
  <sheetViews>
    <sheetView zoomScaleNormal="100" workbookViewId="0"/>
  </sheetViews>
  <sheetFormatPr baseColWidth="10" defaultColWidth="11.42578125" defaultRowHeight="15.95" customHeight="1"/>
  <cols>
    <col min="1" max="1" width="5.7109375" style="34" customWidth="1"/>
    <col min="2" max="2" width="6.42578125" style="34" bestFit="1" customWidth="1"/>
    <col min="3" max="3" width="13.28515625" style="34" bestFit="1" customWidth="1"/>
    <col min="4" max="4" width="7.28515625" style="34" bestFit="1" customWidth="1"/>
    <col min="5" max="5" width="11.85546875" style="34" bestFit="1" customWidth="1"/>
    <col min="6" max="6" width="16.42578125" style="34" bestFit="1" customWidth="1"/>
    <col min="7" max="7" width="7.28515625" style="34" bestFit="1" customWidth="1"/>
    <col min="8" max="8" width="11.85546875" style="34" bestFit="1" customWidth="1"/>
    <col min="9" max="9" width="15.42578125" style="34" bestFit="1" customWidth="1"/>
    <col min="10" max="10" width="8.85546875" style="34" bestFit="1" customWidth="1"/>
    <col min="11" max="11" width="6.42578125" style="34" bestFit="1" customWidth="1"/>
    <col min="12" max="12" width="11.85546875" style="34" bestFit="1" customWidth="1"/>
    <col min="13" max="13" width="16.42578125" style="34" bestFit="1" customWidth="1"/>
    <col min="14" max="14" width="7.140625" style="34" bestFit="1" customWidth="1"/>
    <col min="15" max="15" width="11.85546875" style="34" bestFit="1" customWidth="1"/>
    <col min="16" max="16" width="15.42578125" style="34" bestFit="1" customWidth="1"/>
    <col min="17" max="16384" width="11.42578125" style="34"/>
  </cols>
  <sheetData>
    <row r="1" spans="1:16" ht="18" customHeight="1">
      <c r="A1" s="61" t="s">
        <v>370</v>
      </c>
      <c r="B1" s="64"/>
      <c r="C1" s="64"/>
      <c r="D1" s="64"/>
      <c r="E1" s="64"/>
      <c r="F1" s="64"/>
      <c r="G1" s="64"/>
      <c r="H1" s="64"/>
      <c r="I1" s="64"/>
      <c r="J1" s="64"/>
      <c r="K1" s="64"/>
      <c r="L1" s="64"/>
    </row>
    <row r="2" spans="1:16" ht="15.95" customHeight="1">
      <c r="A2" s="33" t="s">
        <v>438</v>
      </c>
      <c r="B2" s="62"/>
      <c r="C2" s="62"/>
      <c r="D2" s="62"/>
      <c r="E2" s="62"/>
      <c r="F2" s="62"/>
      <c r="G2" s="62"/>
      <c r="H2" s="62"/>
    </row>
    <row r="3" spans="1:16" ht="15.95" customHeight="1">
      <c r="A3" s="14"/>
      <c r="B3" s="62"/>
      <c r="C3" s="62"/>
      <c r="D3" s="62"/>
      <c r="E3" s="62"/>
      <c r="F3" s="62"/>
      <c r="G3" s="62"/>
      <c r="H3" s="62"/>
    </row>
    <row r="4" spans="1:16" ht="15.95" customHeight="1">
      <c r="A4" s="38" t="s">
        <v>198</v>
      </c>
      <c r="B4" s="62"/>
      <c r="C4" s="62"/>
      <c r="D4" s="62"/>
      <c r="E4" s="62"/>
      <c r="F4" s="62"/>
      <c r="G4" s="62"/>
      <c r="H4" s="62"/>
    </row>
    <row r="5" spans="1:16" ht="15.95" customHeight="1">
      <c r="A5" s="14"/>
      <c r="B5" s="62"/>
      <c r="C5" s="62"/>
      <c r="D5" s="62"/>
      <c r="E5" s="62"/>
      <c r="F5" s="62"/>
      <c r="G5" s="62"/>
      <c r="H5" s="62"/>
    </row>
    <row r="6" spans="1:16" ht="15.95" customHeight="1">
      <c r="A6" s="62" t="s">
        <v>180</v>
      </c>
      <c r="B6" s="62"/>
      <c r="C6" s="62"/>
      <c r="D6" s="62"/>
      <c r="E6" s="62"/>
      <c r="F6" s="62"/>
      <c r="G6" s="62"/>
      <c r="H6" s="62"/>
      <c r="I6" s="62"/>
      <c r="J6" s="62"/>
      <c r="K6" s="62"/>
      <c r="L6" s="62"/>
      <c r="M6" s="62"/>
      <c r="N6" s="62"/>
      <c r="O6" s="62"/>
      <c r="P6" s="62"/>
    </row>
    <row r="7" spans="1:16" ht="15.95" customHeight="1">
      <c r="A7" s="62"/>
      <c r="B7" s="62"/>
      <c r="C7" s="62"/>
      <c r="D7" s="62"/>
      <c r="E7" s="62"/>
      <c r="F7" s="62"/>
      <c r="G7" s="62"/>
      <c r="H7" s="62"/>
      <c r="I7" s="62"/>
      <c r="J7" s="62"/>
      <c r="K7" s="62"/>
      <c r="L7" s="62"/>
      <c r="M7" s="62"/>
      <c r="N7" s="62"/>
      <c r="O7" s="62"/>
      <c r="P7" s="62"/>
    </row>
    <row r="8" spans="1:16" ht="15.95" customHeight="1">
      <c r="A8" s="54" t="s">
        <v>126</v>
      </c>
      <c r="B8" s="67" t="s">
        <v>35</v>
      </c>
      <c r="C8" s="67" t="s">
        <v>19</v>
      </c>
      <c r="D8" s="67"/>
      <c r="E8" s="67"/>
      <c r="F8" s="67"/>
      <c r="G8" s="67"/>
      <c r="H8" s="67"/>
      <c r="I8" s="41"/>
      <c r="J8" s="67" t="s">
        <v>20</v>
      </c>
      <c r="K8" s="67"/>
      <c r="L8" s="67"/>
      <c r="M8" s="67"/>
      <c r="N8" s="67"/>
      <c r="O8" s="67"/>
      <c r="P8" s="73"/>
    </row>
    <row r="9" spans="1:16" ht="15.95" customHeight="1">
      <c r="A9" s="91"/>
      <c r="B9" s="64"/>
      <c r="C9" s="57" t="s">
        <v>35</v>
      </c>
      <c r="D9" s="57" t="s">
        <v>4</v>
      </c>
      <c r="E9" s="57"/>
      <c r="F9" s="57"/>
      <c r="G9" s="57" t="s">
        <v>3</v>
      </c>
      <c r="H9" s="57"/>
      <c r="I9" s="58"/>
      <c r="J9" s="57" t="s">
        <v>35</v>
      </c>
      <c r="K9" s="57" t="s">
        <v>4</v>
      </c>
      <c r="L9" s="57"/>
      <c r="M9" s="57"/>
      <c r="N9" s="57" t="s">
        <v>3</v>
      </c>
      <c r="O9" s="57"/>
      <c r="P9" s="58"/>
    </row>
    <row r="10" spans="1:16" ht="15.95" customHeight="1">
      <c r="B10" s="94"/>
      <c r="C10" s="59"/>
      <c r="D10" s="59"/>
      <c r="E10" s="59" t="s">
        <v>96</v>
      </c>
      <c r="F10" s="59" t="s">
        <v>175</v>
      </c>
      <c r="G10" s="59"/>
      <c r="H10" s="59" t="s">
        <v>96</v>
      </c>
      <c r="I10" s="60" t="s">
        <v>175</v>
      </c>
      <c r="J10" s="59"/>
      <c r="K10" s="59"/>
      <c r="L10" s="59" t="s">
        <v>96</v>
      </c>
      <c r="M10" s="59" t="s">
        <v>175</v>
      </c>
      <c r="N10" s="59"/>
      <c r="O10" s="59" t="s">
        <v>96</v>
      </c>
      <c r="P10" s="60" t="s">
        <v>175</v>
      </c>
    </row>
    <row r="11" spans="1:16" ht="15.95" customHeight="1">
      <c r="A11" s="95" t="s">
        <v>35</v>
      </c>
      <c r="B11" s="25">
        <v>40886</v>
      </c>
      <c r="C11" s="18">
        <v>26518</v>
      </c>
      <c r="D11" s="18">
        <v>13378</v>
      </c>
      <c r="E11" s="169">
        <v>5854</v>
      </c>
      <c r="F11" s="169">
        <v>7524</v>
      </c>
      <c r="G11" s="18">
        <v>13140</v>
      </c>
      <c r="H11" s="169">
        <v>7022</v>
      </c>
      <c r="I11" s="18">
        <v>6118</v>
      </c>
      <c r="J11" s="18">
        <v>14368</v>
      </c>
      <c r="K11" s="18">
        <v>7278</v>
      </c>
      <c r="L11" s="169">
        <v>3767</v>
      </c>
      <c r="M11" s="18">
        <v>3511</v>
      </c>
      <c r="N11" s="18">
        <v>7090</v>
      </c>
      <c r="O11" s="169">
        <v>4222</v>
      </c>
      <c r="P11" s="18">
        <v>2868</v>
      </c>
    </row>
    <row r="12" spans="1:16" ht="15.95" customHeight="1">
      <c r="A12" s="72" t="s">
        <v>441</v>
      </c>
      <c r="B12" s="19">
        <v>346</v>
      </c>
      <c r="C12" s="18">
        <v>282</v>
      </c>
      <c r="D12" s="18">
        <v>141</v>
      </c>
      <c r="E12" s="169">
        <v>0</v>
      </c>
      <c r="F12" s="169">
        <v>141</v>
      </c>
      <c r="G12" s="18">
        <v>141</v>
      </c>
      <c r="H12" s="169">
        <v>0</v>
      </c>
      <c r="I12" s="18">
        <v>141</v>
      </c>
      <c r="J12" s="18">
        <v>64</v>
      </c>
      <c r="K12" s="18">
        <v>30</v>
      </c>
      <c r="L12" s="169">
        <v>0</v>
      </c>
      <c r="M12" s="18">
        <v>30</v>
      </c>
      <c r="N12" s="18">
        <v>34</v>
      </c>
      <c r="O12" s="169">
        <v>0</v>
      </c>
      <c r="P12" s="18">
        <v>34</v>
      </c>
    </row>
    <row r="13" spans="1:16" ht="15.95" customHeight="1">
      <c r="A13" s="72" t="s">
        <v>176</v>
      </c>
      <c r="B13" s="19">
        <v>372</v>
      </c>
      <c r="C13" s="18">
        <v>279</v>
      </c>
      <c r="D13" s="18">
        <v>140</v>
      </c>
      <c r="E13" s="169">
        <v>0</v>
      </c>
      <c r="F13" s="169">
        <v>140</v>
      </c>
      <c r="G13" s="18">
        <v>139</v>
      </c>
      <c r="H13" s="169">
        <v>0</v>
      </c>
      <c r="I13" s="18">
        <v>139</v>
      </c>
      <c r="J13" s="18">
        <v>93</v>
      </c>
      <c r="K13" s="18">
        <v>54</v>
      </c>
      <c r="L13" s="169">
        <v>0</v>
      </c>
      <c r="M13" s="18">
        <v>54</v>
      </c>
      <c r="N13" s="18">
        <v>39</v>
      </c>
      <c r="O13" s="169">
        <v>0</v>
      </c>
      <c r="P13" s="18">
        <v>39</v>
      </c>
    </row>
    <row r="14" spans="1:16" ht="15.95" customHeight="1">
      <c r="A14" s="72" t="s">
        <v>442</v>
      </c>
      <c r="B14" s="19">
        <v>386</v>
      </c>
      <c r="C14" s="18">
        <v>299</v>
      </c>
      <c r="D14" s="18">
        <v>146</v>
      </c>
      <c r="E14" s="169">
        <v>0</v>
      </c>
      <c r="F14" s="169">
        <v>146</v>
      </c>
      <c r="G14" s="18">
        <v>153</v>
      </c>
      <c r="H14" s="169">
        <v>0</v>
      </c>
      <c r="I14" s="18">
        <v>153</v>
      </c>
      <c r="J14" s="18">
        <v>87</v>
      </c>
      <c r="K14" s="18">
        <v>41</v>
      </c>
      <c r="L14" s="169">
        <v>0</v>
      </c>
      <c r="M14" s="18">
        <v>41</v>
      </c>
      <c r="N14" s="18">
        <v>46</v>
      </c>
      <c r="O14" s="169">
        <v>0</v>
      </c>
      <c r="P14" s="18">
        <v>46</v>
      </c>
    </row>
    <row r="15" spans="1:16" ht="15.95" customHeight="1">
      <c r="A15" s="72" t="s">
        <v>443</v>
      </c>
      <c r="B15" s="19">
        <v>393</v>
      </c>
      <c r="C15" s="18">
        <v>308</v>
      </c>
      <c r="D15" s="18">
        <v>155</v>
      </c>
      <c r="E15" s="169">
        <v>0</v>
      </c>
      <c r="F15" s="169">
        <v>155</v>
      </c>
      <c r="G15" s="18">
        <v>153</v>
      </c>
      <c r="H15" s="169">
        <v>0</v>
      </c>
      <c r="I15" s="18">
        <v>153</v>
      </c>
      <c r="J15" s="18">
        <v>85</v>
      </c>
      <c r="K15" s="18">
        <v>40</v>
      </c>
      <c r="L15" s="169">
        <v>0</v>
      </c>
      <c r="M15" s="18">
        <v>40</v>
      </c>
      <c r="N15" s="18">
        <v>45</v>
      </c>
      <c r="O15" s="169">
        <v>0</v>
      </c>
      <c r="P15" s="18">
        <v>45</v>
      </c>
    </row>
    <row r="16" spans="1:16" ht="15.95" customHeight="1">
      <c r="A16" s="72" t="s">
        <v>444</v>
      </c>
      <c r="B16" s="19">
        <v>383</v>
      </c>
      <c r="C16" s="18">
        <v>273</v>
      </c>
      <c r="D16" s="18">
        <v>154</v>
      </c>
      <c r="E16" s="169">
        <v>0</v>
      </c>
      <c r="F16" s="169">
        <v>154</v>
      </c>
      <c r="G16" s="18">
        <v>119</v>
      </c>
      <c r="H16" s="169">
        <v>0</v>
      </c>
      <c r="I16" s="18">
        <v>119</v>
      </c>
      <c r="J16" s="18">
        <v>110</v>
      </c>
      <c r="K16" s="18">
        <v>52</v>
      </c>
      <c r="L16" s="169">
        <v>0</v>
      </c>
      <c r="M16" s="18">
        <v>52</v>
      </c>
      <c r="N16" s="18">
        <v>58</v>
      </c>
      <c r="O16" s="169">
        <v>0</v>
      </c>
      <c r="P16" s="18">
        <v>58</v>
      </c>
    </row>
    <row r="17" spans="1:16" ht="15.95" customHeight="1">
      <c r="A17" s="72" t="s">
        <v>445</v>
      </c>
      <c r="B17" s="19">
        <v>382</v>
      </c>
      <c r="C17" s="18">
        <v>294</v>
      </c>
      <c r="D17" s="18">
        <v>147</v>
      </c>
      <c r="E17" s="169">
        <v>0</v>
      </c>
      <c r="F17" s="169">
        <v>147</v>
      </c>
      <c r="G17" s="18">
        <v>147</v>
      </c>
      <c r="H17" s="169">
        <v>0</v>
      </c>
      <c r="I17" s="18">
        <v>147</v>
      </c>
      <c r="J17" s="18">
        <v>88</v>
      </c>
      <c r="K17" s="18">
        <v>40</v>
      </c>
      <c r="L17" s="169">
        <v>0</v>
      </c>
      <c r="M17" s="18">
        <v>40</v>
      </c>
      <c r="N17" s="18">
        <v>48</v>
      </c>
      <c r="O17" s="169">
        <v>0</v>
      </c>
      <c r="P17" s="18">
        <v>48</v>
      </c>
    </row>
    <row r="18" spans="1:16" ht="15.95" customHeight="1">
      <c r="A18" s="72" t="s">
        <v>446</v>
      </c>
      <c r="B18" s="19">
        <v>415</v>
      </c>
      <c r="C18" s="18">
        <v>312</v>
      </c>
      <c r="D18" s="18">
        <v>161</v>
      </c>
      <c r="E18" s="169">
        <v>0</v>
      </c>
      <c r="F18" s="169">
        <v>161</v>
      </c>
      <c r="G18" s="18">
        <v>151</v>
      </c>
      <c r="H18" s="169">
        <v>0</v>
      </c>
      <c r="I18" s="18">
        <v>151</v>
      </c>
      <c r="J18" s="18">
        <v>103</v>
      </c>
      <c r="K18" s="18">
        <v>46</v>
      </c>
      <c r="L18" s="169">
        <v>0</v>
      </c>
      <c r="M18" s="18">
        <v>46</v>
      </c>
      <c r="N18" s="18">
        <v>57</v>
      </c>
      <c r="O18" s="169">
        <v>0</v>
      </c>
      <c r="P18" s="18">
        <v>57</v>
      </c>
    </row>
    <row r="19" spans="1:16" ht="15.95" customHeight="1">
      <c r="A19" s="72" t="s">
        <v>447</v>
      </c>
      <c r="B19" s="19">
        <v>388</v>
      </c>
      <c r="C19" s="18">
        <v>270</v>
      </c>
      <c r="D19" s="18">
        <v>134</v>
      </c>
      <c r="E19" s="169">
        <v>0</v>
      </c>
      <c r="F19" s="169">
        <v>134</v>
      </c>
      <c r="G19" s="18">
        <v>136</v>
      </c>
      <c r="H19" s="169">
        <v>0</v>
      </c>
      <c r="I19" s="18">
        <v>136</v>
      </c>
      <c r="J19" s="18">
        <v>118</v>
      </c>
      <c r="K19" s="18">
        <v>58</v>
      </c>
      <c r="L19" s="169">
        <v>0</v>
      </c>
      <c r="M19" s="18">
        <v>58</v>
      </c>
      <c r="N19" s="18">
        <v>60</v>
      </c>
      <c r="O19" s="169">
        <v>0</v>
      </c>
      <c r="P19" s="18">
        <v>60</v>
      </c>
    </row>
    <row r="20" spans="1:16" ht="15.95" customHeight="1">
      <c r="A20" s="72" t="s">
        <v>448</v>
      </c>
      <c r="B20" s="19">
        <v>407</v>
      </c>
      <c r="C20" s="18">
        <v>306</v>
      </c>
      <c r="D20" s="18">
        <v>142</v>
      </c>
      <c r="E20" s="169">
        <v>0</v>
      </c>
      <c r="F20" s="169">
        <v>142</v>
      </c>
      <c r="G20" s="18">
        <v>164</v>
      </c>
      <c r="H20" s="169">
        <v>0</v>
      </c>
      <c r="I20" s="18">
        <v>164</v>
      </c>
      <c r="J20" s="18">
        <v>101</v>
      </c>
      <c r="K20" s="18">
        <v>54</v>
      </c>
      <c r="L20" s="169">
        <v>0</v>
      </c>
      <c r="M20" s="18">
        <v>54</v>
      </c>
      <c r="N20" s="18">
        <v>47</v>
      </c>
      <c r="O20" s="169">
        <v>0</v>
      </c>
      <c r="P20" s="18">
        <v>47</v>
      </c>
    </row>
    <row r="21" spans="1:16" ht="15.95" customHeight="1">
      <c r="A21" s="72" t="s">
        <v>449</v>
      </c>
      <c r="B21" s="19">
        <v>352</v>
      </c>
      <c r="C21" s="18">
        <v>243</v>
      </c>
      <c r="D21" s="18">
        <v>112</v>
      </c>
      <c r="E21" s="169">
        <v>0</v>
      </c>
      <c r="F21" s="169">
        <v>112</v>
      </c>
      <c r="G21" s="18">
        <v>131</v>
      </c>
      <c r="H21" s="169">
        <v>0</v>
      </c>
      <c r="I21" s="18">
        <v>131</v>
      </c>
      <c r="J21" s="18">
        <v>109</v>
      </c>
      <c r="K21" s="18">
        <v>42</v>
      </c>
      <c r="L21" s="169">
        <v>0</v>
      </c>
      <c r="M21" s="18">
        <v>42</v>
      </c>
      <c r="N21" s="18">
        <v>67</v>
      </c>
      <c r="O21" s="169">
        <v>0</v>
      </c>
      <c r="P21" s="18">
        <v>67</v>
      </c>
    </row>
    <row r="22" spans="1:16" ht="15.95" customHeight="1">
      <c r="A22" s="72" t="s">
        <v>450</v>
      </c>
      <c r="B22" s="19">
        <v>405</v>
      </c>
      <c r="C22" s="18">
        <v>299</v>
      </c>
      <c r="D22" s="18">
        <v>134</v>
      </c>
      <c r="E22" s="169">
        <v>0</v>
      </c>
      <c r="F22" s="169">
        <v>134</v>
      </c>
      <c r="G22" s="18">
        <v>165</v>
      </c>
      <c r="H22" s="169">
        <v>0</v>
      </c>
      <c r="I22" s="18">
        <v>165</v>
      </c>
      <c r="J22" s="18">
        <v>106</v>
      </c>
      <c r="K22" s="18">
        <v>47</v>
      </c>
      <c r="L22" s="169">
        <v>0</v>
      </c>
      <c r="M22" s="18">
        <v>47</v>
      </c>
      <c r="N22" s="18">
        <v>59</v>
      </c>
      <c r="O22" s="169">
        <v>0</v>
      </c>
      <c r="P22" s="18">
        <v>59</v>
      </c>
    </row>
    <row r="23" spans="1:16" ht="15.95" customHeight="1">
      <c r="A23" s="72" t="s">
        <v>451</v>
      </c>
      <c r="B23" s="19">
        <v>397</v>
      </c>
      <c r="C23" s="18">
        <v>288</v>
      </c>
      <c r="D23" s="18">
        <v>135</v>
      </c>
      <c r="E23" s="169">
        <v>0</v>
      </c>
      <c r="F23" s="169">
        <v>135</v>
      </c>
      <c r="G23" s="18">
        <v>153</v>
      </c>
      <c r="H23" s="169">
        <v>0</v>
      </c>
      <c r="I23" s="18">
        <v>153</v>
      </c>
      <c r="J23" s="18">
        <v>109</v>
      </c>
      <c r="K23" s="18">
        <v>46</v>
      </c>
      <c r="L23" s="169">
        <v>0</v>
      </c>
      <c r="M23" s="18">
        <v>46</v>
      </c>
      <c r="N23" s="18">
        <v>63</v>
      </c>
      <c r="O23" s="169">
        <v>0</v>
      </c>
      <c r="P23" s="18">
        <v>63</v>
      </c>
    </row>
    <row r="24" spans="1:16" ht="15.95" customHeight="1">
      <c r="A24" s="72" t="s">
        <v>452</v>
      </c>
      <c r="B24" s="19">
        <v>395</v>
      </c>
      <c r="C24" s="18">
        <v>296</v>
      </c>
      <c r="D24" s="18">
        <v>146</v>
      </c>
      <c r="E24" s="169">
        <v>0</v>
      </c>
      <c r="F24" s="169">
        <v>146</v>
      </c>
      <c r="G24" s="18">
        <v>150</v>
      </c>
      <c r="H24" s="169">
        <v>0</v>
      </c>
      <c r="I24" s="18">
        <v>150</v>
      </c>
      <c r="J24" s="18">
        <v>99</v>
      </c>
      <c r="K24" s="18">
        <v>40</v>
      </c>
      <c r="L24" s="169">
        <v>0</v>
      </c>
      <c r="M24" s="18">
        <v>40</v>
      </c>
      <c r="N24" s="18">
        <v>59</v>
      </c>
      <c r="O24" s="169">
        <v>0</v>
      </c>
      <c r="P24" s="18">
        <v>59</v>
      </c>
    </row>
    <row r="25" spans="1:16" ht="15.95" customHeight="1">
      <c r="A25" s="72" t="s">
        <v>453</v>
      </c>
      <c r="B25" s="19">
        <v>421</v>
      </c>
      <c r="C25" s="18">
        <v>318</v>
      </c>
      <c r="D25" s="18">
        <v>153</v>
      </c>
      <c r="E25" s="169">
        <v>0</v>
      </c>
      <c r="F25" s="169">
        <v>153</v>
      </c>
      <c r="G25" s="18">
        <v>165</v>
      </c>
      <c r="H25" s="169">
        <v>0</v>
      </c>
      <c r="I25" s="18">
        <v>165</v>
      </c>
      <c r="J25" s="18">
        <v>103</v>
      </c>
      <c r="K25" s="18">
        <v>58</v>
      </c>
      <c r="L25" s="169">
        <v>0</v>
      </c>
      <c r="M25" s="18">
        <v>58</v>
      </c>
      <c r="N25" s="18">
        <v>45</v>
      </c>
      <c r="O25" s="169">
        <v>0</v>
      </c>
      <c r="P25" s="18">
        <v>45</v>
      </c>
    </row>
    <row r="26" spans="1:16" ht="15.95" customHeight="1">
      <c r="A26" s="72" t="s">
        <v>454</v>
      </c>
      <c r="B26" s="19">
        <v>358</v>
      </c>
      <c r="C26" s="18">
        <v>266</v>
      </c>
      <c r="D26" s="18">
        <v>128</v>
      </c>
      <c r="E26" s="169">
        <v>0</v>
      </c>
      <c r="F26" s="169">
        <v>128</v>
      </c>
      <c r="G26" s="18">
        <v>138</v>
      </c>
      <c r="H26" s="169">
        <v>0</v>
      </c>
      <c r="I26" s="18">
        <v>138</v>
      </c>
      <c r="J26" s="18">
        <v>92</v>
      </c>
      <c r="K26" s="18">
        <v>49</v>
      </c>
      <c r="L26" s="169">
        <v>0</v>
      </c>
      <c r="M26" s="18">
        <v>49</v>
      </c>
      <c r="N26" s="18">
        <v>43</v>
      </c>
      <c r="O26" s="169">
        <v>0</v>
      </c>
      <c r="P26" s="18">
        <v>43</v>
      </c>
    </row>
    <row r="27" spans="1:16" ht="15.95" customHeight="1">
      <c r="A27" s="72" t="s">
        <v>455</v>
      </c>
      <c r="B27" s="19">
        <v>442</v>
      </c>
      <c r="C27" s="18">
        <v>349</v>
      </c>
      <c r="D27" s="18">
        <v>154</v>
      </c>
      <c r="E27" s="169">
        <v>21</v>
      </c>
      <c r="F27" s="18">
        <v>133</v>
      </c>
      <c r="G27" s="18">
        <v>195</v>
      </c>
      <c r="H27" s="169">
        <v>29</v>
      </c>
      <c r="I27" s="18">
        <v>166</v>
      </c>
      <c r="J27" s="18">
        <v>93</v>
      </c>
      <c r="K27" s="18">
        <v>44</v>
      </c>
      <c r="L27" s="18">
        <v>7</v>
      </c>
      <c r="M27" s="18">
        <v>37</v>
      </c>
      <c r="N27" s="18">
        <v>49</v>
      </c>
      <c r="O27" s="18">
        <v>3</v>
      </c>
      <c r="P27" s="18">
        <v>46</v>
      </c>
    </row>
    <row r="28" spans="1:16" ht="15.95" customHeight="1">
      <c r="A28" s="72" t="s">
        <v>456</v>
      </c>
      <c r="B28" s="19">
        <v>400</v>
      </c>
      <c r="C28" s="18">
        <v>287</v>
      </c>
      <c r="D28" s="18">
        <v>121</v>
      </c>
      <c r="E28" s="169">
        <v>38</v>
      </c>
      <c r="F28" s="18">
        <v>83</v>
      </c>
      <c r="G28" s="18">
        <v>166</v>
      </c>
      <c r="H28" s="169">
        <v>77</v>
      </c>
      <c r="I28" s="18">
        <v>89</v>
      </c>
      <c r="J28" s="18">
        <v>113</v>
      </c>
      <c r="K28" s="18">
        <v>60</v>
      </c>
      <c r="L28" s="18">
        <v>18</v>
      </c>
      <c r="M28" s="18">
        <v>42</v>
      </c>
      <c r="N28" s="18">
        <v>53</v>
      </c>
      <c r="O28" s="18">
        <v>17</v>
      </c>
      <c r="P28" s="18">
        <v>36</v>
      </c>
    </row>
    <row r="29" spans="1:16" ht="15.95" customHeight="1">
      <c r="A29" s="72" t="s">
        <v>457</v>
      </c>
      <c r="B29" s="19">
        <v>399</v>
      </c>
      <c r="C29" s="18">
        <v>296</v>
      </c>
      <c r="D29" s="18">
        <v>138</v>
      </c>
      <c r="E29" s="169">
        <v>69</v>
      </c>
      <c r="F29" s="18">
        <v>69</v>
      </c>
      <c r="G29" s="18">
        <v>158</v>
      </c>
      <c r="H29" s="169">
        <v>97</v>
      </c>
      <c r="I29" s="18">
        <v>61</v>
      </c>
      <c r="J29" s="18">
        <v>103</v>
      </c>
      <c r="K29" s="18">
        <v>45</v>
      </c>
      <c r="L29" s="18">
        <v>20</v>
      </c>
      <c r="M29" s="18">
        <v>25</v>
      </c>
      <c r="N29" s="18">
        <v>58</v>
      </c>
      <c r="O29" s="18">
        <v>27</v>
      </c>
      <c r="P29" s="18">
        <v>31</v>
      </c>
    </row>
    <row r="30" spans="1:16" ht="15.95" customHeight="1">
      <c r="A30" s="72" t="s">
        <v>458</v>
      </c>
      <c r="B30" s="19">
        <v>415</v>
      </c>
      <c r="C30" s="18">
        <v>319</v>
      </c>
      <c r="D30" s="18">
        <v>152</v>
      </c>
      <c r="E30" s="169">
        <v>74</v>
      </c>
      <c r="F30" s="18">
        <v>78</v>
      </c>
      <c r="G30" s="18">
        <v>167</v>
      </c>
      <c r="H30" s="169">
        <v>90</v>
      </c>
      <c r="I30" s="18">
        <v>77</v>
      </c>
      <c r="J30" s="18">
        <v>96</v>
      </c>
      <c r="K30" s="18">
        <v>54</v>
      </c>
      <c r="L30" s="18">
        <v>23</v>
      </c>
      <c r="M30" s="18">
        <v>31</v>
      </c>
      <c r="N30" s="18">
        <v>42</v>
      </c>
      <c r="O30" s="18">
        <v>23</v>
      </c>
      <c r="P30" s="18">
        <v>19</v>
      </c>
    </row>
    <row r="31" spans="1:16" ht="15.95" customHeight="1">
      <c r="A31" s="72" t="s">
        <v>459</v>
      </c>
      <c r="B31" s="19">
        <v>421</v>
      </c>
      <c r="C31" s="18">
        <v>322</v>
      </c>
      <c r="D31" s="18">
        <v>162</v>
      </c>
      <c r="E31" s="169">
        <v>75</v>
      </c>
      <c r="F31" s="18">
        <v>87</v>
      </c>
      <c r="G31" s="18">
        <v>160</v>
      </c>
      <c r="H31" s="169">
        <v>92</v>
      </c>
      <c r="I31" s="18">
        <v>68</v>
      </c>
      <c r="J31" s="18">
        <v>99</v>
      </c>
      <c r="K31" s="18">
        <v>49</v>
      </c>
      <c r="L31" s="18">
        <v>21</v>
      </c>
      <c r="M31" s="18">
        <v>28</v>
      </c>
      <c r="N31" s="18">
        <v>50</v>
      </c>
      <c r="O31" s="18">
        <v>19</v>
      </c>
      <c r="P31" s="18">
        <v>31</v>
      </c>
    </row>
    <row r="32" spans="1:16" ht="15.95" customHeight="1">
      <c r="A32" s="72" t="s">
        <v>460</v>
      </c>
      <c r="B32" s="19">
        <v>422</v>
      </c>
      <c r="C32" s="18">
        <v>321</v>
      </c>
      <c r="D32" s="18">
        <v>165</v>
      </c>
      <c r="E32" s="169">
        <v>85</v>
      </c>
      <c r="F32" s="18">
        <v>80</v>
      </c>
      <c r="G32" s="18">
        <v>156</v>
      </c>
      <c r="H32" s="169">
        <v>89</v>
      </c>
      <c r="I32" s="18">
        <v>67</v>
      </c>
      <c r="J32" s="18">
        <v>101</v>
      </c>
      <c r="K32" s="18">
        <v>44</v>
      </c>
      <c r="L32" s="18">
        <v>24</v>
      </c>
      <c r="M32" s="18">
        <v>20</v>
      </c>
      <c r="N32" s="18">
        <v>57</v>
      </c>
      <c r="O32" s="18">
        <v>36</v>
      </c>
      <c r="P32" s="18">
        <v>21</v>
      </c>
    </row>
    <row r="33" spans="1:16" ht="15.95" customHeight="1">
      <c r="A33" s="72" t="s">
        <v>461</v>
      </c>
      <c r="B33" s="19">
        <v>393</v>
      </c>
      <c r="C33" s="18">
        <v>282</v>
      </c>
      <c r="D33" s="18">
        <v>136</v>
      </c>
      <c r="E33" s="169">
        <v>76</v>
      </c>
      <c r="F33" s="18">
        <v>60</v>
      </c>
      <c r="G33" s="18">
        <v>146</v>
      </c>
      <c r="H33" s="169">
        <v>90</v>
      </c>
      <c r="I33" s="18">
        <v>56</v>
      </c>
      <c r="J33" s="18">
        <v>111</v>
      </c>
      <c r="K33" s="18">
        <v>56</v>
      </c>
      <c r="L33" s="18">
        <v>32</v>
      </c>
      <c r="M33" s="18">
        <v>24</v>
      </c>
      <c r="N33" s="18">
        <v>55</v>
      </c>
      <c r="O33" s="18">
        <v>34</v>
      </c>
      <c r="P33" s="18">
        <v>21</v>
      </c>
    </row>
    <row r="34" spans="1:16" ht="15.95" customHeight="1">
      <c r="A34" s="72" t="s">
        <v>462</v>
      </c>
      <c r="B34" s="19">
        <v>419</v>
      </c>
      <c r="C34" s="18">
        <v>333</v>
      </c>
      <c r="D34" s="18">
        <v>168</v>
      </c>
      <c r="E34" s="169">
        <v>81</v>
      </c>
      <c r="F34" s="18">
        <v>87</v>
      </c>
      <c r="G34" s="18">
        <v>165</v>
      </c>
      <c r="H34" s="169">
        <v>102</v>
      </c>
      <c r="I34" s="18">
        <v>63</v>
      </c>
      <c r="J34" s="18">
        <v>86</v>
      </c>
      <c r="K34" s="18">
        <v>37</v>
      </c>
      <c r="L34" s="18">
        <v>18</v>
      </c>
      <c r="M34" s="18">
        <v>19</v>
      </c>
      <c r="N34" s="18">
        <v>49</v>
      </c>
      <c r="O34" s="18">
        <v>32</v>
      </c>
      <c r="P34" s="18">
        <v>17</v>
      </c>
    </row>
    <row r="35" spans="1:16" ht="15.95" customHeight="1">
      <c r="A35" s="72" t="s">
        <v>463</v>
      </c>
      <c r="B35" s="19">
        <v>427</v>
      </c>
      <c r="C35" s="18">
        <v>320</v>
      </c>
      <c r="D35" s="18">
        <v>150</v>
      </c>
      <c r="E35" s="169">
        <v>95</v>
      </c>
      <c r="F35" s="18">
        <v>55</v>
      </c>
      <c r="G35" s="18">
        <v>170</v>
      </c>
      <c r="H35" s="169">
        <v>97</v>
      </c>
      <c r="I35" s="18">
        <v>73</v>
      </c>
      <c r="J35" s="18">
        <v>107</v>
      </c>
      <c r="K35" s="18">
        <v>53</v>
      </c>
      <c r="L35" s="18">
        <v>38</v>
      </c>
      <c r="M35" s="18">
        <v>15</v>
      </c>
      <c r="N35" s="18">
        <v>54</v>
      </c>
      <c r="O35" s="18">
        <v>34</v>
      </c>
      <c r="P35" s="18">
        <v>20</v>
      </c>
    </row>
    <row r="36" spans="1:16" ht="15.95" customHeight="1">
      <c r="A36" s="72" t="s">
        <v>464</v>
      </c>
      <c r="B36" s="19">
        <v>443</v>
      </c>
      <c r="C36" s="18">
        <v>328</v>
      </c>
      <c r="D36" s="18">
        <v>154</v>
      </c>
      <c r="E36" s="169">
        <v>91</v>
      </c>
      <c r="F36" s="18">
        <v>63</v>
      </c>
      <c r="G36" s="18">
        <v>174</v>
      </c>
      <c r="H36" s="169">
        <v>108</v>
      </c>
      <c r="I36" s="18">
        <v>66</v>
      </c>
      <c r="J36" s="18">
        <v>115</v>
      </c>
      <c r="K36" s="18">
        <v>57</v>
      </c>
      <c r="L36" s="18">
        <v>41</v>
      </c>
      <c r="M36" s="18">
        <v>16</v>
      </c>
      <c r="N36" s="18">
        <v>58</v>
      </c>
      <c r="O36" s="18">
        <v>41</v>
      </c>
      <c r="P36" s="18">
        <v>17</v>
      </c>
    </row>
    <row r="37" spans="1:16" ht="15.95" customHeight="1">
      <c r="A37" s="72" t="s">
        <v>465</v>
      </c>
      <c r="B37" s="19">
        <v>451</v>
      </c>
      <c r="C37" s="18">
        <v>327</v>
      </c>
      <c r="D37" s="18">
        <v>172</v>
      </c>
      <c r="E37" s="169">
        <v>110</v>
      </c>
      <c r="F37" s="18">
        <v>62</v>
      </c>
      <c r="G37" s="18">
        <v>155</v>
      </c>
      <c r="H37" s="169">
        <v>96</v>
      </c>
      <c r="I37" s="18">
        <v>59</v>
      </c>
      <c r="J37" s="18">
        <v>124</v>
      </c>
      <c r="K37" s="18">
        <v>68</v>
      </c>
      <c r="L37" s="18">
        <v>51</v>
      </c>
      <c r="M37" s="18">
        <v>17</v>
      </c>
      <c r="N37" s="18">
        <v>56</v>
      </c>
      <c r="O37" s="18">
        <v>46</v>
      </c>
      <c r="P37" s="18">
        <v>10</v>
      </c>
    </row>
    <row r="38" spans="1:16" ht="15.95" customHeight="1">
      <c r="A38" s="72" t="s">
        <v>466</v>
      </c>
      <c r="B38" s="19">
        <v>410</v>
      </c>
      <c r="C38" s="18">
        <v>305</v>
      </c>
      <c r="D38" s="18">
        <v>155</v>
      </c>
      <c r="E38" s="169">
        <v>93</v>
      </c>
      <c r="F38" s="18">
        <v>62</v>
      </c>
      <c r="G38" s="18">
        <v>150</v>
      </c>
      <c r="H38" s="169">
        <v>109</v>
      </c>
      <c r="I38" s="18">
        <v>41</v>
      </c>
      <c r="J38" s="18">
        <v>105</v>
      </c>
      <c r="K38" s="18">
        <v>50</v>
      </c>
      <c r="L38" s="18">
        <v>27</v>
      </c>
      <c r="M38" s="18">
        <v>23</v>
      </c>
      <c r="N38" s="18">
        <v>55</v>
      </c>
      <c r="O38" s="18">
        <v>32</v>
      </c>
      <c r="P38" s="18">
        <v>23</v>
      </c>
    </row>
    <row r="39" spans="1:16" ht="15.95" customHeight="1">
      <c r="A39" s="72" t="s">
        <v>467</v>
      </c>
      <c r="B39" s="19">
        <v>478</v>
      </c>
      <c r="C39" s="18">
        <v>344</v>
      </c>
      <c r="D39" s="18">
        <v>162</v>
      </c>
      <c r="E39" s="169">
        <v>116</v>
      </c>
      <c r="F39" s="18">
        <v>46</v>
      </c>
      <c r="G39" s="18">
        <v>182</v>
      </c>
      <c r="H39" s="169">
        <v>127</v>
      </c>
      <c r="I39" s="18">
        <v>55</v>
      </c>
      <c r="J39" s="18">
        <v>134</v>
      </c>
      <c r="K39" s="18">
        <v>67</v>
      </c>
      <c r="L39" s="18">
        <v>52</v>
      </c>
      <c r="M39" s="18">
        <v>15</v>
      </c>
      <c r="N39" s="18">
        <v>67</v>
      </c>
      <c r="O39" s="18">
        <v>56</v>
      </c>
      <c r="P39" s="18">
        <v>11</v>
      </c>
    </row>
    <row r="40" spans="1:16" ht="15.95" customHeight="1">
      <c r="A40" s="72" t="s">
        <v>468</v>
      </c>
      <c r="B40" s="19">
        <v>452</v>
      </c>
      <c r="C40" s="18">
        <v>333</v>
      </c>
      <c r="D40" s="18">
        <v>163</v>
      </c>
      <c r="E40" s="169">
        <v>120</v>
      </c>
      <c r="F40" s="18">
        <v>43</v>
      </c>
      <c r="G40" s="18">
        <v>170</v>
      </c>
      <c r="H40" s="169">
        <v>136</v>
      </c>
      <c r="I40" s="18">
        <v>34</v>
      </c>
      <c r="J40" s="18">
        <v>119</v>
      </c>
      <c r="K40" s="18">
        <v>58</v>
      </c>
      <c r="L40" s="18">
        <v>42</v>
      </c>
      <c r="M40" s="18">
        <v>16</v>
      </c>
      <c r="N40" s="18">
        <v>61</v>
      </c>
      <c r="O40" s="18">
        <v>48</v>
      </c>
      <c r="P40" s="18">
        <v>13</v>
      </c>
    </row>
    <row r="41" spans="1:16" ht="15.95" customHeight="1">
      <c r="A41" s="72" t="s">
        <v>469</v>
      </c>
      <c r="B41" s="19">
        <v>505</v>
      </c>
      <c r="C41" s="18">
        <v>350</v>
      </c>
      <c r="D41" s="18">
        <v>164</v>
      </c>
      <c r="E41" s="169">
        <v>128</v>
      </c>
      <c r="F41" s="18">
        <v>36</v>
      </c>
      <c r="G41" s="18">
        <v>186</v>
      </c>
      <c r="H41" s="169">
        <v>146</v>
      </c>
      <c r="I41" s="18">
        <v>40</v>
      </c>
      <c r="J41" s="18">
        <v>155</v>
      </c>
      <c r="K41" s="18">
        <v>86</v>
      </c>
      <c r="L41" s="18">
        <v>58</v>
      </c>
      <c r="M41" s="18">
        <v>28</v>
      </c>
      <c r="N41" s="18">
        <v>69</v>
      </c>
      <c r="O41" s="18">
        <v>59</v>
      </c>
      <c r="P41" s="18">
        <v>10</v>
      </c>
    </row>
    <row r="42" spans="1:16" ht="15.95" customHeight="1">
      <c r="A42" s="72" t="s">
        <v>470</v>
      </c>
      <c r="B42" s="19">
        <v>466</v>
      </c>
      <c r="C42" s="18">
        <v>297</v>
      </c>
      <c r="D42" s="18">
        <v>134</v>
      </c>
      <c r="E42" s="169">
        <v>109</v>
      </c>
      <c r="F42" s="18">
        <v>25</v>
      </c>
      <c r="G42" s="18">
        <v>163</v>
      </c>
      <c r="H42" s="169">
        <v>135</v>
      </c>
      <c r="I42" s="18">
        <v>28</v>
      </c>
      <c r="J42" s="18">
        <v>169</v>
      </c>
      <c r="K42" s="18">
        <v>78</v>
      </c>
      <c r="L42" s="18">
        <v>58</v>
      </c>
      <c r="M42" s="18">
        <v>20</v>
      </c>
      <c r="N42" s="18">
        <v>91</v>
      </c>
      <c r="O42" s="18">
        <v>78</v>
      </c>
      <c r="P42" s="18">
        <v>13</v>
      </c>
    </row>
    <row r="43" spans="1:16" ht="15.95" customHeight="1">
      <c r="A43" s="72" t="s">
        <v>471</v>
      </c>
      <c r="B43" s="19">
        <v>538</v>
      </c>
      <c r="C43" s="18">
        <v>351</v>
      </c>
      <c r="D43" s="18">
        <v>161</v>
      </c>
      <c r="E43" s="169">
        <v>132</v>
      </c>
      <c r="F43" s="18">
        <v>29</v>
      </c>
      <c r="G43" s="18">
        <v>190</v>
      </c>
      <c r="H43" s="169">
        <v>159</v>
      </c>
      <c r="I43" s="18">
        <v>31</v>
      </c>
      <c r="J43" s="18">
        <v>187</v>
      </c>
      <c r="K43" s="18">
        <v>106</v>
      </c>
      <c r="L43" s="18">
        <v>84</v>
      </c>
      <c r="M43" s="18">
        <v>22</v>
      </c>
      <c r="N43" s="18">
        <v>81</v>
      </c>
      <c r="O43" s="18">
        <v>71</v>
      </c>
      <c r="P43" s="18">
        <v>10</v>
      </c>
    </row>
    <row r="44" spans="1:16" ht="15.95" customHeight="1">
      <c r="A44" s="72" t="s">
        <v>472</v>
      </c>
      <c r="B44" s="19">
        <v>506</v>
      </c>
      <c r="C44" s="18">
        <v>300</v>
      </c>
      <c r="D44" s="18">
        <v>151</v>
      </c>
      <c r="E44" s="169">
        <v>115</v>
      </c>
      <c r="F44" s="18">
        <v>36</v>
      </c>
      <c r="G44" s="18">
        <v>149</v>
      </c>
      <c r="H44" s="169">
        <v>130</v>
      </c>
      <c r="I44" s="18">
        <v>19</v>
      </c>
      <c r="J44" s="18">
        <v>206</v>
      </c>
      <c r="K44" s="18">
        <v>111</v>
      </c>
      <c r="L44" s="18">
        <v>78</v>
      </c>
      <c r="M44" s="18">
        <v>33</v>
      </c>
      <c r="N44" s="18">
        <v>95</v>
      </c>
      <c r="O44" s="18">
        <v>76</v>
      </c>
      <c r="P44" s="18">
        <v>19</v>
      </c>
    </row>
    <row r="45" spans="1:16" ht="15.95" customHeight="1">
      <c r="A45" s="72" t="s">
        <v>473</v>
      </c>
      <c r="B45" s="19">
        <v>536</v>
      </c>
      <c r="C45" s="18">
        <v>350</v>
      </c>
      <c r="D45" s="18">
        <v>159</v>
      </c>
      <c r="E45" s="169">
        <v>130</v>
      </c>
      <c r="F45" s="18">
        <v>29</v>
      </c>
      <c r="G45" s="18">
        <v>191</v>
      </c>
      <c r="H45" s="169">
        <v>153</v>
      </c>
      <c r="I45" s="18">
        <v>38</v>
      </c>
      <c r="J45" s="18">
        <v>186</v>
      </c>
      <c r="K45" s="18">
        <v>96</v>
      </c>
      <c r="L45" s="18">
        <v>62</v>
      </c>
      <c r="M45" s="18">
        <v>34</v>
      </c>
      <c r="N45" s="18">
        <v>90</v>
      </c>
      <c r="O45" s="18">
        <v>78</v>
      </c>
      <c r="P45" s="18">
        <v>12</v>
      </c>
    </row>
    <row r="46" spans="1:16" ht="15.95" customHeight="1">
      <c r="A46" s="72" t="s">
        <v>474</v>
      </c>
      <c r="B46" s="19">
        <v>519</v>
      </c>
      <c r="C46" s="18">
        <v>310</v>
      </c>
      <c r="D46" s="18">
        <v>152</v>
      </c>
      <c r="E46" s="169">
        <v>131</v>
      </c>
      <c r="F46" s="18">
        <v>21</v>
      </c>
      <c r="G46" s="18">
        <v>158</v>
      </c>
      <c r="H46" s="169">
        <v>131</v>
      </c>
      <c r="I46" s="18">
        <v>27</v>
      </c>
      <c r="J46" s="18">
        <v>209</v>
      </c>
      <c r="K46" s="18">
        <v>121</v>
      </c>
      <c r="L46" s="18">
        <v>82</v>
      </c>
      <c r="M46" s="18">
        <v>39</v>
      </c>
      <c r="N46" s="18">
        <v>88</v>
      </c>
      <c r="O46" s="18">
        <v>76</v>
      </c>
      <c r="P46" s="18">
        <v>12</v>
      </c>
    </row>
    <row r="47" spans="1:16" ht="15.95" customHeight="1">
      <c r="A47" s="72" t="s">
        <v>475</v>
      </c>
      <c r="B47" s="19">
        <v>521</v>
      </c>
      <c r="C47" s="18">
        <v>308</v>
      </c>
      <c r="D47" s="18">
        <v>136</v>
      </c>
      <c r="E47" s="169">
        <v>109</v>
      </c>
      <c r="F47" s="18">
        <v>27</v>
      </c>
      <c r="G47" s="18">
        <v>172</v>
      </c>
      <c r="H47" s="169">
        <v>153</v>
      </c>
      <c r="I47" s="18">
        <v>19</v>
      </c>
      <c r="J47" s="18">
        <v>213</v>
      </c>
      <c r="K47" s="18">
        <v>110</v>
      </c>
      <c r="L47" s="18">
        <v>89</v>
      </c>
      <c r="M47" s="18">
        <v>21</v>
      </c>
      <c r="N47" s="18">
        <v>103</v>
      </c>
      <c r="O47" s="18">
        <v>90</v>
      </c>
      <c r="P47" s="18">
        <v>13</v>
      </c>
    </row>
    <row r="48" spans="1:16" ht="15.95" customHeight="1">
      <c r="A48" s="72" t="s">
        <v>476</v>
      </c>
      <c r="B48" s="19">
        <v>576</v>
      </c>
      <c r="C48" s="18">
        <v>325</v>
      </c>
      <c r="D48" s="18">
        <v>143</v>
      </c>
      <c r="E48" s="169">
        <v>117</v>
      </c>
      <c r="F48" s="18">
        <v>26</v>
      </c>
      <c r="G48" s="18">
        <v>182</v>
      </c>
      <c r="H48" s="169">
        <v>159</v>
      </c>
      <c r="I48" s="18">
        <v>23</v>
      </c>
      <c r="J48" s="18">
        <v>251</v>
      </c>
      <c r="K48" s="18">
        <v>129</v>
      </c>
      <c r="L48" s="18">
        <v>100</v>
      </c>
      <c r="M48" s="18">
        <v>29</v>
      </c>
      <c r="N48" s="18">
        <v>122</v>
      </c>
      <c r="O48" s="18">
        <v>110</v>
      </c>
      <c r="P48" s="18">
        <v>12</v>
      </c>
    </row>
    <row r="49" spans="1:16" ht="15.95" customHeight="1">
      <c r="A49" s="72" t="s">
        <v>477</v>
      </c>
      <c r="B49" s="19">
        <v>547</v>
      </c>
      <c r="C49" s="18">
        <v>308</v>
      </c>
      <c r="D49" s="18">
        <v>152</v>
      </c>
      <c r="E49" s="169">
        <v>125</v>
      </c>
      <c r="F49" s="18">
        <v>27</v>
      </c>
      <c r="G49" s="18">
        <v>156</v>
      </c>
      <c r="H49" s="169">
        <v>138</v>
      </c>
      <c r="I49" s="18">
        <v>18</v>
      </c>
      <c r="J49" s="18">
        <v>239</v>
      </c>
      <c r="K49" s="18">
        <v>142</v>
      </c>
      <c r="L49" s="18">
        <v>94</v>
      </c>
      <c r="M49" s="18">
        <v>48</v>
      </c>
      <c r="N49" s="18">
        <v>97</v>
      </c>
      <c r="O49" s="18">
        <v>82</v>
      </c>
      <c r="P49" s="18">
        <v>15</v>
      </c>
    </row>
    <row r="50" spans="1:16" ht="15.95" customHeight="1">
      <c r="A50" s="72" t="s">
        <v>478</v>
      </c>
      <c r="B50" s="19">
        <v>524</v>
      </c>
      <c r="C50" s="18">
        <v>298</v>
      </c>
      <c r="D50" s="18">
        <v>154</v>
      </c>
      <c r="E50" s="169">
        <v>116</v>
      </c>
      <c r="F50" s="18">
        <v>38</v>
      </c>
      <c r="G50" s="18">
        <v>144</v>
      </c>
      <c r="H50" s="169">
        <v>127</v>
      </c>
      <c r="I50" s="18">
        <v>17</v>
      </c>
      <c r="J50" s="18">
        <v>226</v>
      </c>
      <c r="K50" s="18">
        <v>121</v>
      </c>
      <c r="L50" s="18">
        <v>83</v>
      </c>
      <c r="M50" s="18">
        <v>38</v>
      </c>
      <c r="N50" s="18">
        <v>105</v>
      </c>
      <c r="O50" s="18">
        <v>97</v>
      </c>
      <c r="P50" s="18">
        <v>8</v>
      </c>
    </row>
    <row r="51" spans="1:16" ht="15.95" customHeight="1">
      <c r="A51" s="72" t="s">
        <v>479</v>
      </c>
      <c r="B51" s="19">
        <v>556</v>
      </c>
      <c r="C51" s="18">
        <v>318</v>
      </c>
      <c r="D51" s="18">
        <v>148</v>
      </c>
      <c r="E51" s="169">
        <v>119</v>
      </c>
      <c r="F51" s="18">
        <v>29</v>
      </c>
      <c r="G51" s="18">
        <v>170</v>
      </c>
      <c r="H51" s="169">
        <v>158</v>
      </c>
      <c r="I51" s="18">
        <v>12</v>
      </c>
      <c r="J51" s="18">
        <v>238</v>
      </c>
      <c r="K51" s="18">
        <v>126</v>
      </c>
      <c r="L51" s="18">
        <v>92</v>
      </c>
      <c r="M51" s="18">
        <v>34</v>
      </c>
      <c r="N51" s="18">
        <v>112</v>
      </c>
      <c r="O51" s="18">
        <v>102</v>
      </c>
      <c r="P51" s="18">
        <v>10</v>
      </c>
    </row>
    <row r="52" spans="1:16" ht="15.95" customHeight="1">
      <c r="A52" s="72" t="s">
        <v>480</v>
      </c>
      <c r="B52" s="19">
        <v>568</v>
      </c>
      <c r="C52" s="18">
        <v>323</v>
      </c>
      <c r="D52" s="18">
        <v>154</v>
      </c>
      <c r="E52" s="169">
        <v>132</v>
      </c>
      <c r="F52" s="18">
        <v>22</v>
      </c>
      <c r="G52" s="18">
        <v>169</v>
      </c>
      <c r="H52" s="169">
        <v>154</v>
      </c>
      <c r="I52" s="18">
        <v>15</v>
      </c>
      <c r="J52" s="18">
        <v>245</v>
      </c>
      <c r="K52" s="18">
        <v>135</v>
      </c>
      <c r="L52" s="18">
        <v>96</v>
      </c>
      <c r="M52" s="18">
        <v>39</v>
      </c>
      <c r="N52" s="18">
        <v>110</v>
      </c>
      <c r="O52" s="18">
        <v>101</v>
      </c>
      <c r="P52" s="18">
        <v>9</v>
      </c>
    </row>
    <row r="53" spans="1:16" ht="15.95" customHeight="1">
      <c r="A53" s="72" t="s">
        <v>481</v>
      </c>
      <c r="B53" s="19">
        <v>529</v>
      </c>
      <c r="C53" s="18">
        <v>292</v>
      </c>
      <c r="D53" s="18">
        <v>151</v>
      </c>
      <c r="E53" s="169">
        <v>130</v>
      </c>
      <c r="F53" s="18">
        <v>21</v>
      </c>
      <c r="G53" s="18">
        <v>141</v>
      </c>
      <c r="H53" s="169">
        <v>126</v>
      </c>
      <c r="I53" s="18">
        <v>15</v>
      </c>
      <c r="J53" s="18">
        <v>237</v>
      </c>
      <c r="K53" s="18">
        <v>133</v>
      </c>
      <c r="L53" s="18">
        <v>101</v>
      </c>
      <c r="M53" s="18">
        <v>32</v>
      </c>
      <c r="N53" s="18">
        <v>104</v>
      </c>
      <c r="O53" s="18">
        <v>87</v>
      </c>
      <c r="P53" s="18">
        <v>17</v>
      </c>
    </row>
    <row r="54" spans="1:16" ht="15.95" customHeight="1">
      <c r="A54" s="72" t="s">
        <v>482</v>
      </c>
      <c r="B54" s="19">
        <v>571</v>
      </c>
      <c r="C54" s="18">
        <v>320</v>
      </c>
      <c r="D54" s="18">
        <v>143</v>
      </c>
      <c r="E54" s="169">
        <v>119</v>
      </c>
      <c r="F54" s="18">
        <v>24</v>
      </c>
      <c r="G54" s="18">
        <v>177</v>
      </c>
      <c r="H54" s="169">
        <v>161</v>
      </c>
      <c r="I54" s="18">
        <v>16</v>
      </c>
      <c r="J54" s="18">
        <v>251</v>
      </c>
      <c r="K54" s="18">
        <v>136</v>
      </c>
      <c r="L54" s="18">
        <v>103</v>
      </c>
      <c r="M54" s="18">
        <v>33</v>
      </c>
      <c r="N54" s="18">
        <v>115</v>
      </c>
      <c r="O54" s="18">
        <v>99</v>
      </c>
      <c r="P54" s="18">
        <v>16</v>
      </c>
    </row>
    <row r="55" spans="1:16" ht="15.95" customHeight="1">
      <c r="A55" s="72" t="s">
        <v>483</v>
      </c>
      <c r="B55" s="19">
        <v>518</v>
      </c>
      <c r="C55" s="18">
        <v>290</v>
      </c>
      <c r="D55" s="18">
        <v>133</v>
      </c>
      <c r="E55" s="169">
        <v>106</v>
      </c>
      <c r="F55" s="18">
        <v>27</v>
      </c>
      <c r="G55" s="18">
        <v>157</v>
      </c>
      <c r="H55" s="169">
        <v>140</v>
      </c>
      <c r="I55" s="18">
        <v>17</v>
      </c>
      <c r="J55" s="18">
        <v>228</v>
      </c>
      <c r="K55" s="18">
        <v>115</v>
      </c>
      <c r="L55" s="18">
        <v>87</v>
      </c>
      <c r="M55" s="18">
        <v>28</v>
      </c>
      <c r="N55" s="18">
        <v>113</v>
      </c>
      <c r="O55" s="18">
        <v>99</v>
      </c>
      <c r="P55" s="18">
        <v>14</v>
      </c>
    </row>
    <row r="56" spans="1:16" ht="15.95" customHeight="1">
      <c r="A56" s="72" t="s">
        <v>484</v>
      </c>
      <c r="B56" s="19">
        <v>556</v>
      </c>
      <c r="C56" s="18">
        <v>308</v>
      </c>
      <c r="D56" s="18">
        <v>136</v>
      </c>
      <c r="E56" s="169">
        <v>119</v>
      </c>
      <c r="F56" s="18">
        <v>17</v>
      </c>
      <c r="G56" s="18">
        <v>172</v>
      </c>
      <c r="H56" s="169">
        <v>160</v>
      </c>
      <c r="I56" s="18">
        <v>12</v>
      </c>
      <c r="J56" s="18">
        <v>248</v>
      </c>
      <c r="K56" s="18">
        <v>141</v>
      </c>
      <c r="L56" s="18">
        <v>108</v>
      </c>
      <c r="M56" s="18">
        <v>33</v>
      </c>
      <c r="N56" s="18">
        <v>107</v>
      </c>
      <c r="O56" s="18">
        <v>95</v>
      </c>
      <c r="P56" s="18">
        <v>12</v>
      </c>
    </row>
    <row r="57" spans="1:16" ht="15.95" customHeight="1">
      <c r="A57" s="72" t="s">
        <v>485</v>
      </c>
      <c r="B57" s="19">
        <v>538</v>
      </c>
      <c r="C57" s="18">
        <v>296</v>
      </c>
      <c r="D57" s="18">
        <v>145</v>
      </c>
      <c r="E57" s="169">
        <v>123</v>
      </c>
      <c r="F57" s="18">
        <v>22</v>
      </c>
      <c r="G57" s="18">
        <v>151</v>
      </c>
      <c r="H57" s="169">
        <v>138</v>
      </c>
      <c r="I57" s="18">
        <v>13</v>
      </c>
      <c r="J57" s="18">
        <v>242</v>
      </c>
      <c r="K57" s="18">
        <v>131</v>
      </c>
      <c r="L57" s="18">
        <v>91</v>
      </c>
      <c r="M57" s="18">
        <v>40</v>
      </c>
      <c r="N57" s="18">
        <v>111</v>
      </c>
      <c r="O57" s="18">
        <v>96</v>
      </c>
      <c r="P57" s="18">
        <v>15</v>
      </c>
    </row>
    <row r="58" spans="1:16" ht="15.95" customHeight="1">
      <c r="A58" s="72" t="s">
        <v>486</v>
      </c>
      <c r="B58" s="19">
        <v>527</v>
      </c>
      <c r="C58" s="18">
        <v>272</v>
      </c>
      <c r="D58" s="18">
        <v>133</v>
      </c>
      <c r="E58" s="169">
        <v>113</v>
      </c>
      <c r="F58" s="18">
        <v>20</v>
      </c>
      <c r="G58" s="18">
        <v>139</v>
      </c>
      <c r="H58" s="169">
        <v>130</v>
      </c>
      <c r="I58" s="18">
        <v>9</v>
      </c>
      <c r="J58" s="18">
        <v>255</v>
      </c>
      <c r="K58" s="18">
        <v>138</v>
      </c>
      <c r="L58" s="18">
        <v>104</v>
      </c>
      <c r="M58" s="18">
        <v>34</v>
      </c>
      <c r="N58" s="18">
        <v>117</v>
      </c>
      <c r="O58" s="18">
        <v>106</v>
      </c>
      <c r="P58" s="18">
        <v>11</v>
      </c>
    </row>
    <row r="59" spans="1:16" ht="15.95" customHeight="1">
      <c r="A59" s="72" t="s">
        <v>487</v>
      </c>
      <c r="B59" s="19">
        <v>548</v>
      </c>
      <c r="C59" s="18">
        <v>284</v>
      </c>
      <c r="D59" s="18">
        <v>134</v>
      </c>
      <c r="E59" s="169">
        <v>117</v>
      </c>
      <c r="F59" s="18">
        <v>17</v>
      </c>
      <c r="G59" s="18">
        <v>150</v>
      </c>
      <c r="H59" s="169">
        <v>139</v>
      </c>
      <c r="I59" s="18">
        <v>11</v>
      </c>
      <c r="J59" s="18">
        <v>264</v>
      </c>
      <c r="K59" s="18">
        <v>134</v>
      </c>
      <c r="L59" s="18">
        <v>104</v>
      </c>
      <c r="M59" s="18">
        <v>30</v>
      </c>
      <c r="N59" s="18">
        <v>130</v>
      </c>
      <c r="O59" s="18">
        <v>121</v>
      </c>
      <c r="P59" s="18">
        <v>9</v>
      </c>
    </row>
    <row r="60" spans="1:16" ht="15.95" customHeight="1">
      <c r="A60" s="72" t="s">
        <v>488</v>
      </c>
      <c r="B60" s="19">
        <v>554</v>
      </c>
      <c r="C60" s="18">
        <v>317</v>
      </c>
      <c r="D60" s="18">
        <v>143</v>
      </c>
      <c r="E60" s="169">
        <v>126</v>
      </c>
      <c r="F60" s="18">
        <v>17</v>
      </c>
      <c r="G60" s="18">
        <v>174</v>
      </c>
      <c r="H60" s="169">
        <v>163</v>
      </c>
      <c r="I60" s="18">
        <v>11</v>
      </c>
      <c r="J60" s="18">
        <v>237</v>
      </c>
      <c r="K60" s="18">
        <v>124</v>
      </c>
      <c r="L60" s="18">
        <v>96</v>
      </c>
      <c r="M60" s="18">
        <v>28</v>
      </c>
      <c r="N60" s="18">
        <v>113</v>
      </c>
      <c r="O60" s="18">
        <v>92</v>
      </c>
      <c r="P60" s="18">
        <v>21</v>
      </c>
    </row>
    <row r="61" spans="1:16" ht="15.95" customHeight="1">
      <c r="A61" s="72" t="s">
        <v>489</v>
      </c>
      <c r="B61" s="19">
        <v>567</v>
      </c>
      <c r="C61" s="18">
        <v>292</v>
      </c>
      <c r="D61" s="18">
        <v>154</v>
      </c>
      <c r="E61" s="169">
        <v>122</v>
      </c>
      <c r="F61" s="18">
        <v>32</v>
      </c>
      <c r="G61" s="18">
        <v>138</v>
      </c>
      <c r="H61" s="169">
        <v>127</v>
      </c>
      <c r="I61" s="18">
        <v>11</v>
      </c>
      <c r="J61" s="18">
        <v>275</v>
      </c>
      <c r="K61" s="18">
        <v>147</v>
      </c>
      <c r="L61" s="18">
        <v>116</v>
      </c>
      <c r="M61" s="18">
        <v>31</v>
      </c>
      <c r="N61" s="18">
        <v>128</v>
      </c>
      <c r="O61" s="18">
        <v>109</v>
      </c>
      <c r="P61" s="18">
        <v>19</v>
      </c>
    </row>
    <row r="62" spans="1:16" ht="15.95" customHeight="1">
      <c r="A62" s="72" t="s">
        <v>490</v>
      </c>
      <c r="B62" s="19">
        <v>555</v>
      </c>
      <c r="C62" s="18">
        <v>292</v>
      </c>
      <c r="D62" s="18">
        <v>148</v>
      </c>
      <c r="E62" s="169">
        <v>123</v>
      </c>
      <c r="F62" s="18">
        <v>25</v>
      </c>
      <c r="G62" s="18">
        <v>144</v>
      </c>
      <c r="H62" s="169">
        <v>135</v>
      </c>
      <c r="I62" s="18">
        <v>9</v>
      </c>
      <c r="J62" s="18">
        <v>263</v>
      </c>
      <c r="K62" s="18">
        <v>131</v>
      </c>
      <c r="L62" s="18">
        <v>92</v>
      </c>
      <c r="M62" s="18">
        <v>39</v>
      </c>
      <c r="N62" s="18">
        <v>132</v>
      </c>
      <c r="O62" s="18">
        <v>114</v>
      </c>
      <c r="P62" s="18">
        <v>18</v>
      </c>
    </row>
    <row r="63" spans="1:16" ht="15.95" customHeight="1">
      <c r="A63" s="72" t="s">
        <v>491</v>
      </c>
      <c r="B63" s="19">
        <v>608</v>
      </c>
      <c r="C63" s="18">
        <v>357</v>
      </c>
      <c r="D63" s="18">
        <v>183</v>
      </c>
      <c r="E63" s="169">
        <v>151</v>
      </c>
      <c r="F63" s="18">
        <v>32</v>
      </c>
      <c r="G63" s="18">
        <v>174</v>
      </c>
      <c r="H63" s="169">
        <v>156</v>
      </c>
      <c r="I63" s="18">
        <v>18</v>
      </c>
      <c r="J63" s="18">
        <v>251</v>
      </c>
      <c r="K63" s="18">
        <v>127</v>
      </c>
      <c r="L63" s="18">
        <v>100</v>
      </c>
      <c r="M63" s="18">
        <v>27</v>
      </c>
      <c r="N63" s="18">
        <v>124</v>
      </c>
      <c r="O63" s="18">
        <v>109</v>
      </c>
      <c r="P63" s="18">
        <v>15</v>
      </c>
    </row>
    <row r="64" spans="1:16" ht="15.95" customHeight="1">
      <c r="A64" s="72" t="s">
        <v>492</v>
      </c>
      <c r="B64" s="19">
        <v>588</v>
      </c>
      <c r="C64" s="18">
        <v>314</v>
      </c>
      <c r="D64" s="18">
        <v>172</v>
      </c>
      <c r="E64" s="169">
        <v>143</v>
      </c>
      <c r="F64" s="18">
        <v>29</v>
      </c>
      <c r="G64" s="18">
        <v>142</v>
      </c>
      <c r="H64" s="169">
        <v>134</v>
      </c>
      <c r="I64" s="18">
        <v>8</v>
      </c>
      <c r="J64" s="18">
        <v>274</v>
      </c>
      <c r="K64" s="18">
        <v>143</v>
      </c>
      <c r="L64" s="18">
        <v>109</v>
      </c>
      <c r="M64" s="18">
        <v>34</v>
      </c>
      <c r="N64" s="18">
        <v>131</v>
      </c>
      <c r="O64" s="18">
        <v>115</v>
      </c>
      <c r="P64" s="18">
        <v>16</v>
      </c>
    </row>
    <row r="65" spans="1:16" ht="15.95" customHeight="1">
      <c r="A65" s="72" t="s">
        <v>493</v>
      </c>
      <c r="B65" s="19">
        <v>609</v>
      </c>
      <c r="C65" s="18">
        <v>318</v>
      </c>
      <c r="D65" s="18">
        <v>154</v>
      </c>
      <c r="E65" s="169">
        <v>129</v>
      </c>
      <c r="F65" s="18">
        <v>25</v>
      </c>
      <c r="G65" s="18">
        <v>164</v>
      </c>
      <c r="H65" s="169">
        <v>141</v>
      </c>
      <c r="I65" s="18">
        <v>23</v>
      </c>
      <c r="J65" s="18">
        <v>291</v>
      </c>
      <c r="K65" s="18">
        <v>152</v>
      </c>
      <c r="L65" s="18">
        <v>118</v>
      </c>
      <c r="M65" s="18">
        <v>34</v>
      </c>
      <c r="N65" s="18">
        <v>139</v>
      </c>
      <c r="O65" s="18">
        <v>123</v>
      </c>
      <c r="P65" s="18">
        <v>16</v>
      </c>
    </row>
    <row r="66" spans="1:16" ht="15.95" customHeight="1">
      <c r="A66" s="72" t="s">
        <v>494</v>
      </c>
      <c r="B66" s="19">
        <v>672</v>
      </c>
      <c r="C66" s="18">
        <v>374</v>
      </c>
      <c r="D66" s="18">
        <v>166</v>
      </c>
      <c r="E66" s="169">
        <v>141</v>
      </c>
      <c r="F66" s="18">
        <v>25</v>
      </c>
      <c r="G66" s="18">
        <v>208</v>
      </c>
      <c r="H66" s="169">
        <v>196</v>
      </c>
      <c r="I66" s="18">
        <v>12</v>
      </c>
      <c r="J66" s="18">
        <v>298</v>
      </c>
      <c r="K66" s="18">
        <v>141</v>
      </c>
      <c r="L66" s="18">
        <v>108</v>
      </c>
      <c r="M66" s="18">
        <v>33</v>
      </c>
      <c r="N66" s="18">
        <v>157</v>
      </c>
      <c r="O66" s="18">
        <v>137</v>
      </c>
      <c r="P66" s="18">
        <v>20</v>
      </c>
    </row>
    <row r="67" spans="1:16" ht="15.95" customHeight="1">
      <c r="A67" s="72" t="s">
        <v>495</v>
      </c>
      <c r="B67" s="19">
        <v>649</v>
      </c>
      <c r="C67" s="18">
        <v>395</v>
      </c>
      <c r="D67" s="18">
        <v>190</v>
      </c>
      <c r="E67" s="169">
        <v>147</v>
      </c>
      <c r="F67" s="18">
        <v>43</v>
      </c>
      <c r="G67" s="18">
        <v>205</v>
      </c>
      <c r="H67" s="169">
        <v>188</v>
      </c>
      <c r="I67" s="18">
        <v>17</v>
      </c>
      <c r="J67" s="18">
        <v>254</v>
      </c>
      <c r="K67" s="18">
        <v>126</v>
      </c>
      <c r="L67" s="18">
        <v>90</v>
      </c>
      <c r="M67" s="18">
        <v>36</v>
      </c>
      <c r="N67" s="18">
        <v>128</v>
      </c>
      <c r="O67" s="18">
        <v>114</v>
      </c>
      <c r="P67" s="18">
        <v>14</v>
      </c>
    </row>
    <row r="68" spans="1:16" ht="15.95" customHeight="1">
      <c r="A68" s="72" t="s">
        <v>496</v>
      </c>
      <c r="B68" s="19">
        <v>720</v>
      </c>
      <c r="C68" s="18">
        <v>420</v>
      </c>
      <c r="D68" s="18">
        <v>226</v>
      </c>
      <c r="E68" s="169">
        <v>177</v>
      </c>
      <c r="F68" s="18">
        <v>49</v>
      </c>
      <c r="G68" s="18">
        <v>194</v>
      </c>
      <c r="H68" s="169">
        <v>173</v>
      </c>
      <c r="I68" s="18">
        <v>21</v>
      </c>
      <c r="J68" s="18">
        <v>300</v>
      </c>
      <c r="K68" s="18">
        <v>156</v>
      </c>
      <c r="L68" s="18">
        <v>126</v>
      </c>
      <c r="M68" s="18">
        <v>30</v>
      </c>
      <c r="N68" s="18">
        <v>144</v>
      </c>
      <c r="O68" s="18">
        <v>122</v>
      </c>
      <c r="P68" s="18">
        <v>22</v>
      </c>
    </row>
    <row r="69" spans="1:16" ht="15.95" customHeight="1">
      <c r="A69" s="72" t="s">
        <v>497</v>
      </c>
      <c r="B69" s="19">
        <v>648</v>
      </c>
      <c r="C69" s="18">
        <v>378</v>
      </c>
      <c r="D69" s="18">
        <v>194</v>
      </c>
      <c r="E69" s="169">
        <v>154</v>
      </c>
      <c r="F69" s="18">
        <v>40</v>
      </c>
      <c r="G69" s="18">
        <v>184</v>
      </c>
      <c r="H69" s="169">
        <v>162</v>
      </c>
      <c r="I69" s="18">
        <v>22</v>
      </c>
      <c r="J69" s="18">
        <v>270</v>
      </c>
      <c r="K69" s="18">
        <v>140</v>
      </c>
      <c r="L69" s="18">
        <v>98</v>
      </c>
      <c r="M69" s="18">
        <v>42</v>
      </c>
      <c r="N69" s="18">
        <v>130</v>
      </c>
      <c r="O69" s="18">
        <v>109</v>
      </c>
      <c r="P69" s="18">
        <v>21</v>
      </c>
    </row>
    <row r="70" spans="1:16" ht="15.95" customHeight="1">
      <c r="A70" s="72" t="s">
        <v>498</v>
      </c>
      <c r="B70" s="19">
        <v>622</v>
      </c>
      <c r="C70" s="18">
        <v>357</v>
      </c>
      <c r="D70" s="18">
        <v>180</v>
      </c>
      <c r="E70" s="169">
        <v>138</v>
      </c>
      <c r="F70" s="18">
        <v>42</v>
      </c>
      <c r="G70" s="18">
        <v>177</v>
      </c>
      <c r="H70" s="169">
        <v>163</v>
      </c>
      <c r="I70" s="18">
        <v>14</v>
      </c>
      <c r="J70" s="18">
        <v>265</v>
      </c>
      <c r="K70" s="18">
        <v>145</v>
      </c>
      <c r="L70" s="18">
        <v>103</v>
      </c>
      <c r="M70" s="18">
        <v>42</v>
      </c>
      <c r="N70" s="18">
        <v>120</v>
      </c>
      <c r="O70" s="18">
        <v>106</v>
      </c>
      <c r="P70" s="18">
        <v>14</v>
      </c>
    </row>
    <row r="71" spans="1:16" ht="15.95" customHeight="1">
      <c r="A71" s="72" t="s">
        <v>499</v>
      </c>
      <c r="B71" s="19">
        <v>621</v>
      </c>
      <c r="C71" s="18">
        <v>349</v>
      </c>
      <c r="D71" s="18">
        <v>172</v>
      </c>
      <c r="E71" s="169">
        <v>132</v>
      </c>
      <c r="F71" s="18">
        <v>40</v>
      </c>
      <c r="G71" s="18">
        <v>177</v>
      </c>
      <c r="H71" s="169">
        <v>145</v>
      </c>
      <c r="I71" s="18">
        <v>32</v>
      </c>
      <c r="J71" s="18">
        <v>272</v>
      </c>
      <c r="K71" s="18">
        <v>117</v>
      </c>
      <c r="L71" s="18">
        <v>83</v>
      </c>
      <c r="M71" s="18">
        <v>34</v>
      </c>
      <c r="N71" s="18">
        <v>155</v>
      </c>
      <c r="O71" s="18">
        <v>121</v>
      </c>
      <c r="P71" s="18">
        <v>34</v>
      </c>
    </row>
    <row r="72" spans="1:16" ht="15.95" customHeight="1">
      <c r="A72" s="72" t="s">
        <v>500</v>
      </c>
      <c r="B72" s="19">
        <v>662</v>
      </c>
      <c r="C72" s="18">
        <v>368</v>
      </c>
      <c r="D72" s="18">
        <v>186</v>
      </c>
      <c r="E72" s="169">
        <v>129</v>
      </c>
      <c r="F72" s="18">
        <v>57</v>
      </c>
      <c r="G72" s="18">
        <v>182</v>
      </c>
      <c r="H72" s="169">
        <v>148</v>
      </c>
      <c r="I72" s="18">
        <v>34</v>
      </c>
      <c r="J72" s="18">
        <v>294</v>
      </c>
      <c r="K72" s="18">
        <v>159</v>
      </c>
      <c r="L72" s="18">
        <v>111</v>
      </c>
      <c r="M72" s="18">
        <v>48</v>
      </c>
      <c r="N72" s="18">
        <v>135</v>
      </c>
      <c r="O72" s="18">
        <v>105</v>
      </c>
      <c r="P72" s="18">
        <v>30</v>
      </c>
    </row>
    <row r="73" spans="1:16" ht="15.95" customHeight="1">
      <c r="A73" s="72" t="s">
        <v>501</v>
      </c>
      <c r="B73" s="19">
        <v>635</v>
      </c>
      <c r="C73" s="18">
        <v>382</v>
      </c>
      <c r="D73" s="18">
        <v>202</v>
      </c>
      <c r="E73" s="169">
        <v>122</v>
      </c>
      <c r="F73" s="18">
        <v>80</v>
      </c>
      <c r="G73" s="18">
        <v>180</v>
      </c>
      <c r="H73" s="169">
        <v>133</v>
      </c>
      <c r="I73" s="18">
        <v>47</v>
      </c>
      <c r="J73" s="18">
        <v>253</v>
      </c>
      <c r="K73" s="18">
        <v>130</v>
      </c>
      <c r="L73" s="18">
        <v>73</v>
      </c>
      <c r="M73" s="18">
        <v>57</v>
      </c>
      <c r="N73" s="18">
        <v>123</v>
      </c>
      <c r="O73" s="18">
        <v>85</v>
      </c>
      <c r="P73" s="18">
        <v>38</v>
      </c>
    </row>
    <row r="74" spans="1:16" ht="15.95" customHeight="1">
      <c r="A74" s="72" t="s">
        <v>502</v>
      </c>
      <c r="B74" s="19">
        <v>622</v>
      </c>
      <c r="C74" s="18">
        <v>368</v>
      </c>
      <c r="D74" s="18">
        <v>181</v>
      </c>
      <c r="E74" s="169">
        <v>99</v>
      </c>
      <c r="F74" s="18">
        <v>82</v>
      </c>
      <c r="G74" s="18">
        <v>187</v>
      </c>
      <c r="H74" s="169">
        <v>133</v>
      </c>
      <c r="I74" s="18">
        <v>54</v>
      </c>
      <c r="J74" s="18">
        <v>254</v>
      </c>
      <c r="K74" s="18">
        <v>119</v>
      </c>
      <c r="L74" s="18">
        <v>61</v>
      </c>
      <c r="M74" s="18">
        <v>58</v>
      </c>
      <c r="N74" s="18">
        <v>135</v>
      </c>
      <c r="O74" s="18">
        <v>85</v>
      </c>
      <c r="P74" s="18">
        <v>50</v>
      </c>
    </row>
    <row r="75" spans="1:16" ht="15.95" customHeight="1">
      <c r="A75" s="72" t="s">
        <v>503</v>
      </c>
      <c r="B75" s="19">
        <v>601</v>
      </c>
      <c r="C75" s="18">
        <v>358</v>
      </c>
      <c r="D75" s="18">
        <v>177</v>
      </c>
      <c r="E75" s="169">
        <v>76</v>
      </c>
      <c r="F75" s="18">
        <v>101</v>
      </c>
      <c r="G75" s="18">
        <v>181</v>
      </c>
      <c r="H75" s="169">
        <v>108</v>
      </c>
      <c r="I75" s="18">
        <v>73</v>
      </c>
      <c r="J75" s="18">
        <v>243</v>
      </c>
      <c r="K75" s="18">
        <v>138</v>
      </c>
      <c r="L75" s="18">
        <v>55</v>
      </c>
      <c r="M75" s="18">
        <v>83</v>
      </c>
      <c r="N75" s="18">
        <v>105</v>
      </c>
      <c r="O75" s="18">
        <v>68</v>
      </c>
      <c r="P75" s="18">
        <v>37</v>
      </c>
    </row>
    <row r="76" spans="1:16" ht="15.95" customHeight="1">
      <c r="A76" s="72" t="s">
        <v>504</v>
      </c>
      <c r="B76" s="19">
        <v>577</v>
      </c>
      <c r="C76" s="18">
        <v>365</v>
      </c>
      <c r="D76" s="18">
        <v>182</v>
      </c>
      <c r="E76" s="169">
        <v>62</v>
      </c>
      <c r="F76" s="18">
        <v>120</v>
      </c>
      <c r="G76" s="18">
        <v>183</v>
      </c>
      <c r="H76" s="169">
        <v>95</v>
      </c>
      <c r="I76" s="18">
        <v>88</v>
      </c>
      <c r="J76" s="18">
        <v>212</v>
      </c>
      <c r="K76" s="18">
        <v>109</v>
      </c>
      <c r="L76" s="18">
        <v>34</v>
      </c>
      <c r="M76" s="18">
        <v>75</v>
      </c>
      <c r="N76" s="18">
        <v>103</v>
      </c>
      <c r="O76" s="18">
        <v>61</v>
      </c>
      <c r="P76" s="18">
        <v>42</v>
      </c>
    </row>
    <row r="77" spans="1:16" ht="15.95" customHeight="1">
      <c r="A77" s="72" t="s">
        <v>505</v>
      </c>
      <c r="B77" s="19">
        <v>570</v>
      </c>
      <c r="C77" s="18">
        <v>350</v>
      </c>
      <c r="D77" s="18">
        <v>186</v>
      </c>
      <c r="E77" s="169">
        <v>41</v>
      </c>
      <c r="F77" s="18">
        <v>145</v>
      </c>
      <c r="G77" s="18">
        <v>164</v>
      </c>
      <c r="H77" s="169">
        <v>58</v>
      </c>
      <c r="I77" s="18">
        <v>106</v>
      </c>
      <c r="J77" s="18">
        <v>220</v>
      </c>
      <c r="K77" s="18">
        <v>118</v>
      </c>
      <c r="L77" s="18">
        <v>23</v>
      </c>
      <c r="M77" s="18">
        <v>95</v>
      </c>
      <c r="N77" s="18">
        <v>102</v>
      </c>
      <c r="O77" s="18">
        <v>37</v>
      </c>
      <c r="P77" s="18">
        <v>65</v>
      </c>
    </row>
    <row r="78" spans="1:16" ht="15.95" customHeight="1">
      <c r="A78" s="72" t="s">
        <v>506</v>
      </c>
      <c r="B78" s="19">
        <v>527</v>
      </c>
      <c r="C78" s="18">
        <v>347</v>
      </c>
      <c r="D78" s="18">
        <v>187</v>
      </c>
      <c r="E78" s="169">
        <v>42</v>
      </c>
      <c r="F78" s="18">
        <v>145</v>
      </c>
      <c r="G78" s="18">
        <v>160</v>
      </c>
      <c r="H78" s="169">
        <v>57</v>
      </c>
      <c r="I78" s="18">
        <v>103</v>
      </c>
      <c r="J78" s="18">
        <v>180</v>
      </c>
      <c r="K78" s="18">
        <v>91</v>
      </c>
      <c r="L78" s="18">
        <v>9</v>
      </c>
      <c r="M78" s="18">
        <v>82</v>
      </c>
      <c r="N78" s="18">
        <v>89</v>
      </c>
      <c r="O78" s="18">
        <v>30</v>
      </c>
      <c r="P78" s="18">
        <v>59</v>
      </c>
    </row>
    <row r="79" spans="1:16" ht="15.95" customHeight="1">
      <c r="A79" s="72" t="s">
        <v>507</v>
      </c>
      <c r="B79" s="19">
        <v>508</v>
      </c>
      <c r="C79" s="18">
        <v>330</v>
      </c>
      <c r="D79" s="18">
        <v>172</v>
      </c>
      <c r="E79" s="169">
        <v>23</v>
      </c>
      <c r="F79" s="18">
        <v>149</v>
      </c>
      <c r="G79" s="18">
        <v>158</v>
      </c>
      <c r="H79" s="169">
        <v>49</v>
      </c>
      <c r="I79" s="18">
        <v>109</v>
      </c>
      <c r="J79" s="18">
        <v>178</v>
      </c>
      <c r="K79" s="18">
        <v>90</v>
      </c>
      <c r="L79" s="18">
        <v>18</v>
      </c>
      <c r="M79" s="18">
        <v>72</v>
      </c>
      <c r="N79" s="18">
        <v>88</v>
      </c>
      <c r="O79" s="18">
        <v>26</v>
      </c>
      <c r="P79" s="18">
        <v>62</v>
      </c>
    </row>
    <row r="80" spans="1:16" ht="15.95" customHeight="1">
      <c r="A80" s="72" t="s">
        <v>508</v>
      </c>
      <c r="B80" s="19">
        <v>485</v>
      </c>
      <c r="C80" s="18">
        <v>318</v>
      </c>
      <c r="D80" s="18">
        <v>166</v>
      </c>
      <c r="E80" s="169">
        <v>30</v>
      </c>
      <c r="F80" s="18">
        <v>136</v>
      </c>
      <c r="G80" s="18">
        <v>152</v>
      </c>
      <c r="H80" s="169">
        <v>44</v>
      </c>
      <c r="I80" s="18">
        <v>108</v>
      </c>
      <c r="J80" s="18">
        <v>167</v>
      </c>
      <c r="K80" s="18">
        <v>84</v>
      </c>
      <c r="L80" s="18">
        <v>9</v>
      </c>
      <c r="M80" s="18">
        <v>75</v>
      </c>
      <c r="N80" s="18">
        <v>83</v>
      </c>
      <c r="O80" s="18">
        <v>29</v>
      </c>
      <c r="P80" s="18">
        <v>54</v>
      </c>
    </row>
    <row r="81" spans="1:16" ht="15.95" customHeight="1">
      <c r="A81" s="72" t="s">
        <v>509</v>
      </c>
      <c r="B81" s="19">
        <v>455</v>
      </c>
      <c r="C81" s="18">
        <v>293</v>
      </c>
      <c r="D81" s="18">
        <v>161</v>
      </c>
      <c r="E81" s="169">
        <v>31</v>
      </c>
      <c r="F81" s="18">
        <v>130</v>
      </c>
      <c r="G81" s="18">
        <v>132</v>
      </c>
      <c r="H81" s="169">
        <v>29</v>
      </c>
      <c r="I81" s="18">
        <v>103</v>
      </c>
      <c r="J81" s="18">
        <v>162</v>
      </c>
      <c r="K81" s="18">
        <v>70</v>
      </c>
      <c r="L81" s="18">
        <v>8</v>
      </c>
      <c r="M81" s="18">
        <v>62</v>
      </c>
      <c r="N81" s="18">
        <v>92</v>
      </c>
      <c r="O81" s="18">
        <v>25</v>
      </c>
      <c r="P81" s="18">
        <v>67</v>
      </c>
    </row>
    <row r="82" spans="1:16" ht="15.95" customHeight="1">
      <c r="A82" s="72" t="s">
        <v>510</v>
      </c>
      <c r="B82" s="19">
        <v>444</v>
      </c>
      <c r="C82" s="18">
        <v>282</v>
      </c>
      <c r="D82" s="18">
        <v>150</v>
      </c>
      <c r="E82" s="169">
        <v>10</v>
      </c>
      <c r="F82" s="18">
        <v>140</v>
      </c>
      <c r="G82" s="18">
        <v>132</v>
      </c>
      <c r="H82" s="169">
        <v>27</v>
      </c>
      <c r="I82" s="18">
        <v>105</v>
      </c>
      <c r="J82" s="18">
        <v>162</v>
      </c>
      <c r="K82" s="18">
        <v>84</v>
      </c>
      <c r="L82" s="18">
        <v>8</v>
      </c>
      <c r="M82" s="18">
        <v>76</v>
      </c>
      <c r="N82" s="18">
        <v>78</v>
      </c>
      <c r="O82" s="18">
        <v>19</v>
      </c>
      <c r="P82" s="18">
        <v>59</v>
      </c>
    </row>
    <row r="83" spans="1:16" ht="15.95" customHeight="1">
      <c r="A83" s="72" t="s">
        <v>511</v>
      </c>
      <c r="B83" s="19">
        <v>414</v>
      </c>
      <c r="C83" s="18">
        <v>279</v>
      </c>
      <c r="D83" s="18">
        <v>144</v>
      </c>
      <c r="E83" s="169">
        <v>5</v>
      </c>
      <c r="F83" s="18">
        <v>139</v>
      </c>
      <c r="G83" s="18">
        <v>135</v>
      </c>
      <c r="H83" s="169">
        <v>25</v>
      </c>
      <c r="I83" s="18">
        <v>110</v>
      </c>
      <c r="J83" s="18">
        <v>135</v>
      </c>
      <c r="K83" s="18">
        <v>69</v>
      </c>
      <c r="L83" s="18">
        <v>8</v>
      </c>
      <c r="M83" s="18">
        <v>61</v>
      </c>
      <c r="N83" s="18">
        <v>66</v>
      </c>
      <c r="O83" s="18">
        <v>15</v>
      </c>
      <c r="P83" s="18">
        <v>51</v>
      </c>
    </row>
    <row r="84" spans="1:16" ht="15.95" customHeight="1">
      <c r="A84" s="72" t="s">
        <v>512</v>
      </c>
      <c r="B84" s="19">
        <v>401</v>
      </c>
      <c r="C84" s="18">
        <v>290</v>
      </c>
      <c r="D84" s="18">
        <v>177</v>
      </c>
      <c r="E84" s="169">
        <v>17</v>
      </c>
      <c r="F84" s="18">
        <v>160</v>
      </c>
      <c r="G84" s="18">
        <v>113</v>
      </c>
      <c r="H84" s="169">
        <v>19</v>
      </c>
      <c r="I84" s="18">
        <v>94</v>
      </c>
      <c r="J84" s="18">
        <v>111</v>
      </c>
      <c r="K84" s="18">
        <v>55</v>
      </c>
      <c r="L84" s="18">
        <v>1</v>
      </c>
      <c r="M84" s="18">
        <v>54</v>
      </c>
      <c r="N84" s="18">
        <v>56</v>
      </c>
      <c r="O84" s="18">
        <v>11</v>
      </c>
      <c r="P84" s="18">
        <v>45</v>
      </c>
    </row>
    <row r="85" spans="1:16" ht="15.95" customHeight="1">
      <c r="A85" s="72" t="s">
        <v>513</v>
      </c>
      <c r="B85" s="19">
        <v>409</v>
      </c>
      <c r="C85" s="18">
        <v>279</v>
      </c>
      <c r="D85" s="18">
        <v>145</v>
      </c>
      <c r="E85" s="169">
        <v>7</v>
      </c>
      <c r="F85" s="18">
        <v>138</v>
      </c>
      <c r="G85" s="18">
        <v>134</v>
      </c>
      <c r="H85" s="169">
        <v>22</v>
      </c>
      <c r="I85" s="18">
        <v>112</v>
      </c>
      <c r="J85" s="18">
        <v>130</v>
      </c>
      <c r="K85" s="18">
        <v>61</v>
      </c>
      <c r="L85" s="18">
        <v>4</v>
      </c>
      <c r="M85" s="18">
        <v>57</v>
      </c>
      <c r="N85" s="18">
        <v>69</v>
      </c>
      <c r="O85" s="18">
        <v>9</v>
      </c>
      <c r="P85" s="18">
        <v>60</v>
      </c>
    </row>
    <row r="86" spans="1:16" ht="15.95" customHeight="1">
      <c r="A86" s="72" t="s">
        <v>514</v>
      </c>
      <c r="B86" s="19">
        <v>376</v>
      </c>
      <c r="C86" s="18">
        <v>249</v>
      </c>
      <c r="D86" s="18">
        <v>151</v>
      </c>
      <c r="E86" s="169">
        <v>7</v>
      </c>
      <c r="F86" s="18">
        <v>144</v>
      </c>
      <c r="G86" s="18">
        <v>98</v>
      </c>
      <c r="H86" s="169">
        <v>14</v>
      </c>
      <c r="I86" s="18">
        <v>84</v>
      </c>
      <c r="J86" s="18">
        <v>127</v>
      </c>
      <c r="K86" s="18">
        <v>50</v>
      </c>
      <c r="L86" s="18">
        <v>3</v>
      </c>
      <c r="M86" s="18">
        <v>47</v>
      </c>
      <c r="N86" s="18">
        <v>77</v>
      </c>
      <c r="O86" s="18">
        <v>19</v>
      </c>
      <c r="P86" s="18">
        <v>58</v>
      </c>
    </row>
    <row r="87" spans="1:16" ht="15.95" customHeight="1">
      <c r="A87" s="72" t="s">
        <v>515</v>
      </c>
      <c r="B87" s="19">
        <v>369</v>
      </c>
      <c r="C87" s="18">
        <v>257</v>
      </c>
      <c r="D87" s="18">
        <v>139</v>
      </c>
      <c r="E87" s="169">
        <v>5</v>
      </c>
      <c r="F87" s="18">
        <v>134</v>
      </c>
      <c r="G87" s="18">
        <v>118</v>
      </c>
      <c r="H87" s="169">
        <v>18</v>
      </c>
      <c r="I87" s="18">
        <v>100</v>
      </c>
      <c r="J87" s="18">
        <v>112</v>
      </c>
      <c r="K87" s="18">
        <v>50</v>
      </c>
      <c r="L87" s="18">
        <v>3</v>
      </c>
      <c r="M87" s="18">
        <v>47</v>
      </c>
      <c r="N87" s="18">
        <v>62</v>
      </c>
      <c r="O87" s="18">
        <v>10</v>
      </c>
      <c r="P87" s="18">
        <v>52</v>
      </c>
    </row>
    <row r="88" spans="1:16" ht="15.95" customHeight="1">
      <c r="A88" s="72" t="s">
        <v>516</v>
      </c>
      <c r="B88" s="19">
        <v>394</v>
      </c>
      <c r="C88" s="18">
        <v>255</v>
      </c>
      <c r="D88" s="18">
        <v>146</v>
      </c>
      <c r="E88" s="169">
        <v>3</v>
      </c>
      <c r="F88" s="18">
        <v>143</v>
      </c>
      <c r="G88" s="18">
        <v>109</v>
      </c>
      <c r="H88" s="169">
        <v>15</v>
      </c>
      <c r="I88" s="18">
        <v>94</v>
      </c>
      <c r="J88" s="18">
        <v>139</v>
      </c>
      <c r="K88" s="18">
        <v>63</v>
      </c>
      <c r="L88" s="18">
        <v>2</v>
      </c>
      <c r="M88" s="18">
        <v>61</v>
      </c>
      <c r="N88" s="18">
        <v>76</v>
      </c>
      <c r="O88" s="18">
        <v>11</v>
      </c>
      <c r="P88" s="18">
        <v>65</v>
      </c>
    </row>
    <row r="89" spans="1:16" ht="15.95" customHeight="1">
      <c r="A89" s="72" t="s">
        <v>517</v>
      </c>
      <c r="B89" s="19">
        <v>341</v>
      </c>
      <c r="C89" s="18">
        <v>240</v>
      </c>
      <c r="D89" s="18">
        <v>131</v>
      </c>
      <c r="E89" s="169">
        <v>6</v>
      </c>
      <c r="F89" s="18">
        <v>125</v>
      </c>
      <c r="G89" s="18">
        <v>109</v>
      </c>
      <c r="H89" s="169">
        <v>12</v>
      </c>
      <c r="I89" s="18">
        <v>97</v>
      </c>
      <c r="J89" s="18">
        <v>101</v>
      </c>
      <c r="K89" s="18">
        <v>40</v>
      </c>
      <c r="L89" s="18">
        <v>2</v>
      </c>
      <c r="M89" s="18">
        <v>38</v>
      </c>
      <c r="N89" s="18">
        <v>61</v>
      </c>
      <c r="O89" s="18">
        <v>6</v>
      </c>
      <c r="P89" s="18">
        <v>55</v>
      </c>
    </row>
    <row r="90" spans="1:16" ht="15.95" customHeight="1">
      <c r="A90" s="72" t="s">
        <v>518</v>
      </c>
      <c r="B90" s="19">
        <v>336</v>
      </c>
      <c r="C90" s="18">
        <v>226</v>
      </c>
      <c r="D90" s="18">
        <v>122</v>
      </c>
      <c r="E90" s="169">
        <v>3</v>
      </c>
      <c r="F90" s="18">
        <v>119</v>
      </c>
      <c r="G90" s="18">
        <v>104</v>
      </c>
      <c r="H90" s="169">
        <v>11</v>
      </c>
      <c r="I90" s="18">
        <v>93</v>
      </c>
      <c r="J90" s="18">
        <v>110</v>
      </c>
      <c r="K90" s="18">
        <v>52</v>
      </c>
      <c r="L90" s="18">
        <v>4</v>
      </c>
      <c r="M90" s="18">
        <v>48</v>
      </c>
      <c r="N90" s="18">
        <v>58</v>
      </c>
      <c r="O90" s="18">
        <v>7</v>
      </c>
      <c r="P90" s="18">
        <v>51</v>
      </c>
    </row>
    <row r="91" spans="1:16" ht="15.95" customHeight="1">
      <c r="A91" s="72" t="s">
        <v>519</v>
      </c>
      <c r="B91" s="19">
        <v>267</v>
      </c>
      <c r="C91" s="18">
        <v>206</v>
      </c>
      <c r="D91" s="18">
        <v>113</v>
      </c>
      <c r="E91" s="169">
        <v>3</v>
      </c>
      <c r="F91" s="18">
        <v>110</v>
      </c>
      <c r="G91" s="18">
        <v>93</v>
      </c>
      <c r="H91" s="169">
        <v>9</v>
      </c>
      <c r="I91" s="18">
        <v>84</v>
      </c>
      <c r="J91" s="18">
        <v>61</v>
      </c>
      <c r="K91" s="18">
        <v>23</v>
      </c>
      <c r="L91" s="18">
        <v>0</v>
      </c>
      <c r="M91" s="18">
        <v>23</v>
      </c>
      <c r="N91" s="18">
        <v>38</v>
      </c>
      <c r="O91" s="18">
        <v>3</v>
      </c>
      <c r="P91" s="18">
        <v>35</v>
      </c>
    </row>
    <row r="92" spans="1:16" ht="15.95" customHeight="1">
      <c r="A92" s="72" t="s">
        <v>520</v>
      </c>
      <c r="B92" s="19">
        <v>326</v>
      </c>
      <c r="C92" s="18">
        <v>235</v>
      </c>
      <c r="D92" s="18">
        <v>144</v>
      </c>
      <c r="E92" s="169">
        <v>3</v>
      </c>
      <c r="F92" s="18">
        <v>141</v>
      </c>
      <c r="G92" s="18">
        <v>91</v>
      </c>
      <c r="H92" s="169">
        <v>10</v>
      </c>
      <c r="I92" s="18">
        <v>81</v>
      </c>
      <c r="J92" s="18">
        <v>91</v>
      </c>
      <c r="K92" s="18">
        <v>33</v>
      </c>
      <c r="L92" s="18">
        <v>2</v>
      </c>
      <c r="M92" s="18">
        <v>31</v>
      </c>
      <c r="N92" s="18">
        <v>58</v>
      </c>
      <c r="O92" s="18">
        <v>6</v>
      </c>
      <c r="P92" s="18">
        <v>52</v>
      </c>
    </row>
    <row r="93" spans="1:16" ht="15.95" customHeight="1">
      <c r="A93" s="72" t="s">
        <v>521</v>
      </c>
      <c r="B93" s="19">
        <v>274</v>
      </c>
      <c r="C93" s="18">
        <v>199</v>
      </c>
      <c r="D93" s="18">
        <v>109</v>
      </c>
      <c r="E93" s="169">
        <v>2</v>
      </c>
      <c r="F93" s="18">
        <v>107</v>
      </c>
      <c r="G93" s="18">
        <v>90</v>
      </c>
      <c r="H93" s="169">
        <v>6</v>
      </c>
      <c r="I93" s="18">
        <v>84</v>
      </c>
      <c r="J93" s="18">
        <v>75</v>
      </c>
      <c r="K93" s="18">
        <v>37</v>
      </c>
      <c r="L93" s="18">
        <v>0</v>
      </c>
      <c r="M93" s="18">
        <v>37</v>
      </c>
      <c r="N93" s="18">
        <v>38</v>
      </c>
      <c r="O93" s="18">
        <v>4</v>
      </c>
      <c r="P93" s="18">
        <v>34</v>
      </c>
    </row>
    <row r="94" spans="1:16" ht="15.95" customHeight="1">
      <c r="A94" s="72" t="s">
        <v>522</v>
      </c>
      <c r="B94" s="19">
        <v>248</v>
      </c>
      <c r="C94" s="18">
        <v>180</v>
      </c>
      <c r="D94" s="18">
        <v>110</v>
      </c>
      <c r="E94" s="169">
        <v>4</v>
      </c>
      <c r="F94" s="18">
        <v>106</v>
      </c>
      <c r="G94" s="18">
        <v>70</v>
      </c>
      <c r="H94" s="169">
        <v>3</v>
      </c>
      <c r="I94" s="18">
        <v>67</v>
      </c>
      <c r="J94" s="18">
        <v>68</v>
      </c>
      <c r="K94" s="18">
        <v>30</v>
      </c>
      <c r="L94" s="18">
        <v>1</v>
      </c>
      <c r="M94" s="18">
        <v>29</v>
      </c>
      <c r="N94" s="18">
        <v>38</v>
      </c>
      <c r="O94" s="18">
        <v>2</v>
      </c>
      <c r="P94" s="18">
        <v>36</v>
      </c>
    </row>
    <row r="95" spans="1:16" ht="15.95" customHeight="1">
      <c r="A95" s="72" t="s">
        <v>523</v>
      </c>
      <c r="B95" s="19">
        <v>218</v>
      </c>
      <c r="C95" s="18">
        <v>159</v>
      </c>
      <c r="D95" s="18">
        <v>103</v>
      </c>
      <c r="E95" s="169">
        <v>1</v>
      </c>
      <c r="F95" s="18">
        <v>102</v>
      </c>
      <c r="G95" s="18">
        <v>56</v>
      </c>
      <c r="H95" s="169">
        <v>7</v>
      </c>
      <c r="I95" s="18">
        <v>49</v>
      </c>
      <c r="J95" s="18">
        <v>59</v>
      </c>
      <c r="K95" s="18">
        <v>24</v>
      </c>
      <c r="L95" s="18">
        <v>0</v>
      </c>
      <c r="M95" s="18">
        <v>24</v>
      </c>
      <c r="N95" s="18">
        <v>35</v>
      </c>
      <c r="O95" s="18">
        <v>3</v>
      </c>
      <c r="P95" s="18">
        <v>32</v>
      </c>
    </row>
    <row r="96" spans="1:16" ht="15.95" customHeight="1">
      <c r="A96" s="72" t="s">
        <v>524</v>
      </c>
      <c r="B96" s="19">
        <v>209</v>
      </c>
      <c r="C96" s="18">
        <v>152</v>
      </c>
      <c r="D96" s="18">
        <v>91</v>
      </c>
      <c r="E96" s="169">
        <v>3</v>
      </c>
      <c r="F96" s="18">
        <v>88</v>
      </c>
      <c r="G96" s="18">
        <v>61</v>
      </c>
      <c r="H96" s="169">
        <v>4</v>
      </c>
      <c r="I96" s="18">
        <v>57</v>
      </c>
      <c r="J96" s="18">
        <v>57</v>
      </c>
      <c r="K96" s="18">
        <v>26</v>
      </c>
      <c r="L96" s="18">
        <v>1</v>
      </c>
      <c r="M96" s="18">
        <v>25</v>
      </c>
      <c r="N96" s="18">
        <v>31</v>
      </c>
      <c r="O96" s="18">
        <v>0</v>
      </c>
      <c r="P96" s="18">
        <v>31</v>
      </c>
    </row>
    <row r="97" spans="1:16" ht="15.95" customHeight="1">
      <c r="A97" s="72" t="s">
        <v>525</v>
      </c>
      <c r="B97" s="19">
        <v>165</v>
      </c>
      <c r="C97" s="18">
        <v>113</v>
      </c>
      <c r="D97" s="18">
        <v>72</v>
      </c>
      <c r="E97" s="169">
        <v>0</v>
      </c>
      <c r="F97" s="18">
        <v>72</v>
      </c>
      <c r="G97" s="18">
        <v>41</v>
      </c>
      <c r="H97" s="169">
        <v>0</v>
      </c>
      <c r="I97" s="18">
        <v>41</v>
      </c>
      <c r="J97" s="18">
        <v>52</v>
      </c>
      <c r="K97" s="18">
        <v>23</v>
      </c>
      <c r="L97" s="18">
        <v>0</v>
      </c>
      <c r="M97" s="18">
        <v>23</v>
      </c>
      <c r="N97" s="18">
        <v>29</v>
      </c>
      <c r="O97" s="18">
        <v>1</v>
      </c>
      <c r="P97" s="18">
        <v>28</v>
      </c>
    </row>
    <row r="98" spans="1:16" ht="15.95" customHeight="1">
      <c r="A98" s="72" t="s">
        <v>526</v>
      </c>
      <c r="B98" s="19">
        <v>129</v>
      </c>
      <c r="C98" s="18">
        <v>107</v>
      </c>
      <c r="D98" s="18">
        <v>74</v>
      </c>
      <c r="E98" s="169">
        <v>1</v>
      </c>
      <c r="F98" s="18">
        <v>73</v>
      </c>
      <c r="G98" s="18">
        <v>33</v>
      </c>
      <c r="H98" s="169">
        <v>1</v>
      </c>
      <c r="I98" s="18">
        <v>32</v>
      </c>
      <c r="J98" s="18">
        <v>22</v>
      </c>
      <c r="K98" s="18">
        <v>10</v>
      </c>
      <c r="L98" s="18">
        <v>0</v>
      </c>
      <c r="M98" s="18">
        <v>10</v>
      </c>
      <c r="N98" s="18">
        <v>12</v>
      </c>
      <c r="O98" s="18">
        <v>1</v>
      </c>
      <c r="P98" s="18">
        <v>11</v>
      </c>
    </row>
    <row r="99" spans="1:16" ht="15.95" customHeight="1">
      <c r="A99" s="72" t="s">
        <v>527</v>
      </c>
      <c r="B99" s="19">
        <v>123</v>
      </c>
      <c r="C99" s="18">
        <v>95</v>
      </c>
      <c r="D99" s="18">
        <v>57</v>
      </c>
      <c r="E99" s="169">
        <v>2</v>
      </c>
      <c r="F99" s="18">
        <v>55</v>
      </c>
      <c r="G99" s="18">
        <v>38</v>
      </c>
      <c r="H99" s="169">
        <v>2</v>
      </c>
      <c r="I99" s="18">
        <v>36</v>
      </c>
      <c r="J99" s="18">
        <v>28</v>
      </c>
      <c r="K99" s="18">
        <v>11</v>
      </c>
      <c r="L99" s="18">
        <v>0</v>
      </c>
      <c r="M99" s="18">
        <v>11</v>
      </c>
      <c r="N99" s="18">
        <v>17</v>
      </c>
      <c r="O99" s="18">
        <v>0</v>
      </c>
      <c r="P99" s="18">
        <v>17</v>
      </c>
    </row>
    <row r="100" spans="1:16" ht="15.95" customHeight="1">
      <c r="A100" s="72" t="s">
        <v>528</v>
      </c>
      <c r="B100" s="19">
        <v>101</v>
      </c>
      <c r="C100" s="18">
        <v>77</v>
      </c>
      <c r="D100" s="18">
        <v>49</v>
      </c>
      <c r="E100" s="169">
        <v>0</v>
      </c>
      <c r="F100" s="18">
        <v>49</v>
      </c>
      <c r="G100" s="18">
        <v>28</v>
      </c>
      <c r="H100" s="169">
        <v>0</v>
      </c>
      <c r="I100" s="18">
        <v>28</v>
      </c>
      <c r="J100" s="18">
        <v>24</v>
      </c>
      <c r="K100" s="18">
        <v>12</v>
      </c>
      <c r="L100" s="18">
        <v>0</v>
      </c>
      <c r="M100" s="18">
        <v>12</v>
      </c>
      <c r="N100" s="18">
        <v>12</v>
      </c>
      <c r="O100" s="18">
        <v>1</v>
      </c>
      <c r="P100" s="18">
        <v>11</v>
      </c>
    </row>
    <row r="101" spans="1:16" ht="15.95" customHeight="1">
      <c r="A101" s="72" t="s">
        <v>529</v>
      </c>
      <c r="B101" s="19">
        <v>78</v>
      </c>
      <c r="C101" s="18">
        <v>59</v>
      </c>
      <c r="D101" s="18">
        <v>36</v>
      </c>
      <c r="E101" s="169">
        <v>0</v>
      </c>
      <c r="F101" s="18">
        <v>36</v>
      </c>
      <c r="G101" s="18">
        <v>23</v>
      </c>
      <c r="H101" s="169">
        <v>2</v>
      </c>
      <c r="I101" s="18">
        <v>21</v>
      </c>
      <c r="J101" s="18">
        <v>19</v>
      </c>
      <c r="K101" s="18">
        <v>9</v>
      </c>
      <c r="L101" s="18">
        <v>0</v>
      </c>
      <c r="M101" s="18">
        <v>9</v>
      </c>
      <c r="N101" s="18">
        <v>10</v>
      </c>
      <c r="O101" s="18">
        <v>1</v>
      </c>
      <c r="P101" s="18">
        <v>9</v>
      </c>
    </row>
    <row r="102" spans="1:16" ht="15.95" customHeight="1">
      <c r="A102" s="72" t="s">
        <v>530</v>
      </c>
      <c r="B102" s="19">
        <v>72</v>
      </c>
      <c r="C102" s="18">
        <v>63</v>
      </c>
      <c r="D102" s="18">
        <v>42</v>
      </c>
      <c r="E102" s="169">
        <v>0</v>
      </c>
      <c r="F102" s="18">
        <v>42</v>
      </c>
      <c r="G102" s="18">
        <v>21</v>
      </c>
      <c r="H102" s="169">
        <v>1</v>
      </c>
      <c r="I102" s="18">
        <v>20</v>
      </c>
      <c r="J102" s="18">
        <v>9</v>
      </c>
      <c r="K102" s="18">
        <v>5</v>
      </c>
      <c r="L102" s="18">
        <v>0</v>
      </c>
      <c r="M102" s="18">
        <v>5</v>
      </c>
      <c r="N102" s="18">
        <v>4</v>
      </c>
      <c r="O102" s="18">
        <v>0</v>
      </c>
      <c r="P102" s="18">
        <v>4</v>
      </c>
    </row>
    <row r="103" spans="1:16" ht="15.95" customHeight="1">
      <c r="A103" s="72" t="s">
        <v>531</v>
      </c>
      <c r="B103" s="19">
        <v>56</v>
      </c>
      <c r="C103" s="18">
        <v>46</v>
      </c>
      <c r="D103" s="18">
        <v>31</v>
      </c>
      <c r="E103" s="169">
        <v>0</v>
      </c>
      <c r="F103" s="18">
        <v>31</v>
      </c>
      <c r="G103" s="18">
        <v>15</v>
      </c>
      <c r="H103" s="169">
        <v>1</v>
      </c>
      <c r="I103" s="18">
        <v>14</v>
      </c>
      <c r="J103" s="18">
        <v>10</v>
      </c>
      <c r="K103" s="18">
        <v>6</v>
      </c>
      <c r="L103" s="18">
        <v>0</v>
      </c>
      <c r="M103" s="18">
        <v>6</v>
      </c>
      <c r="N103" s="18">
        <v>4</v>
      </c>
      <c r="O103" s="18">
        <v>0</v>
      </c>
      <c r="P103" s="18">
        <v>4</v>
      </c>
    </row>
    <row r="104" spans="1:16" ht="15.95" customHeight="1">
      <c r="A104" s="72" t="s">
        <v>532</v>
      </c>
      <c r="B104" s="19">
        <v>45</v>
      </c>
      <c r="C104" s="18">
        <v>38</v>
      </c>
      <c r="D104" s="18">
        <v>26</v>
      </c>
      <c r="E104" s="169">
        <v>0</v>
      </c>
      <c r="F104" s="18">
        <v>26</v>
      </c>
      <c r="G104" s="18">
        <v>12</v>
      </c>
      <c r="H104" s="169">
        <v>0</v>
      </c>
      <c r="I104" s="18">
        <v>12</v>
      </c>
      <c r="J104" s="18">
        <v>7</v>
      </c>
      <c r="K104" s="18">
        <v>3</v>
      </c>
      <c r="L104" s="18">
        <v>0</v>
      </c>
      <c r="M104" s="18">
        <v>3</v>
      </c>
      <c r="N104" s="18">
        <v>4</v>
      </c>
      <c r="O104" s="18">
        <v>0</v>
      </c>
      <c r="P104" s="18">
        <v>4</v>
      </c>
    </row>
    <row r="105" spans="1:16" ht="15.95" customHeight="1">
      <c r="A105" s="72" t="s">
        <v>533</v>
      </c>
      <c r="B105" s="19">
        <v>30</v>
      </c>
      <c r="C105" s="18">
        <v>22</v>
      </c>
      <c r="D105" s="18">
        <v>15</v>
      </c>
      <c r="E105" s="169">
        <v>0</v>
      </c>
      <c r="F105" s="18">
        <v>15</v>
      </c>
      <c r="G105" s="18">
        <v>7</v>
      </c>
      <c r="H105" s="169">
        <v>0</v>
      </c>
      <c r="I105" s="18">
        <v>7</v>
      </c>
      <c r="J105" s="18">
        <v>8</v>
      </c>
      <c r="K105" s="18">
        <v>6</v>
      </c>
      <c r="L105" s="18">
        <v>0</v>
      </c>
      <c r="M105" s="18">
        <v>6</v>
      </c>
      <c r="N105" s="18">
        <v>2</v>
      </c>
      <c r="O105" s="18">
        <v>0</v>
      </c>
      <c r="P105" s="18">
        <v>2</v>
      </c>
    </row>
    <row r="106" spans="1:16" ht="15.95" customHeight="1">
      <c r="A106" s="72" t="s">
        <v>534</v>
      </c>
      <c r="B106" s="19">
        <v>23</v>
      </c>
      <c r="C106" s="18">
        <v>17</v>
      </c>
      <c r="D106" s="18">
        <v>13</v>
      </c>
      <c r="E106" s="169">
        <v>0</v>
      </c>
      <c r="F106" s="18">
        <v>13</v>
      </c>
      <c r="G106" s="18">
        <v>4</v>
      </c>
      <c r="H106" s="169">
        <v>0</v>
      </c>
      <c r="I106" s="18">
        <v>4</v>
      </c>
      <c r="J106" s="18">
        <v>6</v>
      </c>
      <c r="K106" s="18">
        <v>4</v>
      </c>
      <c r="L106" s="18">
        <v>0</v>
      </c>
      <c r="M106" s="18">
        <v>4</v>
      </c>
      <c r="N106" s="18">
        <v>2</v>
      </c>
      <c r="O106" s="18">
        <v>0</v>
      </c>
      <c r="P106" s="18">
        <v>2</v>
      </c>
    </row>
    <row r="107" spans="1:16" ht="15.95" customHeight="1">
      <c r="A107" s="72" t="s">
        <v>535</v>
      </c>
      <c r="B107" s="19">
        <v>22</v>
      </c>
      <c r="C107" s="18">
        <v>18</v>
      </c>
      <c r="D107" s="18">
        <v>13</v>
      </c>
      <c r="E107" s="169">
        <v>0</v>
      </c>
      <c r="F107" s="18">
        <v>13</v>
      </c>
      <c r="G107" s="18">
        <v>5</v>
      </c>
      <c r="H107" s="169">
        <v>0</v>
      </c>
      <c r="I107" s="18">
        <v>5</v>
      </c>
      <c r="J107" s="18">
        <v>4</v>
      </c>
      <c r="K107" s="18">
        <v>2</v>
      </c>
      <c r="L107" s="18">
        <v>0</v>
      </c>
      <c r="M107" s="18">
        <v>2</v>
      </c>
      <c r="N107" s="18">
        <v>2</v>
      </c>
      <c r="O107" s="18">
        <v>0</v>
      </c>
      <c r="P107" s="18">
        <v>2</v>
      </c>
    </row>
    <row r="108" spans="1:16" ht="15.95" customHeight="1">
      <c r="A108" s="72" t="s">
        <v>536</v>
      </c>
      <c r="B108" s="19">
        <v>11</v>
      </c>
      <c r="C108" s="18">
        <v>11</v>
      </c>
      <c r="D108" s="18">
        <v>9</v>
      </c>
      <c r="E108" s="169">
        <v>0</v>
      </c>
      <c r="F108" s="18">
        <v>9</v>
      </c>
      <c r="G108" s="18">
        <v>2</v>
      </c>
      <c r="H108" s="169">
        <v>0</v>
      </c>
      <c r="I108" s="18">
        <v>2</v>
      </c>
      <c r="J108" s="18">
        <v>0</v>
      </c>
      <c r="K108" s="18">
        <v>0</v>
      </c>
      <c r="L108" s="18">
        <v>0</v>
      </c>
      <c r="M108" s="18">
        <v>0</v>
      </c>
      <c r="N108" s="18">
        <v>0</v>
      </c>
      <c r="O108" s="18">
        <v>0</v>
      </c>
      <c r="P108" s="18">
        <v>0</v>
      </c>
    </row>
    <row r="109" spans="1:16" ht="15.95" customHeight="1">
      <c r="A109" s="72" t="s">
        <v>537</v>
      </c>
      <c r="B109" s="19">
        <v>11</v>
      </c>
      <c r="C109" s="18">
        <v>9</v>
      </c>
      <c r="D109" s="18">
        <v>8</v>
      </c>
      <c r="E109" s="169">
        <v>0</v>
      </c>
      <c r="F109" s="18">
        <v>8</v>
      </c>
      <c r="G109" s="18">
        <v>1</v>
      </c>
      <c r="H109" s="169">
        <v>0</v>
      </c>
      <c r="I109" s="18">
        <v>1</v>
      </c>
      <c r="J109" s="18">
        <v>2</v>
      </c>
      <c r="K109" s="18">
        <v>1</v>
      </c>
      <c r="L109" s="18">
        <v>0</v>
      </c>
      <c r="M109" s="18">
        <v>1</v>
      </c>
      <c r="N109" s="18">
        <v>1</v>
      </c>
      <c r="O109" s="18">
        <v>0</v>
      </c>
      <c r="P109" s="18">
        <v>1</v>
      </c>
    </row>
    <row r="110" spans="1:16" ht="15.95" customHeight="1">
      <c r="A110" s="72" t="s">
        <v>538</v>
      </c>
      <c r="B110" s="19">
        <v>6</v>
      </c>
      <c r="C110" s="18">
        <v>5</v>
      </c>
      <c r="D110" s="18">
        <v>4</v>
      </c>
      <c r="E110" s="169">
        <v>0</v>
      </c>
      <c r="F110" s="18">
        <v>4</v>
      </c>
      <c r="G110" s="18">
        <v>1</v>
      </c>
      <c r="H110" s="169">
        <v>0</v>
      </c>
      <c r="I110" s="18">
        <v>1</v>
      </c>
      <c r="J110" s="18">
        <v>1</v>
      </c>
      <c r="K110" s="18">
        <v>1</v>
      </c>
      <c r="L110" s="18">
        <v>0</v>
      </c>
      <c r="M110" s="18">
        <v>1</v>
      </c>
      <c r="N110" s="18">
        <v>0</v>
      </c>
      <c r="O110" s="18">
        <v>0</v>
      </c>
      <c r="P110" s="18">
        <v>0</v>
      </c>
    </row>
    <row r="111" spans="1:16" ht="15.95" customHeight="1">
      <c r="A111" s="72" t="s">
        <v>539</v>
      </c>
      <c r="B111" s="19">
        <v>2</v>
      </c>
      <c r="C111" s="18">
        <v>2</v>
      </c>
      <c r="D111" s="18">
        <v>2</v>
      </c>
      <c r="E111" s="169">
        <v>0</v>
      </c>
      <c r="F111" s="18">
        <v>2</v>
      </c>
      <c r="G111" s="18">
        <v>0</v>
      </c>
      <c r="H111" s="169">
        <v>0</v>
      </c>
      <c r="I111" s="18">
        <v>0</v>
      </c>
      <c r="J111" s="18">
        <v>0</v>
      </c>
      <c r="K111" s="18">
        <v>0</v>
      </c>
      <c r="L111" s="18">
        <v>0</v>
      </c>
      <c r="M111" s="18">
        <v>0</v>
      </c>
      <c r="N111" s="18">
        <v>0</v>
      </c>
      <c r="O111" s="18">
        <v>0</v>
      </c>
      <c r="P111" s="18">
        <v>0</v>
      </c>
    </row>
    <row r="112" spans="1:16" ht="15.95" customHeight="1">
      <c r="A112" s="72" t="s">
        <v>540</v>
      </c>
      <c r="B112" s="19">
        <v>5</v>
      </c>
      <c r="C112" s="18">
        <v>4</v>
      </c>
      <c r="D112" s="18">
        <v>4</v>
      </c>
      <c r="E112" s="169">
        <v>0</v>
      </c>
      <c r="F112" s="18">
        <v>4</v>
      </c>
      <c r="G112" s="18">
        <v>0</v>
      </c>
      <c r="H112" s="169">
        <v>0</v>
      </c>
      <c r="I112" s="18">
        <v>0</v>
      </c>
      <c r="J112" s="18">
        <v>1</v>
      </c>
      <c r="K112" s="18">
        <v>1</v>
      </c>
      <c r="L112" s="18">
        <v>0</v>
      </c>
      <c r="M112" s="18">
        <v>1</v>
      </c>
      <c r="N112" s="18">
        <v>0</v>
      </c>
      <c r="O112" s="18">
        <v>0</v>
      </c>
      <c r="P112" s="18">
        <v>0</v>
      </c>
    </row>
    <row r="113" spans="1:16" ht="15.95" customHeight="1">
      <c r="A113" s="72" t="s">
        <v>541</v>
      </c>
      <c r="B113" s="19">
        <v>4</v>
      </c>
      <c r="C113" s="18">
        <v>3</v>
      </c>
      <c r="D113" s="18">
        <v>3</v>
      </c>
      <c r="E113" s="169">
        <v>0</v>
      </c>
      <c r="F113" s="18">
        <v>3</v>
      </c>
      <c r="G113" s="18">
        <v>0</v>
      </c>
      <c r="H113" s="169">
        <v>0</v>
      </c>
      <c r="I113" s="18">
        <v>0</v>
      </c>
      <c r="J113" s="18">
        <v>1</v>
      </c>
      <c r="K113" s="18">
        <v>1</v>
      </c>
      <c r="L113" s="18">
        <v>0</v>
      </c>
      <c r="M113" s="18">
        <v>1</v>
      </c>
      <c r="N113" s="18">
        <v>0</v>
      </c>
      <c r="O113" s="18">
        <v>0</v>
      </c>
      <c r="P113" s="18">
        <v>0</v>
      </c>
    </row>
    <row r="114" spans="1:16" ht="15.95" customHeight="1">
      <c r="A114" s="72" t="s">
        <v>542</v>
      </c>
      <c r="B114" s="19">
        <v>1</v>
      </c>
      <c r="C114" s="18">
        <v>0</v>
      </c>
      <c r="D114" s="18">
        <v>0</v>
      </c>
      <c r="E114" s="169">
        <v>0</v>
      </c>
      <c r="F114" s="18">
        <v>0</v>
      </c>
      <c r="G114" s="18">
        <v>0</v>
      </c>
      <c r="H114" s="169">
        <v>0</v>
      </c>
      <c r="I114" s="18">
        <v>0</v>
      </c>
      <c r="J114" s="18">
        <v>1</v>
      </c>
      <c r="K114" s="18">
        <v>1</v>
      </c>
      <c r="L114" s="18">
        <v>0</v>
      </c>
      <c r="M114" s="18">
        <v>1</v>
      </c>
      <c r="N114" s="18">
        <v>0</v>
      </c>
      <c r="O114" s="18">
        <v>0</v>
      </c>
      <c r="P114" s="18">
        <v>0</v>
      </c>
    </row>
    <row r="116" spans="1:16" ht="15.95" customHeight="1">
      <c r="A116" s="38" t="s">
        <v>199</v>
      </c>
    </row>
  </sheetData>
  <phoneticPr fontId="0" type="noConversion"/>
  <hyperlinks>
    <hyperlink ref="A4" location="Inhalt!A1" display="&lt;&lt;&lt; Inhalt" xr:uid="{B8BBBF7C-C876-418B-A7D5-B6CE65862D15}"/>
    <hyperlink ref="A116" location="Metadaten!A1" display="&lt;&lt;&lt; Metadaten" xr:uid="{A73C8DBE-F272-42E3-AEB8-B4740EC22764}"/>
  </hyperlinks>
  <pageMargins left="0.59055118110236227" right="0.59055118110236227" top="0.98425196850393704" bottom="0.78740157480314965" header="0.47244094488188981" footer="0.47244094488188981"/>
  <pageSetup paperSize="9" orientation="portrait" r:id="rId1"/>
  <headerFooter alignWithMargins="0"/>
  <ignoredErrors>
    <ignoredError sqref="A12:A11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35EE-D38B-4182-8991-C2D008D649AA}">
  <dimension ref="A1:N116"/>
  <sheetViews>
    <sheetView zoomScaleNormal="100" workbookViewId="0"/>
  </sheetViews>
  <sheetFormatPr baseColWidth="10" defaultColWidth="11.42578125" defaultRowHeight="15.75" customHeight="1"/>
  <cols>
    <col min="1" max="1" width="5.7109375" style="34" customWidth="1"/>
    <col min="2" max="2" width="6.42578125" style="34" bestFit="1" customWidth="1"/>
    <col min="3" max="3" width="8" style="34" customWidth="1"/>
    <col min="4" max="4" width="8.28515625" style="34" bestFit="1" customWidth="1"/>
    <col min="5" max="5" width="33.7109375" style="34" bestFit="1" customWidth="1"/>
    <col min="6" max="6" width="27.5703125" style="34" bestFit="1" customWidth="1"/>
    <col min="7" max="7" width="8.85546875" style="34" bestFit="1" customWidth="1"/>
    <col min="8" max="8" width="31" style="34" bestFit="1" customWidth="1"/>
    <col min="9" max="9" width="8" style="34" customWidth="1"/>
    <col min="10" max="10" width="8.28515625" style="34" bestFit="1" customWidth="1"/>
    <col min="11" max="11" width="33.7109375" style="34" bestFit="1" customWidth="1"/>
    <col min="12" max="12" width="27.5703125" style="34" bestFit="1" customWidth="1"/>
    <col min="13" max="13" width="8.85546875" style="34" bestFit="1" customWidth="1"/>
    <col min="14" max="14" width="31" style="34" bestFit="1" customWidth="1"/>
    <col min="15" max="16384" width="11.42578125" style="34"/>
  </cols>
  <sheetData>
    <row r="1" spans="1:14" ht="18" customHeight="1">
      <c r="A1" s="85" t="s">
        <v>228</v>
      </c>
      <c r="B1" s="64"/>
      <c r="C1" s="64"/>
      <c r="D1" s="64"/>
      <c r="E1" s="64"/>
      <c r="F1" s="64"/>
      <c r="G1" s="64"/>
      <c r="H1" s="64"/>
      <c r="I1" s="64"/>
      <c r="J1" s="64"/>
      <c r="K1" s="64"/>
      <c r="L1" s="64"/>
    </row>
    <row r="2" spans="1:14" ht="15.95" customHeight="1">
      <c r="A2" s="62" t="s">
        <v>438</v>
      </c>
      <c r="B2" s="62"/>
      <c r="C2" s="62"/>
      <c r="D2" s="62"/>
      <c r="E2" s="62"/>
      <c r="F2" s="62"/>
      <c r="G2" s="62"/>
      <c r="H2" s="62"/>
    </row>
    <row r="3" spans="1:14" ht="15.95" customHeight="1">
      <c r="A3" s="102"/>
      <c r="B3" s="62"/>
      <c r="C3" s="62"/>
      <c r="D3" s="62"/>
      <c r="E3" s="62"/>
      <c r="F3" s="62"/>
      <c r="G3" s="62"/>
      <c r="H3" s="62"/>
    </row>
    <row r="4" spans="1:14" ht="15.95" customHeight="1">
      <c r="A4" s="103" t="s">
        <v>198</v>
      </c>
      <c r="B4" s="62"/>
      <c r="C4" s="62"/>
      <c r="D4" s="62"/>
      <c r="E4" s="62"/>
      <c r="F4" s="62"/>
      <c r="G4" s="62"/>
      <c r="H4" s="62"/>
    </row>
    <row r="5" spans="1:14" ht="15.95" customHeight="1">
      <c r="A5" s="102"/>
      <c r="B5" s="62"/>
      <c r="C5" s="62"/>
      <c r="D5" s="62"/>
      <c r="E5" s="62"/>
      <c r="F5" s="62"/>
      <c r="G5" s="62"/>
      <c r="H5" s="62"/>
    </row>
    <row r="6" spans="1:14" ht="15.95" customHeight="1">
      <c r="A6" s="62" t="s">
        <v>227</v>
      </c>
      <c r="B6" s="62"/>
      <c r="C6" s="62"/>
      <c r="D6" s="62"/>
      <c r="E6" s="62"/>
      <c r="F6" s="62"/>
      <c r="G6" s="62"/>
      <c r="H6" s="62"/>
      <c r="I6" s="62"/>
      <c r="J6" s="62"/>
      <c r="K6" s="62"/>
      <c r="L6" s="62"/>
      <c r="M6" s="62"/>
      <c r="N6" s="62"/>
    </row>
    <row r="7" spans="1:14" ht="15.95" customHeight="1">
      <c r="A7" s="62"/>
      <c r="B7" s="62"/>
      <c r="C7" s="62"/>
      <c r="D7" s="62"/>
      <c r="E7" s="62"/>
      <c r="F7" s="62"/>
      <c r="G7" s="62"/>
      <c r="H7" s="62"/>
      <c r="I7" s="62"/>
      <c r="J7" s="62"/>
      <c r="K7" s="62"/>
      <c r="L7" s="62"/>
      <c r="M7" s="62"/>
      <c r="N7" s="62"/>
    </row>
    <row r="8" spans="1:14" ht="15.95" customHeight="1">
      <c r="A8" s="54" t="s">
        <v>126</v>
      </c>
      <c r="B8" s="67" t="s">
        <v>35</v>
      </c>
      <c r="C8" s="67" t="s">
        <v>4</v>
      </c>
      <c r="D8" s="67"/>
      <c r="E8" s="67"/>
      <c r="F8" s="67"/>
      <c r="G8" s="67"/>
      <c r="H8" s="67"/>
      <c r="I8" s="56" t="s">
        <v>3</v>
      </c>
      <c r="J8" s="67"/>
      <c r="K8" s="67"/>
      <c r="L8" s="67"/>
      <c r="M8" s="67"/>
      <c r="N8" s="67"/>
    </row>
    <row r="9" spans="1:14" ht="15.95" customHeight="1">
      <c r="A9" s="91"/>
      <c r="B9" s="64"/>
      <c r="C9" s="57" t="s">
        <v>35</v>
      </c>
      <c r="D9" s="57" t="s">
        <v>226</v>
      </c>
      <c r="E9" s="57"/>
      <c r="F9" s="57"/>
      <c r="G9" s="57"/>
      <c r="H9" s="57"/>
      <c r="I9" s="58" t="s">
        <v>35</v>
      </c>
      <c r="J9" s="57" t="s">
        <v>226</v>
      </c>
      <c r="K9" s="57"/>
      <c r="L9" s="57"/>
      <c r="M9" s="57"/>
      <c r="N9" s="57"/>
    </row>
    <row r="10" spans="1:14" ht="15.95" customHeight="1">
      <c r="B10" s="94"/>
      <c r="C10" s="59"/>
      <c r="D10" s="59" t="s">
        <v>40</v>
      </c>
      <c r="E10" s="59" t="s">
        <v>373</v>
      </c>
      <c r="F10" s="59" t="s">
        <v>372</v>
      </c>
      <c r="G10" s="59" t="s">
        <v>41</v>
      </c>
      <c r="H10" s="59" t="s">
        <v>371</v>
      </c>
      <c r="I10" s="60"/>
      <c r="J10" s="59" t="s">
        <v>40</v>
      </c>
      <c r="K10" s="59" t="s">
        <v>373</v>
      </c>
      <c r="L10" s="59" t="s">
        <v>372</v>
      </c>
      <c r="M10" s="59" t="s">
        <v>41</v>
      </c>
      <c r="N10" s="59" t="s">
        <v>371</v>
      </c>
    </row>
    <row r="11" spans="1:14" ht="15.95" customHeight="1">
      <c r="A11" s="95" t="s">
        <v>35</v>
      </c>
      <c r="B11" s="25">
        <v>40886</v>
      </c>
      <c r="C11" s="18">
        <v>20656</v>
      </c>
      <c r="D11" s="18">
        <v>7891</v>
      </c>
      <c r="E11" s="18">
        <v>9173</v>
      </c>
      <c r="F11" s="18">
        <v>1534</v>
      </c>
      <c r="G11" s="18">
        <v>23</v>
      </c>
      <c r="H11" s="18">
        <v>2035</v>
      </c>
      <c r="I11" s="18">
        <v>20230</v>
      </c>
      <c r="J11" s="18">
        <v>8964</v>
      </c>
      <c r="K11" s="18">
        <v>9341</v>
      </c>
      <c r="L11" s="18">
        <v>362</v>
      </c>
      <c r="M11" s="18">
        <v>30</v>
      </c>
      <c r="N11" s="18">
        <v>1533</v>
      </c>
    </row>
    <row r="12" spans="1:14" ht="15.95" customHeight="1">
      <c r="A12" s="72" t="s">
        <v>441</v>
      </c>
      <c r="B12" s="19">
        <v>346</v>
      </c>
      <c r="C12" s="18">
        <v>171</v>
      </c>
      <c r="D12" s="18">
        <v>171</v>
      </c>
      <c r="E12" s="18">
        <v>0</v>
      </c>
      <c r="F12" s="18">
        <v>0</v>
      </c>
      <c r="G12" s="18">
        <v>0</v>
      </c>
      <c r="H12" s="18">
        <v>0</v>
      </c>
      <c r="I12" s="18">
        <v>175</v>
      </c>
      <c r="J12" s="18">
        <v>175</v>
      </c>
      <c r="K12" s="18">
        <v>0</v>
      </c>
      <c r="L12" s="18">
        <v>0</v>
      </c>
      <c r="M12" s="18">
        <v>0</v>
      </c>
      <c r="N12" s="18">
        <v>0</v>
      </c>
    </row>
    <row r="13" spans="1:14" ht="15.95" customHeight="1">
      <c r="A13" s="72" t="s">
        <v>176</v>
      </c>
      <c r="B13" s="19">
        <v>372</v>
      </c>
      <c r="C13" s="18">
        <v>194</v>
      </c>
      <c r="D13" s="18">
        <v>194</v>
      </c>
      <c r="E13" s="18">
        <v>0</v>
      </c>
      <c r="F13" s="18">
        <v>0</v>
      </c>
      <c r="G13" s="18">
        <v>0</v>
      </c>
      <c r="H13" s="18">
        <v>0</v>
      </c>
      <c r="I13" s="18">
        <v>178</v>
      </c>
      <c r="J13" s="18">
        <v>178</v>
      </c>
      <c r="K13" s="18">
        <v>0</v>
      </c>
      <c r="L13" s="18">
        <v>0</v>
      </c>
      <c r="M13" s="18">
        <v>0</v>
      </c>
      <c r="N13" s="18">
        <v>0</v>
      </c>
    </row>
    <row r="14" spans="1:14" ht="15.95" customHeight="1">
      <c r="A14" s="72" t="s">
        <v>442</v>
      </c>
      <c r="B14" s="19">
        <v>386</v>
      </c>
      <c r="C14" s="18">
        <v>187</v>
      </c>
      <c r="D14" s="18">
        <v>187</v>
      </c>
      <c r="E14" s="18">
        <v>0</v>
      </c>
      <c r="F14" s="18">
        <v>0</v>
      </c>
      <c r="G14" s="18">
        <v>0</v>
      </c>
      <c r="H14" s="18">
        <v>0</v>
      </c>
      <c r="I14" s="18">
        <v>199</v>
      </c>
      <c r="J14" s="18">
        <v>199</v>
      </c>
      <c r="K14" s="18">
        <v>0</v>
      </c>
      <c r="L14" s="18">
        <v>0</v>
      </c>
      <c r="M14" s="18">
        <v>0</v>
      </c>
      <c r="N14" s="18">
        <v>0</v>
      </c>
    </row>
    <row r="15" spans="1:14" ht="15.95" customHeight="1">
      <c r="A15" s="72" t="s">
        <v>443</v>
      </c>
      <c r="B15" s="19">
        <v>393</v>
      </c>
      <c r="C15" s="18">
        <v>195</v>
      </c>
      <c r="D15" s="18">
        <v>195</v>
      </c>
      <c r="E15" s="18">
        <v>0</v>
      </c>
      <c r="F15" s="18">
        <v>0</v>
      </c>
      <c r="G15" s="18">
        <v>0</v>
      </c>
      <c r="H15" s="18">
        <v>0</v>
      </c>
      <c r="I15" s="18">
        <v>198</v>
      </c>
      <c r="J15" s="18">
        <v>198</v>
      </c>
      <c r="K15" s="18">
        <v>0</v>
      </c>
      <c r="L15" s="18">
        <v>0</v>
      </c>
      <c r="M15" s="18">
        <v>0</v>
      </c>
      <c r="N15" s="18">
        <v>0</v>
      </c>
    </row>
    <row r="16" spans="1:14" ht="15.95" customHeight="1">
      <c r="A16" s="72" t="s">
        <v>444</v>
      </c>
      <c r="B16" s="19">
        <v>383</v>
      </c>
      <c r="C16" s="18">
        <v>206</v>
      </c>
      <c r="D16" s="18">
        <v>206</v>
      </c>
      <c r="E16" s="18">
        <v>0</v>
      </c>
      <c r="F16" s="18">
        <v>0</v>
      </c>
      <c r="G16" s="18">
        <v>0</v>
      </c>
      <c r="H16" s="18">
        <v>0</v>
      </c>
      <c r="I16" s="18">
        <v>177</v>
      </c>
      <c r="J16" s="18">
        <v>177</v>
      </c>
      <c r="K16" s="18">
        <v>0</v>
      </c>
      <c r="L16" s="18">
        <v>0</v>
      </c>
      <c r="M16" s="18">
        <v>0</v>
      </c>
      <c r="N16" s="18">
        <v>0</v>
      </c>
    </row>
    <row r="17" spans="1:14" ht="15.95" customHeight="1">
      <c r="A17" s="72" t="s">
        <v>445</v>
      </c>
      <c r="B17" s="19">
        <v>382</v>
      </c>
      <c r="C17" s="18">
        <v>187</v>
      </c>
      <c r="D17" s="18">
        <v>187</v>
      </c>
      <c r="E17" s="18">
        <v>0</v>
      </c>
      <c r="F17" s="18">
        <v>0</v>
      </c>
      <c r="G17" s="18">
        <v>0</v>
      </c>
      <c r="H17" s="18">
        <v>0</v>
      </c>
      <c r="I17" s="18">
        <v>195</v>
      </c>
      <c r="J17" s="18">
        <v>195</v>
      </c>
      <c r="K17" s="18">
        <v>0</v>
      </c>
      <c r="L17" s="18">
        <v>0</v>
      </c>
      <c r="M17" s="18">
        <v>0</v>
      </c>
      <c r="N17" s="18">
        <v>0</v>
      </c>
    </row>
    <row r="18" spans="1:14" ht="15.95" customHeight="1">
      <c r="A18" s="72" t="s">
        <v>446</v>
      </c>
      <c r="B18" s="19">
        <v>415</v>
      </c>
      <c r="C18" s="18">
        <v>207</v>
      </c>
      <c r="D18" s="18">
        <v>207</v>
      </c>
      <c r="E18" s="18">
        <v>0</v>
      </c>
      <c r="F18" s="18">
        <v>0</v>
      </c>
      <c r="G18" s="18">
        <v>0</v>
      </c>
      <c r="H18" s="18">
        <v>0</v>
      </c>
      <c r="I18" s="18">
        <v>208</v>
      </c>
      <c r="J18" s="18">
        <v>208</v>
      </c>
      <c r="K18" s="18">
        <v>0</v>
      </c>
      <c r="L18" s="18">
        <v>0</v>
      </c>
      <c r="M18" s="18">
        <v>0</v>
      </c>
      <c r="N18" s="18">
        <v>0</v>
      </c>
    </row>
    <row r="19" spans="1:14" ht="15.95" customHeight="1">
      <c r="A19" s="72" t="s">
        <v>447</v>
      </c>
      <c r="B19" s="19">
        <v>388</v>
      </c>
      <c r="C19" s="18">
        <v>192</v>
      </c>
      <c r="D19" s="18">
        <v>192</v>
      </c>
      <c r="E19" s="18">
        <v>0</v>
      </c>
      <c r="F19" s="18">
        <v>0</v>
      </c>
      <c r="G19" s="18">
        <v>0</v>
      </c>
      <c r="H19" s="18">
        <v>0</v>
      </c>
      <c r="I19" s="18">
        <v>196</v>
      </c>
      <c r="J19" s="18">
        <v>196</v>
      </c>
      <c r="K19" s="18">
        <v>0</v>
      </c>
      <c r="L19" s="18">
        <v>0</v>
      </c>
      <c r="M19" s="18">
        <v>0</v>
      </c>
      <c r="N19" s="18">
        <v>0</v>
      </c>
    </row>
    <row r="20" spans="1:14" ht="15.95" customHeight="1">
      <c r="A20" s="72" t="s">
        <v>448</v>
      </c>
      <c r="B20" s="19">
        <v>407</v>
      </c>
      <c r="C20" s="18">
        <v>196</v>
      </c>
      <c r="D20" s="18">
        <v>196</v>
      </c>
      <c r="E20" s="18">
        <v>0</v>
      </c>
      <c r="F20" s="18">
        <v>0</v>
      </c>
      <c r="G20" s="18">
        <v>0</v>
      </c>
      <c r="H20" s="18">
        <v>0</v>
      </c>
      <c r="I20" s="18">
        <v>211</v>
      </c>
      <c r="J20" s="18">
        <v>211</v>
      </c>
      <c r="K20" s="18">
        <v>0</v>
      </c>
      <c r="L20" s="18">
        <v>0</v>
      </c>
      <c r="M20" s="18">
        <v>0</v>
      </c>
      <c r="N20" s="18">
        <v>0</v>
      </c>
    </row>
    <row r="21" spans="1:14" ht="15.95" customHeight="1">
      <c r="A21" s="72" t="s">
        <v>449</v>
      </c>
      <c r="B21" s="19">
        <v>352</v>
      </c>
      <c r="C21" s="18">
        <v>154</v>
      </c>
      <c r="D21" s="18">
        <v>154</v>
      </c>
      <c r="E21" s="18">
        <v>0</v>
      </c>
      <c r="F21" s="18">
        <v>0</v>
      </c>
      <c r="G21" s="18">
        <v>0</v>
      </c>
      <c r="H21" s="18">
        <v>0</v>
      </c>
      <c r="I21" s="18">
        <v>198</v>
      </c>
      <c r="J21" s="18">
        <v>198</v>
      </c>
      <c r="K21" s="18">
        <v>0</v>
      </c>
      <c r="L21" s="18">
        <v>0</v>
      </c>
      <c r="M21" s="18">
        <v>0</v>
      </c>
      <c r="N21" s="18">
        <v>0</v>
      </c>
    </row>
    <row r="22" spans="1:14" ht="15.95" customHeight="1">
      <c r="A22" s="72" t="s">
        <v>450</v>
      </c>
      <c r="B22" s="19">
        <v>405</v>
      </c>
      <c r="C22" s="18">
        <v>181</v>
      </c>
      <c r="D22" s="18">
        <v>181</v>
      </c>
      <c r="E22" s="18">
        <v>0</v>
      </c>
      <c r="F22" s="18">
        <v>0</v>
      </c>
      <c r="G22" s="18">
        <v>0</v>
      </c>
      <c r="H22" s="18">
        <v>0</v>
      </c>
      <c r="I22" s="18">
        <v>224</v>
      </c>
      <c r="J22" s="18">
        <v>224</v>
      </c>
      <c r="K22" s="18">
        <v>0</v>
      </c>
      <c r="L22" s="18">
        <v>0</v>
      </c>
      <c r="M22" s="18">
        <v>0</v>
      </c>
      <c r="N22" s="18">
        <v>0</v>
      </c>
    </row>
    <row r="23" spans="1:14" ht="15.95" customHeight="1">
      <c r="A23" s="72" t="s">
        <v>451</v>
      </c>
      <c r="B23" s="19">
        <v>397</v>
      </c>
      <c r="C23" s="18">
        <v>181</v>
      </c>
      <c r="D23" s="18">
        <v>181</v>
      </c>
      <c r="E23" s="18">
        <v>0</v>
      </c>
      <c r="F23" s="18">
        <v>0</v>
      </c>
      <c r="G23" s="18">
        <v>0</v>
      </c>
      <c r="H23" s="18">
        <v>0</v>
      </c>
      <c r="I23" s="18">
        <v>216</v>
      </c>
      <c r="J23" s="18">
        <v>216</v>
      </c>
      <c r="K23" s="18">
        <v>0</v>
      </c>
      <c r="L23" s="18">
        <v>0</v>
      </c>
      <c r="M23" s="18">
        <v>0</v>
      </c>
      <c r="N23" s="18">
        <v>0</v>
      </c>
    </row>
    <row r="24" spans="1:14" ht="15.95" customHeight="1">
      <c r="A24" s="72" t="s">
        <v>452</v>
      </c>
      <c r="B24" s="19">
        <v>395</v>
      </c>
      <c r="C24" s="18">
        <v>186</v>
      </c>
      <c r="D24" s="18">
        <v>186</v>
      </c>
      <c r="E24" s="18">
        <v>0</v>
      </c>
      <c r="F24" s="18">
        <v>0</v>
      </c>
      <c r="G24" s="18">
        <v>0</v>
      </c>
      <c r="H24" s="18">
        <v>0</v>
      </c>
      <c r="I24" s="18">
        <v>209</v>
      </c>
      <c r="J24" s="18">
        <v>209</v>
      </c>
      <c r="K24" s="18">
        <v>0</v>
      </c>
      <c r="L24" s="18">
        <v>0</v>
      </c>
      <c r="M24" s="18">
        <v>0</v>
      </c>
      <c r="N24" s="18">
        <v>0</v>
      </c>
    </row>
    <row r="25" spans="1:14" ht="15.95" customHeight="1">
      <c r="A25" s="72" t="s">
        <v>453</v>
      </c>
      <c r="B25" s="19">
        <v>421</v>
      </c>
      <c r="C25" s="18">
        <v>211</v>
      </c>
      <c r="D25" s="18">
        <v>211</v>
      </c>
      <c r="E25" s="18">
        <v>0</v>
      </c>
      <c r="F25" s="18">
        <v>0</v>
      </c>
      <c r="G25" s="18">
        <v>0</v>
      </c>
      <c r="H25" s="18">
        <v>0</v>
      </c>
      <c r="I25" s="18">
        <v>210</v>
      </c>
      <c r="J25" s="18">
        <v>210</v>
      </c>
      <c r="K25" s="18">
        <v>0</v>
      </c>
      <c r="L25" s="18">
        <v>0</v>
      </c>
      <c r="M25" s="18">
        <v>0</v>
      </c>
      <c r="N25" s="18">
        <v>0</v>
      </c>
    </row>
    <row r="26" spans="1:14" ht="15.95" customHeight="1">
      <c r="A26" s="72" t="s">
        <v>454</v>
      </c>
      <c r="B26" s="19">
        <v>358</v>
      </c>
      <c r="C26" s="18">
        <v>177</v>
      </c>
      <c r="D26" s="18">
        <v>177</v>
      </c>
      <c r="E26" s="18">
        <v>0</v>
      </c>
      <c r="F26" s="18">
        <v>0</v>
      </c>
      <c r="G26" s="18">
        <v>0</v>
      </c>
      <c r="H26" s="18">
        <v>0</v>
      </c>
      <c r="I26" s="18">
        <v>181</v>
      </c>
      <c r="J26" s="18">
        <v>181</v>
      </c>
      <c r="K26" s="18">
        <v>0</v>
      </c>
      <c r="L26" s="18">
        <v>0</v>
      </c>
      <c r="M26" s="18">
        <v>0</v>
      </c>
      <c r="N26" s="18">
        <v>0</v>
      </c>
    </row>
    <row r="27" spans="1:14" ht="15.95" customHeight="1">
      <c r="A27" s="72" t="s">
        <v>455</v>
      </c>
      <c r="B27" s="19">
        <v>442</v>
      </c>
      <c r="C27" s="18">
        <v>198</v>
      </c>
      <c r="D27" s="18">
        <v>198</v>
      </c>
      <c r="E27" s="18">
        <v>0</v>
      </c>
      <c r="F27" s="18">
        <v>0</v>
      </c>
      <c r="G27" s="18">
        <v>0</v>
      </c>
      <c r="H27" s="18">
        <v>0</v>
      </c>
      <c r="I27" s="18">
        <v>244</v>
      </c>
      <c r="J27" s="18">
        <v>244</v>
      </c>
      <c r="K27" s="18">
        <v>0</v>
      </c>
      <c r="L27" s="18">
        <v>0</v>
      </c>
      <c r="M27" s="18">
        <v>0</v>
      </c>
      <c r="N27" s="18">
        <v>0</v>
      </c>
    </row>
    <row r="28" spans="1:14" ht="15.95" customHeight="1">
      <c r="A28" s="72" t="s">
        <v>456</v>
      </c>
      <c r="B28" s="19">
        <v>400</v>
      </c>
      <c r="C28" s="18">
        <v>181</v>
      </c>
      <c r="D28" s="18">
        <v>181</v>
      </c>
      <c r="E28" s="18">
        <v>0</v>
      </c>
      <c r="F28" s="18">
        <v>0</v>
      </c>
      <c r="G28" s="18">
        <v>0</v>
      </c>
      <c r="H28" s="18">
        <v>0</v>
      </c>
      <c r="I28" s="18">
        <v>219</v>
      </c>
      <c r="J28" s="18">
        <v>219</v>
      </c>
      <c r="K28" s="18">
        <v>0</v>
      </c>
      <c r="L28" s="18">
        <v>0</v>
      </c>
      <c r="M28" s="18">
        <v>0</v>
      </c>
      <c r="N28" s="18">
        <v>0</v>
      </c>
    </row>
    <row r="29" spans="1:14" ht="15.95" customHeight="1">
      <c r="A29" s="72" t="s">
        <v>457</v>
      </c>
      <c r="B29" s="19">
        <v>399</v>
      </c>
      <c r="C29" s="18">
        <v>183</v>
      </c>
      <c r="D29" s="18">
        <v>183</v>
      </c>
      <c r="E29" s="18">
        <v>0</v>
      </c>
      <c r="F29" s="18">
        <v>0</v>
      </c>
      <c r="G29" s="18">
        <v>0</v>
      </c>
      <c r="H29" s="18">
        <v>0</v>
      </c>
      <c r="I29" s="18">
        <v>216</v>
      </c>
      <c r="J29" s="18">
        <v>216</v>
      </c>
      <c r="K29" s="18">
        <v>0</v>
      </c>
      <c r="L29" s="18">
        <v>0</v>
      </c>
      <c r="M29" s="18">
        <v>0</v>
      </c>
      <c r="N29" s="18">
        <v>0</v>
      </c>
    </row>
    <row r="30" spans="1:14" ht="15.95" customHeight="1">
      <c r="A30" s="72" t="s">
        <v>458</v>
      </c>
      <c r="B30" s="19">
        <v>415</v>
      </c>
      <c r="C30" s="18">
        <v>206</v>
      </c>
      <c r="D30" s="18">
        <v>206</v>
      </c>
      <c r="E30" s="18">
        <v>0</v>
      </c>
      <c r="F30" s="18">
        <v>0</v>
      </c>
      <c r="G30" s="18">
        <v>0</v>
      </c>
      <c r="H30" s="18">
        <v>0</v>
      </c>
      <c r="I30" s="18">
        <v>209</v>
      </c>
      <c r="J30" s="18">
        <v>209</v>
      </c>
      <c r="K30" s="18">
        <v>0</v>
      </c>
      <c r="L30" s="18">
        <v>0</v>
      </c>
      <c r="M30" s="18">
        <v>0</v>
      </c>
      <c r="N30" s="18">
        <v>0</v>
      </c>
    </row>
    <row r="31" spans="1:14" ht="15.95" customHeight="1">
      <c r="A31" s="72" t="s">
        <v>459</v>
      </c>
      <c r="B31" s="19">
        <v>421</v>
      </c>
      <c r="C31" s="18">
        <v>211</v>
      </c>
      <c r="D31" s="18">
        <v>210</v>
      </c>
      <c r="E31" s="18">
        <v>1</v>
      </c>
      <c r="F31" s="18">
        <v>0</v>
      </c>
      <c r="G31" s="18">
        <v>0</v>
      </c>
      <c r="H31" s="18">
        <v>0</v>
      </c>
      <c r="I31" s="18">
        <v>210</v>
      </c>
      <c r="J31" s="18">
        <v>210</v>
      </c>
      <c r="K31" s="18">
        <v>0</v>
      </c>
      <c r="L31" s="18">
        <v>0</v>
      </c>
      <c r="M31" s="18">
        <v>0</v>
      </c>
      <c r="N31" s="18">
        <v>0</v>
      </c>
    </row>
    <row r="32" spans="1:14" ht="15.95" customHeight="1">
      <c r="A32" s="72" t="s">
        <v>460</v>
      </c>
      <c r="B32" s="19">
        <v>422</v>
      </c>
      <c r="C32" s="18">
        <v>209</v>
      </c>
      <c r="D32" s="18">
        <v>206</v>
      </c>
      <c r="E32" s="18">
        <v>3</v>
      </c>
      <c r="F32" s="18">
        <v>0</v>
      </c>
      <c r="G32" s="18">
        <v>0</v>
      </c>
      <c r="H32" s="18">
        <v>0</v>
      </c>
      <c r="I32" s="18">
        <v>213</v>
      </c>
      <c r="J32" s="18">
        <v>213</v>
      </c>
      <c r="K32" s="18">
        <v>0</v>
      </c>
      <c r="L32" s="18">
        <v>0</v>
      </c>
      <c r="M32" s="18">
        <v>0</v>
      </c>
      <c r="N32" s="18">
        <v>0</v>
      </c>
    </row>
    <row r="33" spans="1:14" ht="15.95" customHeight="1">
      <c r="A33" s="72" t="s">
        <v>461</v>
      </c>
      <c r="B33" s="19">
        <v>393</v>
      </c>
      <c r="C33" s="18">
        <v>192</v>
      </c>
      <c r="D33" s="18">
        <v>185</v>
      </c>
      <c r="E33" s="18">
        <v>7</v>
      </c>
      <c r="F33" s="18">
        <v>0</v>
      </c>
      <c r="G33" s="18">
        <v>0</v>
      </c>
      <c r="H33" s="18">
        <v>0</v>
      </c>
      <c r="I33" s="18">
        <v>201</v>
      </c>
      <c r="J33" s="18">
        <v>199</v>
      </c>
      <c r="K33" s="18">
        <v>2</v>
      </c>
      <c r="L33" s="18">
        <v>0</v>
      </c>
      <c r="M33" s="18">
        <v>0</v>
      </c>
      <c r="N33" s="18">
        <v>0</v>
      </c>
    </row>
    <row r="34" spans="1:14" ht="15.95" customHeight="1">
      <c r="A34" s="72" t="s">
        <v>462</v>
      </c>
      <c r="B34" s="19">
        <v>419</v>
      </c>
      <c r="C34" s="18">
        <v>205</v>
      </c>
      <c r="D34" s="18">
        <v>195</v>
      </c>
      <c r="E34" s="18">
        <v>10</v>
      </c>
      <c r="F34" s="18">
        <v>0</v>
      </c>
      <c r="G34" s="18">
        <v>0</v>
      </c>
      <c r="H34" s="18">
        <v>0</v>
      </c>
      <c r="I34" s="18">
        <v>214</v>
      </c>
      <c r="J34" s="18">
        <v>210</v>
      </c>
      <c r="K34" s="18">
        <v>4</v>
      </c>
      <c r="L34" s="18">
        <v>0</v>
      </c>
      <c r="M34" s="18">
        <v>0</v>
      </c>
      <c r="N34" s="18">
        <v>0</v>
      </c>
    </row>
    <row r="35" spans="1:14" ht="15.95" customHeight="1">
      <c r="A35" s="72" t="s">
        <v>463</v>
      </c>
      <c r="B35" s="19">
        <v>427</v>
      </c>
      <c r="C35" s="18">
        <v>203</v>
      </c>
      <c r="D35" s="18">
        <v>187</v>
      </c>
      <c r="E35" s="18">
        <v>16</v>
      </c>
      <c r="F35" s="18">
        <v>0</v>
      </c>
      <c r="G35" s="18">
        <v>0</v>
      </c>
      <c r="H35" s="18">
        <v>0</v>
      </c>
      <c r="I35" s="18">
        <v>224</v>
      </c>
      <c r="J35" s="18">
        <v>216</v>
      </c>
      <c r="K35" s="18">
        <v>8</v>
      </c>
      <c r="L35" s="18">
        <v>0</v>
      </c>
      <c r="M35" s="18">
        <v>0</v>
      </c>
      <c r="N35" s="18">
        <v>0</v>
      </c>
    </row>
    <row r="36" spans="1:14" ht="15.95" customHeight="1">
      <c r="A36" s="72" t="s">
        <v>464</v>
      </c>
      <c r="B36" s="19">
        <v>443</v>
      </c>
      <c r="C36" s="18">
        <v>211</v>
      </c>
      <c r="D36" s="18">
        <v>186</v>
      </c>
      <c r="E36" s="18">
        <v>22</v>
      </c>
      <c r="F36" s="18">
        <v>0</v>
      </c>
      <c r="G36" s="18">
        <v>0</v>
      </c>
      <c r="H36" s="18">
        <v>3</v>
      </c>
      <c r="I36" s="18">
        <v>232</v>
      </c>
      <c r="J36" s="18">
        <v>212</v>
      </c>
      <c r="K36" s="18">
        <v>19</v>
      </c>
      <c r="L36" s="18">
        <v>0</v>
      </c>
      <c r="M36" s="18">
        <v>0</v>
      </c>
      <c r="N36" s="18">
        <v>1</v>
      </c>
    </row>
    <row r="37" spans="1:14" ht="15.95" customHeight="1">
      <c r="A37" s="72" t="s">
        <v>465</v>
      </c>
      <c r="B37" s="19">
        <v>451</v>
      </c>
      <c r="C37" s="18">
        <v>240</v>
      </c>
      <c r="D37" s="18">
        <v>193</v>
      </c>
      <c r="E37" s="18">
        <v>44</v>
      </c>
      <c r="F37" s="18">
        <v>0</v>
      </c>
      <c r="G37" s="18">
        <v>0</v>
      </c>
      <c r="H37" s="18">
        <v>3</v>
      </c>
      <c r="I37" s="18">
        <v>211</v>
      </c>
      <c r="J37" s="18">
        <v>189</v>
      </c>
      <c r="K37" s="18">
        <v>22</v>
      </c>
      <c r="L37" s="18">
        <v>0</v>
      </c>
      <c r="M37" s="18">
        <v>0</v>
      </c>
      <c r="N37" s="18">
        <v>0</v>
      </c>
    </row>
    <row r="38" spans="1:14" ht="15.95" customHeight="1">
      <c r="A38" s="72" t="s">
        <v>466</v>
      </c>
      <c r="B38" s="19">
        <v>410</v>
      </c>
      <c r="C38" s="18">
        <v>205</v>
      </c>
      <c r="D38" s="18">
        <v>164</v>
      </c>
      <c r="E38" s="18">
        <v>38</v>
      </c>
      <c r="F38" s="18">
        <v>0</v>
      </c>
      <c r="G38" s="18">
        <v>0</v>
      </c>
      <c r="H38" s="18">
        <v>3</v>
      </c>
      <c r="I38" s="18">
        <v>205</v>
      </c>
      <c r="J38" s="18">
        <v>182</v>
      </c>
      <c r="K38" s="18">
        <v>23</v>
      </c>
      <c r="L38" s="18">
        <v>0</v>
      </c>
      <c r="M38" s="18">
        <v>0</v>
      </c>
      <c r="N38" s="18">
        <v>0</v>
      </c>
    </row>
    <row r="39" spans="1:14" ht="15.95" customHeight="1">
      <c r="A39" s="72" t="s">
        <v>467</v>
      </c>
      <c r="B39" s="19">
        <v>478</v>
      </c>
      <c r="C39" s="18">
        <v>229</v>
      </c>
      <c r="D39" s="18">
        <v>172</v>
      </c>
      <c r="E39" s="18">
        <v>56</v>
      </c>
      <c r="F39" s="18">
        <v>0</v>
      </c>
      <c r="G39" s="18">
        <v>1</v>
      </c>
      <c r="H39" s="18">
        <v>0</v>
      </c>
      <c r="I39" s="18">
        <v>249</v>
      </c>
      <c r="J39" s="18">
        <v>212</v>
      </c>
      <c r="K39" s="18">
        <v>37</v>
      </c>
      <c r="L39" s="18">
        <v>0</v>
      </c>
      <c r="M39" s="18">
        <v>0</v>
      </c>
      <c r="N39" s="18">
        <v>0</v>
      </c>
    </row>
    <row r="40" spans="1:14" ht="15.95" customHeight="1">
      <c r="A40" s="72" t="s">
        <v>468</v>
      </c>
      <c r="B40" s="19">
        <v>452</v>
      </c>
      <c r="C40" s="18">
        <v>221</v>
      </c>
      <c r="D40" s="18">
        <v>141</v>
      </c>
      <c r="E40" s="18">
        <v>75</v>
      </c>
      <c r="F40" s="18">
        <v>0</v>
      </c>
      <c r="G40" s="18">
        <v>0</v>
      </c>
      <c r="H40" s="18">
        <v>5</v>
      </c>
      <c r="I40" s="18">
        <v>231</v>
      </c>
      <c r="J40" s="18">
        <v>192</v>
      </c>
      <c r="K40" s="18">
        <v>39</v>
      </c>
      <c r="L40" s="18">
        <v>0</v>
      </c>
      <c r="M40" s="18">
        <v>0</v>
      </c>
      <c r="N40" s="18">
        <v>0</v>
      </c>
    </row>
    <row r="41" spans="1:14" ht="15.95" customHeight="1">
      <c r="A41" s="72" t="s">
        <v>469</v>
      </c>
      <c r="B41" s="19">
        <v>505</v>
      </c>
      <c r="C41" s="18">
        <v>250</v>
      </c>
      <c r="D41" s="18">
        <v>157</v>
      </c>
      <c r="E41" s="18">
        <v>87</v>
      </c>
      <c r="F41" s="18">
        <v>0</v>
      </c>
      <c r="G41" s="18">
        <v>0</v>
      </c>
      <c r="H41" s="18">
        <v>6</v>
      </c>
      <c r="I41" s="18">
        <v>255</v>
      </c>
      <c r="J41" s="18">
        <v>202</v>
      </c>
      <c r="K41" s="18">
        <v>51</v>
      </c>
      <c r="L41" s="18">
        <v>0</v>
      </c>
      <c r="M41" s="18">
        <v>0</v>
      </c>
      <c r="N41" s="18">
        <v>2</v>
      </c>
    </row>
    <row r="42" spans="1:14" ht="15.95" customHeight="1">
      <c r="A42" s="72" t="s">
        <v>470</v>
      </c>
      <c r="B42" s="19">
        <v>466</v>
      </c>
      <c r="C42" s="18">
        <v>212</v>
      </c>
      <c r="D42" s="18">
        <v>106</v>
      </c>
      <c r="E42" s="18">
        <v>101</v>
      </c>
      <c r="F42" s="18">
        <v>0</v>
      </c>
      <c r="G42" s="18">
        <v>0</v>
      </c>
      <c r="H42" s="18">
        <v>5</v>
      </c>
      <c r="I42" s="18">
        <v>254</v>
      </c>
      <c r="J42" s="18">
        <v>164</v>
      </c>
      <c r="K42" s="18">
        <v>86</v>
      </c>
      <c r="L42" s="18">
        <v>0</v>
      </c>
      <c r="M42" s="18">
        <v>0</v>
      </c>
      <c r="N42" s="18">
        <v>4</v>
      </c>
    </row>
    <row r="43" spans="1:14" ht="15.95" customHeight="1">
      <c r="A43" s="72" t="s">
        <v>471</v>
      </c>
      <c r="B43" s="19">
        <v>538</v>
      </c>
      <c r="C43" s="18">
        <v>267</v>
      </c>
      <c r="D43" s="18">
        <v>130</v>
      </c>
      <c r="E43" s="18">
        <v>126</v>
      </c>
      <c r="F43" s="18">
        <v>0</v>
      </c>
      <c r="G43" s="18">
        <v>0</v>
      </c>
      <c r="H43" s="18">
        <v>11</v>
      </c>
      <c r="I43" s="18">
        <v>271</v>
      </c>
      <c r="J43" s="18">
        <v>169</v>
      </c>
      <c r="K43" s="18">
        <v>99</v>
      </c>
      <c r="L43" s="18">
        <v>0</v>
      </c>
      <c r="M43" s="18">
        <v>1</v>
      </c>
      <c r="N43" s="18">
        <v>2</v>
      </c>
    </row>
    <row r="44" spans="1:14" ht="15.95" customHeight="1">
      <c r="A44" s="72" t="s">
        <v>472</v>
      </c>
      <c r="B44" s="19">
        <v>506</v>
      </c>
      <c r="C44" s="18">
        <v>262</v>
      </c>
      <c r="D44" s="18">
        <v>109</v>
      </c>
      <c r="E44" s="18">
        <v>144</v>
      </c>
      <c r="F44" s="18">
        <v>0</v>
      </c>
      <c r="G44" s="18">
        <v>0</v>
      </c>
      <c r="H44" s="18">
        <v>9</v>
      </c>
      <c r="I44" s="18">
        <v>244</v>
      </c>
      <c r="J44" s="18">
        <v>136</v>
      </c>
      <c r="K44" s="18">
        <v>102</v>
      </c>
      <c r="L44" s="18">
        <v>0</v>
      </c>
      <c r="M44" s="18">
        <v>0</v>
      </c>
      <c r="N44" s="18">
        <v>6</v>
      </c>
    </row>
    <row r="45" spans="1:14" ht="15.95" customHeight="1">
      <c r="A45" s="72" t="s">
        <v>473</v>
      </c>
      <c r="B45" s="19">
        <v>536</v>
      </c>
      <c r="C45" s="18">
        <v>255</v>
      </c>
      <c r="D45" s="18">
        <v>84</v>
      </c>
      <c r="E45" s="18">
        <v>157</v>
      </c>
      <c r="F45" s="18">
        <v>0</v>
      </c>
      <c r="G45" s="18">
        <v>0</v>
      </c>
      <c r="H45" s="18">
        <v>14</v>
      </c>
      <c r="I45" s="18">
        <v>281</v>
      </c>
      <c r="J45" s="18">
        <v>156</v>
      </c>
      <c r="K45" s="18">
        <v>116</v>
      </c>
      <c r="L45" s="18">
        <v>0</v>
      </c>
      <c r="M45" s="18">
        <v>0</v>
      </c>
      <c r="N45" s="18">
        <v>9</v>
      </c>
    </row>
    <row r="46" spans="1:14" ht="15.95" customHeight="1">
      <c r="A46" s="72" t="s">
        <v>474</v>
      </c>
      <c r="B46" s="19">
        <v>519</v>
      </c>
      <c r="C46" s="18">
        <v>273</v>
      </c>
      <c r="D46" s="18">
        <v>84</v>
      </c>
      <c r="E46" s="18">
        <v>176</v>
      </c>
      <c r="F46" s="18">
        <v>0</v>
      </c>
      <c r="G46" s="18">
        <v>0</v>
      </c>
      <c r="H46" s="18">
        <v>13</v>
      </c>
      <c r="I46" s="18">
        <v>246</v>
      </c>
      <c r="J46" s="18">
        <v>106</v>
      </c>
      <c r="K46" s="18">
        <v>131</v>
      </c>
      <c r="L46" s="18">
        <v>0</v>
      </c>
      <c r="M46" s="18">
        <v>0</v>
      </c>
      <c r="N46" s="18">
        <v>9</v>
      </c>
    </row>
    <row r="47" spans="1:14" ht="15.95" customHeight="1">
      <c r="A47" s="72" t="s">
        <v>475</v>
      </c>
      <c r="B47" s="19">
        <v>521</v>
      </c>
      <c r="C47" s="18">
        <v>246</v>
      </c>
      <c r="D47" s="18">
        <v>71</v>
      </c>
      <c r="E47" s="18">
        <v>162</v>
      </c>
      <c r="F47" s="18">
        <v>2</v>
      </c>
      <c r="G47" s="18">
        <v>0</v>
      </c>
      <c r="H47" s="18">
        <v>11</v>
      </c>
      <c r="I47" s="18">
        <v>275</v>
      </c>
      <c r="J47" s="18">
        <v>105</v>
      </c>
      <c r="K47" s="18">
        <v>154</v>
      </c>
      <c r="L47" s="18">
        <v>0</v>
      </c>
      <c r="M47" s="18">
        <v>0</v>
      </c>
      <c r="N47" s="18">
        <v>16</v>
      </c>
    </row>
    <row r="48" spans="1:14" ht="15.95" customHeight="1">
      <c r="A48" s="72" t="s">
        <v>476</v>
      </c>
      <c r="B48" s="19">
        <v>576</v>
      </c>
      <c r="C48" s="18">
        <v>272</v>
      </c>
      <c r="D48" s="18">
        <v>67</v>
      </c>
      <c r="E48" s="18">
        <v>195</v>
      </c>
      <c r="F48" s="18">
        <v>0</v>
      </c>
      <c r="G48" s="18">
        <v>0</v>
      </c>
      <c r="H48" s="18">
        <v>10</v>
      </c>
      <c r="I48" s="18">
        <v>304</v>
      </c>
      <c r="J48" s="18">
        <v>122</v>
      </c>
      <c r="K48" s="18">
        <v>169</v>
      </c>
      <c r="L48" s="18">
        <v>0</v>
      </c>
      <c r="M48" s="18">
        <v>0</v>
      </c>
      <c r="N48" s="18">
        <v>13</v>
      </c>
    </row>
    <row r="49" spans="1:14" ht="15.95" customHeight="1">
      <c r="A49" s="72" t="s">
        <v>477</v>
      </c>
      <c r="B49" s="19">
        <v>547</v>
      </c>
      <c r="C49" s="18">
        <v>294</v>
      </c>
      <c r="D49" s="18">
        <v>68</v>
      </c>
      <c r="E49" s="18">
        <v>208</v>
      </c>
      <c r="F49" s="18">
        <v>0</v>
      </c>
      <c r="G49" s="18">
        <v>0</v>
      </c>
      <c r="H49" s="18">
        <v>18</v>
      </c>
      <c r="I49" s="18">
        <v>253</v>
      </c>
      <c r="J49" s="18">
        <v>98</v>
      </c>
      <c r="K49" s="18">
        <v>142</v>
      </c>
      <c r="L49" s="18">
        <v>2</v>
      </c>
      <c r="M49" s="18">
        <v>0</v>
      </c>
      <c r="N49" s="18">
        <v>11</v>
      </c>
    </row>
    <row r="50" spans="1:14" ht="15.95" customHeight="1">
      <c r="A50" s="72" t="s">
        <v>478</v>
      </c>
      <c r="B50" s="19">
        <v>524</v>
      </c>
      <c r="C50" s="18">
        <v>275</v>
      </c>
      <c r="D50" s="18">
        <v>68</v>
      </c>
      <c r="E50" s="18">
        <v>184</v>
      </c>
      <c r="F50" s="18">
        <v>2</v>
      </c>
      <c r="G50" s="18">
        <v>0</v>
      </c>
      <c r="H50" s="18">
        <v>21</v>
      </c>
      <c r="I50" s="18">
        <v>249</v>
      </c>
      <c r="J50" s="18">
        <v>67</v>
      </c>
      <c r="K50" s="18">
        <v>164</v>
      </c>
      <c r="L50" s="18">
        <v>0</v>
      </c>
      <c r="M50" s="18">
        <v>0</v>
      </c>
      <c r="N50" s="18">
        <v>18</v>
      </c>
    </row>
    <row r="51" spans="1:14" ht="15.95" customHeight="1">
      <c r="A51" s="72" t="s">
        <v>479</v>
      </c>
      <c r="B51" s="19">
        <v>556</v>
      </c>
      <c r="C51" s="18">
        <v>274</v>
      </c>
      <c r="D51" s="18">
        <v>50</v>
      </c>
      <c r="E51" s="18">
        <v>202</v>
      </c>
      <c r="F51" s="18">
        <v>1</v>
      </c>
      <c r="G51" s="18">
        <v>0</v>
      </c>
      <c r="H51" s="18">
        <v>21</v>
      </c>
      <c r="I51" s="18">
        <v>282</v>
      </c>
      <c r="J51" s="18">
        <v>86</v>
      </c>
      <c r="K51" s="18">
        <v>181</v>
      </c>
      <c r="L51" s="18">
        <v>1</v>
      </c>
      <c r="M51" s="18">
        <v>0</v>
      </c>
      <c r="N51" s="18">
        <v>14</v>
      </c>
    </row>
    <row r="52" spans="1:14" ht="15.95" customHeight="1">
      <c r="A52" s="72" t="s">
        <v>480</v>
      </c>
      <c r="B52" s="19">
        <v>568</v>
      </c>
      <c r="C52" s="18">
        <v>289</v>
      </c>
      <c r="D52" s="18">
        <v>49</v>
      </c>
      <c r="E52" s="18">
        <v>212</v>
      </c>
      <c r="F52" s="18">
        <v>1</v>
      </c>
      <c r="G52" s="18">
        <v>0</v>
      </c>
      <c r="H52" s="18">
        <v>27</v>
      </c>
      <c r="I52" s="18">
        <v>279</v>
      </c>
      <c r="J52" s="18">
        <v>74</v>
      </c>
      <c r="K52" s="18">
        <v>188</v>
      </c>
      <c r="L52" s="18">
        <v>0</v>
      </c>
      <c r="M52" s="18">
        <v>0</v>
      </c>
      <c r="N52" s="18">
        <v>17</v>
      </c>
    </row>
    <row r="53" spans="1:14" ht="15.95" customHeight="1">
      <c r="A53" s="72" t="s">
        <v>481</v>
      </c>
      <c r="B53" s="19">
        <v>529</v>
      </c>
      <c r="C53" s="18">
        <v>284</v>
      </c>
      <c r="D53" s="18">
        <v>49</v>
      </c>
      <c r="E53" s="18">
        <v>198</v>
      </c>
      <c r="F53" s="18">
        <v>0</v>
      </c>
      <c r="G53" s="18">
        <v>0</v>
      </c>
      <c r="H53" s="18">
        <v>37</v>
      </c>
      <c r="I53" s="18">
        <v>245</v>
      </c>
      <c r="J53" s="18">
        <v>55</v>
      </c>
      <c r="K53" s="18">
        <v>168</v>
      </c>
      <c r="L53" s="18">
        <v>1</v>
      </c>
      <c r="M53" s="18">
        <v>1</v>
      </c>
      <c r="N53" s="18">
        <v>20</v>
      </c>
    </row>
    <row r="54" spans="1:14" ht="15.95" customHeight="1">
      <c r="A54" s="72" t="s">
        <v>482</v>
      </c>
      <c r="B54" s="19">
        <v>571</v>
      </c>
      <c r="C54" s="18">
        <v>279</v>
      </c>
      <c r="D54" s="18">
        <v>59</v>
      </c>
      <c r="E54" s="18">
        <v>186</v>
      </c>
      <c r="F54" s="18">
        <v>2</v>
      </c>
      <c r="G54" s="18">
        <v>0</v>
      </c>
      <c r="H54" s="18">
        <v>32</v>
      </c>
      <c r="I54" s="18">
        <v>292</v>
      </c>
      <c r="J54" s="18">
        <v>84</v>
      </c>
      <c r="K54" s="18">
        <v>197</v>
      </c>
      <c r="L54" s="18">
        <v>0</v>
      </c>
      <c r="M54" s="18">
        <v>0</v>
      </c>
      <c r="N54" s="18">
        <v>11</v>
      </c>
    </row>
    <row r="55" spans="1:14" ht="15.95" customHeight="1">
      <c r="A55" s="72" t="s">
        <v>483</v>
      </c>
      <c r="B55" s="19">
        <v>518</v>
      </c>
      <c r="C55" s="18">
        <v>248</v>
      </c>
      <c r="D55" s="18">
        <v>42</v>
      </c>
      <c r="E55" s="18">
        <v>179</v>
      </c>
      <c r="F55" s="18">
        <v>2</v>
      </c>
      <c r="G55" s="18">
        <v>0</v>
      </c>
      <c r="H55" s="18">
        <v>25</v>
      </c>
      <c r="I55" s="18">
        <v>270</v>
      </c>
      <c r="J55" s="18">
        <v>73</v>
      </c>
      <c r="K55" s="18">
        <v>168</v>
      </c>
      <c r="L55" s="18">
        <v>0</v>
      </c>
      <c r="M55" s="18">
        <v>0</v>
      </c>
      <c r="N55" s="18">
        <v>29</v>
      </c>
    </row>
    <row r="56" spans="1:14" ht="15.95" customHeight="1">
      <c r="A56" s="72" t="s">
        <v>484</v>
      </c>
      <c r="B56" s="19">
        <v>556</v>
      </c>
      <c r="C56" s="18">
        <v>277</v>
      </c>
      <c r="D56" s="18">
        <v>53</v>
      </c>
      <c r="E56" s="18">
        <v>186</v>
      </c>
      <c r="F56" s="18">
        <v>2</v>
      </c>
      <c r="G56" s="18">
        <v>0</v>
      </c>
      <c r="H56" s="18">
        <v>36</v>
      </c>
      <c r="I56" s="18">
        <v>279</v>
      </c>
      <c r="J56" s="18">
        <v>73</v>
      </c>
      <c r="K56" s="18">
        <v>186</v>
      </c>
      <c r="L56" s="18">
        <v>1</v>
      </c>
      <c r="M56" s="18">
        <v>0</v>
      </c>
      <c r="N56" s="18">
        <v>19</v>
      </c>
    </row>
    <row r="57" spans="1:14" ht="15.95" customHeight="1">
      <c r="A57" s="72" t="s">
        <v>485</v>
      </c>
      <c r="B57" s="19">
        <v>538</v>
      </c>
      <c r="C57" s="18">
        <v>276</v>
      </c>
      <c r="D57" s="18">
        <v>56</v>
      </c>
      <c r="E57" s="18">
        <v>179</v>
      </c>
      <c r="F57" s="18">
        <v>5</v>
      </c>
      <c r="G57" s="18">
        <v>0</v>
      </c>
      <c r="H57" s="18">
        <v>36</v>
      </c>
      <c r="I57" s="18">
        <v>262</v>
      </c>
      <c r="J57" s="18">
        <v>63</v>
      </c>
      <c r="K57" s="18">
        <v>178</v>
      </c>
      <c r="L57" s="18">
        <v>0</v>
      </c>
      <c r="M57" s="18">
        <v>0</v>
      </c>
      <c r="N57" s="18">
        <v>21</v>
      </c>
    </row>
    <row r="58" spans="1:14" ht="15.95" customHeight="1">
      <c r="A58" s="72" t="s">
        <v>486</v>
      </c>
      <c r="B58" s="19">
        <v>527</v>
      </c>
      <c r="C58" s="18">
        <v>271</v>
      </c>
      <c r="D58" s="18">
        <v>50</v>
      </c>
      <c r="E58" s="18">
        <v>196</v>
      </c>
      <c r="F58" s="18">
        <v>3</v>
      </c>
      <c r="G58" s="18">
        <v>0</v>
      </c>
      <c r="H58" s="18">
        <v>22</v>
      </c>
      <c r="I58" s="18">
        <v>256</v>
      </c>
      <c r="J58" s="18">
        <v>62</v>
      </c>
      <c r="K58" s="18">
        <v>177</v>
      </c>
      <c r="L58" s="18">
        <v>0</v>
      </c>
      <c r="M58" s="18">
        <v>0</v>
      </c>
      <c r="N58" s="18">
        <v>17</v>
      </c>
    </row>
    <row r="59" spans="1:14" ht="15.95" customHeight="1">
      <c r="A59" s="72" t="s">
        <v>487</v>
      </c>
      <c r="B59" s="19">
        <v>548</v>
      </c>
      <c r="C59" s="18">
        <v>268</v>
      </c>
      <c r="D59" s="18">
        <v>42</v>
      </c>
      <c r="E59" s="18">
        <v>189</v>
      </c>
      <c r="F59" s="18">
        <v>2</v>
      </c>
      <c r="G59" s="18">
        <v>0</v>
      </c>
      <c r="H59" s="18">
        <v>35</v>
      </c>
      <c r="I59" s="18">
        <v>280</v>
      </c>
      <c r="J59" s="18">
        <v>55</v>
      </c>
      <c r="K59" s="18">
        <v>188</v>
      </c>
      <c r="L59" s="18">
        <v>0</v>
      </c>
      <c r="M59" s="18">
        <v>1</v>
      </c>
      <c r="N59" s="18">
        <v>36</v>
      </c>
    </row>
    <row r="60" spans="1:14" ht="15.95" customHeight="1">
      <c r="A60" s="72" t="s">
        <v>488</v>
      </c>
      <c r="B60" s="19">
        <v>554</v>
      </c>
      <c r="C60" s="18">
        <v>267</v>
      </c>
      <c r="D60" s="18">
        <v>44</v>
      </c>
      <c r="E60" s="18">
        <v>186</v>
      </c>
      <c r="F60" s="18">
        <v>4</v>
      </c>
      <c r="G60" s="18">
        <v>0</v>
      </c>
      <c r="H60" s="18">
        <v>33</v>
      </c>
      <c r="I60" s="18">
        <v>287</v>
      </c>
      <c r="J60" s="18">
        <v>63</v>
      </c>
      <c r="K60" s="18">
        <v>194</v>
      </c>
      <c r="L60" s="18">
        <v>1</v>
      </c>
      <c r="M60" s="18">
        <v>0</v>
      </c>
      <c r="N60" s="18">
        <v>29</v>
      </c>
    </row>
    <row r="61" spans="1:14" ht="15.95" customHeight="1">
      <c r="A61" s="72" t="s">
        <v>489</v>
      </c>
      <c r="B61" s="19">
        <v>567</v>
      </c>
      <c r="C61" s="18">
        <v>301</v>
      </c>
      <c r="D61" s="18">
        <v>41</v>
      </c>
      <c r="E61" s="18">
        <v>215</v>
      </c>
      <c r="F61" s="18">
        <v>6</v>
      </c>
      <c r="G61" s="18">
        <v>0</v>
      </c>
      <c r="H61" s="18">
        <v>39</v>
      </c>
      <c r="I61" s="18">
        <v>266</v>
      </c>
      <c r="J61" s="18">
        <v>47</v>
      </c>
      <c r="K61" s="18">
        <v>196</v>
      </c>
      <c r="L61" s="18">
        <v>0</v>
      </c>
      <c r="M61" s="18">
        <v>0</v>
      </c>
      <c r="N61" s="18">
        <v>23</v>
      </c>
    </row>
    <row r="62" spans="1:14" ht="15.95" customHeight="1">
      <c r="A62" s="72" t="s">
        <v>490</v>
      </c>
      <c r="B62" s="19">
        <v>555</v>
      </c>
      <c r="C62" s="18">
        <v>279</v>
      </c>
      <c r="D62" s="18">
        <v>40</v>
      </c>
      <c r="E62" s="18">
        <v>198</v>
      </c>
      <c r="F62" s="18">
        <v>2</v>
      </c>
      <c r="G62" s="18">
        <v>1</v>
      </c>
      <c r="H62" s="18">
        <v>38</v>
      </c>
      <c r="I62" s="18">
        <v>276</v>
      </c>
      <c r="J62" s="18">
        <v>51</v>
      </c>
      <c r="K62" s="18">
        <v>190</v>
      </c>
      <c r="L62" s="18">
        <v>1</v>
      </c>
      <c r="M62" s="18">
        <v>0</v>
      </c>
      <c r="N62" s="18">
        <v>34</v>
      </c>
    </row>
    <row r="63" spans="1:14" ht="15.95" customHeight="1">
      <c r="A63" s="72" t="s">
        <v>491</v>
      </c>
      <c r="B63" s="19">
        <v>608</v>
      </c>
      <c r="C63" s="18">
        <v>310</v>
      </c>
      <c r="D63" s="18">
        <v>47</v>
      </c>
      <c r="E63" s="18">
        <v>204</v>
      </c>
      <c r="F63" s="18">
        <v>6</v>
      </c>
      <c r="G63" s="18">
        <v>1</v>
      </c>
      <c r="H63" s="18">
        <v>52</v>
      </c>
      <c r="I63" s="18">
        <v>298</v>
      </c>
      <c r="J63" s="18">
        <v>57</v>
      </c>
      <c r="K63" s="18">
        <v>206</v>
      </c>
      <c r="L63" s="18">
        <v>0</v>
      </c>
      <c r="M63" s="18">
        <v>1</v>
      </c>
      <c r="N63" s="18">
        <v>34</v>
      </c>
    </row>
    <row r="64" spans="1:14" ht="15.95" customHeight="1">
      <c r="A64" s="72" t="s">
        <v>492</v>
      </c>
      <c r="B64" s="19">
        <v>588</v>
      </c>
      <c r="C64" s="18">
        <v>315</v>
      </c>
      <c r="D64" s="18">
        <v>51</v>
      </c>
      <c r="E64" s="18">
        <v>207</v>
      </c>
      <c r="F64" s="18">
        <v>3</v>
      </c>
      <c r="G64" s="18">
        <v>2</v>
      </c>
      <c r="H64" s="18">
        <v>52</v>
      </c>
      <c r="I64" s="18">
        <v>273</v>
      </c>
      <c r="J64" s="18">
        <v>55</v>
      </c>
      <c r="K64" s="18">
        <v>186</v>
      </c>
      <c r="L64" s="18">
        <v>1</v>
      </c>
      <c r="M64" s="18">
        <v>0</v>
      </c>
      <c r="N64" s="18">
        <v>31</v>
      </c>
    </row>
    <row r="65" spans="1:14" ht="15.95" customHeight="1">
      <c r="A65" s="72" t="s">
        <v>493</v>
      </c>
      <c r="B65" s="19">
        <v>609</v>
      </c>
      <c r="C65" s="18">
        <v>306</v>
      </c>
      <c r="D65" s="18">
        <v>37</v>
      </c>
      <c r="E65" s="18">
        <v>201</v>
      </c>
      <c r="F65" s="18">
        <v>5</v>
      </c>
      <c r="G65" s="18">
        <v>0</v>
      </c>
      <c r="H65" s="18">
        <v>63</v>
      </c>
      <c r="I65" s="18">
        <v>303</v>
      </c>
      <c r="J65" s="18">
        <v>67</v>
      </c>
      <c r="K65" s="18">
        <v>200</v>
      </c>
      <c r="L65" s="18">
        <v>1</v>
      </c>
      <c r="M65" s="18">
        <v>0</v>
      </c>
      <c r="N65" s="18">
        <v>35</v>
      </c>
    </row>
    <row r="66" spans="1:14" ht="15.95" customHeight="1">
      <c r="A66" s="72" t="s">
        <v>494</v>
      </c>
      <c r="B66" s="19">
        <v>672</v>
      </c>
      <c r="C66" s="18">
        <v>307</v>
      </c>
      <c r="D66" s="18">
        <v>50</v>
      </c>
      <c r="E66" s="18">
        <v>197</v>
      </c>
      <c r="F66" s="18">
        <v>8</v>
      </c>
      <c r="G66" s="18">
        <v>1</v>
      </c>
      <c r="H66" s="18">
        <v>51</v>
      </c>
      <c r="I66" s="18">
        <v>365</v>
      </c>
      <c r="J66" s="18">
        <v>69</v>
      </c>
      <c r="K66" s="18">
        <v>241</v>
      </c>
      <c r="L66" s="18">
        <v>3</v>
      </c>
      <c r="M66" s="18">
        <v>1</v>
      </c>
      <c r="N66" s="18">
        <v>51</v>
      </c>
    </row>
    <row r="67" spans="1:14" ht="15.95" customHeight="1">
      <c r="A67" s="72" t="s">
        <v>495</v>
      </c>
      <c r="B67" s="19">
        <v>649</v>
      </c>
      <c r="C67" s="18">
        <v>316</v>
      </c>
      <c r="D67" s="18">
        <v>35</v>
      </c>
      <c r="E67" s="18">
        <v>210</v>
      </c>
      <c r="F67" s="18">
        <v>12</v>
      </c>
      <c r="G67" s="18">
        <v>1</v>
      </c>
      <c r="H67" s="18">
        <v>58</v>
      </c>
      <c r="I67" s="18">
        <v>333</v>
      </c>
      <c r="J67" s="18">
        <v>60</v>
      </c>
      <c r="K67" s="18">
        <v>218</v>
      </c>
      <c r="L67" s="18">
        <v>3</v>
      </c>
      <c r="M67" s="18">
        <v>1</v>
      </c>
      <c r="N67" s="18">
        <v>51</v>
      </c>
    </row>
    <row r="68" spans="1:14" ht="15.95" customHeight="1">
      <c r="A68" s="72" t="s">
        <v>496</v>
      </c>
      <c r="B68" s="19">
        <v>720</v>
      </c>
      <c r="C68" s="18">
        <v>382</v>
      </c>
      <c r="D68" s="18">
        <v>62</v>
      </c>
      <c r="E68" s="18">
        <v>230</v>
      </c>
      <c r="F68" s="18">
        <v>17</v>
      </c>
      <c r="G68" s="18">
        <v>0</v>
      </c>
      <c r="H68" s="18">
        <v>73</v>
      </c>
      <c r="I68" s="18">
        <v>338</v>
      </c>
      <c r="J68" s="18">
        <v>62</v>
      </c>
      <c r="K68" s="18">
        <v>224</v>
      </c>
      <c r="L68" s="18">
        <v>3</v>
      </c>
      <c r="M68" s="18">
        <v>4</v>
      </c>
      <c r="N68" s="18">
        <v>45</v>
      </c>
    </row>
    <row r="69" spans="1:14" ht="15.95" customHeight="1">
      <c r="A69" s="72" t="s">
        <v>497</v>
      </c>
      <c r="B69" s="19">
        <v>648</v>
      </c>
      <c r="C69" s="18">
        <v>334</v>
      </c>
      <c r="D69" s="18">
        <v>46</v>
      </c>
      <c r="E69" s="18">
        <v>204</v>
      </c>
      <c r="F69" s="18">
        <v>9</v>
      </c>
      <c r="G69" s="18">
        <v>1</v>
      </c>
      <c r="H69" s="18">
        <v>74</v>
      </c>
      <c r="I69" s="18">
        <v>314</v>
      </c>
      <c r="J69" s="18">
        <v>48</v>
      </c>
      <c r="K69" s="18">
        <v>213</v>
      </c>
      <c r="L69" s="18">
        <v>3</v>
      </c>
      <c r="M69" s="18">
        <v>0</v>
      </c>
      <c r="N69" s="18">
        <v>50</v>
      </c>
    </row>
    <row r="70" spans="1:14" ht="15.95" customHeight="1">
      <c r="A70" s="72" t="s">
        <v>498</v>
      </c>
      <c r="B70" s="19">
        <v>622</v>
      </c>
      <c r="C70" s="18">
        <v>325</v>
      </c>
      <c r="D70" s="18">
        <v>46</v>
      </c>
      <c r="E70" s="18">
        <v>202</v>
      </c>
      <c r="F70" s="18">
        <v>9</v>
      </c>
      <c r="G70" s="18">
        <v>0</v>
      </c>
      <c r="H70" s="18">
        <v>68</v>
      </c>
      <c r="I70" s="18">
        <v>297</v>
      </c>
      <c r="J70" s="18">
        <v>49</v>
      </c>
      <c r="K70" s="18">
        <v>200</v>
      </c>
      <c r="L70" s="18">
        <v>2</v>
      </c>
      <c r="M70" s="18">
        <v>0</v>
      </c>
      <c r="N70" s="18">
        <v>46</v>
      </c>
    </row>
    <row r="71" spans="1:14" ht="15.95" customHeight="1">
      <c r="A71" s="72" t="s">
        <v>499</v>
      </c>
      <c r="B71" s="19">
        <v>621</v>
      </c>
      <c r="C71" s="18">
        <v>289</v>
      </c>
      <c r="D71" s="18">
        <v>32</v>
      </c>
      <c r="E71" s="18">
        <v>189</v>
      </c>
      <c r="F71" s="18">
        <v>18</v>
      </c>
      <c r="G71" s="18">
        <v>0</v>
      </c>
      <c r="H71" s="18">
        <v>50</v>
      </c>
      <c r="I71" s="18">
        <v>332</v>
      </c>
      <c r="J71" s="18">
        <v>47</v>
      </c>
      <c r="K71" s="18">
        <v>226</v>
      </c>
      <c r="L71" s="18">
        <v>5</v>
      </c>
      <c r="M71" s="18">
        <v>0</v>
      </c>
      <c r="N71" s="18">
        <v>54</v>
      </c>
    </row>
    <row r="72" spans="1:14" ht="15.95" customHeight="1">
      <c r="A72" s="72" t="s">
        <v>500</v>
      </c>
      <c r="B72" s="19">
        <v>662</v>
      </c>
      <c r="C72" s="18">
        <v>345</v>
      </c>
      <c r="D72" s="18">
        <v>32</v>
      </c>
      <c r="E72" s="18">
        <v>236</v>
      </c>
      <c r="F72" s="18">
        <v>13</v>
      </c>
      <c r="G72" s="18">
        <v>0</v>
      </c>
      <c r="H72" s="18">
        <v>64</v>
      </c>
      <c r="I72" s="18">
        <v>317</v>
      </c>
      <c r="J72" s="18">
        <v>45</v>
      </c>
      <c r="K72" s="18">
        <v>207</v>
      </c>
      <c r="L72" s="18">
        <v>1</v>
      </c>
      <c r="M72" s="18">
        <v>1</v>
      </c>
      <c r="N72" s="18">
        <v>63</v>
      </c>
    </row>
    <row r="73" spans="1:14" ht="15.95" customHeight="1">
      <c r="A73" s="72" t="s">
        <v>501</v>
      </c>
      <c r="B73" s="19">
        <v>635</v>
      </c>
      <c r="C73" s="18">
        <v>332</v>
      </c>
      <c r="D73" s="18">
        <v>34</v>
      </c>
      <c r="E73" s="18">
        <v>207</v>
      </c>
      <c r="F73" s="18">
        <v>14</v>
      </c>
      <c r="G73" s="18">
        <v>1</v>
      </c>
      <c r="H73" s="18">
        <v>76</v>
      </c>
      <c r="I73" s="18">
        <v>303</v>
      </c>
      <c r="J73" s="18">
        <v>35</v>
      </c>
      <c r="K73" s="18">
        <v>204</v>
      </c>
      <c r="L73" s="18">
        <v>6</v>
      </c>
      <c r="M73" s="18">
        <v>1</v>
      </c>
      <c r="N73" s="18">
        <v>57</v>
      </c>
    </row>
    <row r="74" spans="1:14" ht="15.95" customHeight="1">
      <c r="A74" s="72" t="s">
        <v>502</v>
      </c>
      <c r="B74" s="19">
        <v>622</v>
      </c>
      <c r="C74" s="18">
        <v>300</v>
      </c>
      <c r="D74" s="18">
        <v>23</v>
      </c>
      <c r="E74" s="18">
        <v>178</v>
      </c>
      <c r="F74" s="18">
        <v>22</v>
      </c>
      <c r="G74" s="18">
        <v>0</v>
      </c>
      <c r="H74" s="18">
        <v>77</v>
      </c>
      <c r="I74" s="18">
        <v>322</v>
      </c>
      <c r="J74" s="18">
        <v>37</v>
      </c>
      <c r="K74" s="18">
        <v>216</v>
      </c>
      <c r="L74" s="18">
        <v>7</v>
      </c>
      <c r="M74" s="18">
        <v>0</v>
      </c>
      <c r="N74" s="18">
        <v>62</v>
      </c>
    </row>
    <row r="75" spans="1:14" ht="15.95" customHeight="1">
      <c r="A75" s="72" t="s">
        <v>503</v>
      </c>
      <c r="B75" s="19">
        <v>601</v>
      </c>
      <c r="C75" s="18">
        <v>315</v>
      </c>
      <c r="D75" s="18">
        <v>29</v>
      </c>
      <c r="E75" s="18">
        <v>188</v>
      </c>
      <c r="F75" s="18">
        <v>27</v>
      </c>
      <c r="G75" s="18">
        <v>1</v>
      </c>
      <c r="H75" s="18">
        <v>70</v>
      </c>
      <c r="I75" s="18">
        <v>286</v>
      </c>
      <c r="J75" s="18">
        <v>26</v>
      </c>
      <c r="K75" s="18">
        <v>199</v>
      </c>
      <c r="L75" s="18">
        <v>7</v>
      </c>
      <c r="M75" s="18">
        <v>0</v>
      </c>
      <c r="N75" s="18">
        <v>54</v>
      </c>
    </row>
    <row r="76" spans="1:14" ht="15.95" customHeight="1">
      <c r="A76" s="72" t="s">
        <v>504</v>
      </c>
      <c r="B76" s="19">
        <v>577</v>
      </c>
      <c r="C76" s="18">
        <v>291</v>
      </c>
      <c r="D76" s="18">
        <v>24</v>
      </c>
      <c r="E76" s="18">
        <v>176</v>
      </c>
      <c r="F76" s="18">
        <v>20</v>
      </c>
      <c r="G76" s="18">
        <v>0</v>
      </c>
      <c r="H76" s="18">
        <v>71</v>
      </c>
      <c r="I76" s="18">
        <v>286</v>
      </c>
      <c r="J76" s="18">
        <v>36</v>
      </c>
      <c r="K76" s="18">
        <v>200</v>
      </c>
      <c r="L76" s="18">
        <v>11</v>
      </c>
      <c r="M76" s="18">
        <v>3</v>
      </c>
      <c r="N76" s="18">
        <v>36</v>
      </c>
    </row>
    <row r="77" spans="1:14" ht="15.95" customHeight="1">
      <c r="A77" s="72" t="s">
        <v>505</v>
      </c>
      <c r="B77" s="19">
        <v>570</v>
      </c>
      <c r="C77" s="18">
        <v>304</v>
      </c>
      <c r="D77" s="18">
        <v>34</v>
      </c>
      <c r="E77" s="18">
        <v>191</v>
      </c>
      <c r="F77" s="18">
        <v>28</v>
      </c>
      <c r="G77" s="18">
        <v>0</v>
      </c>
      <c r="H77" s="18">
        <v>51</v>
      </c>
      <c r="I77" s="18">
        <v>266</v>
      </c>
      <c r="J77" s="18">
        <v>20</v>
      </c>
      <c r="K77" s="18">
        <v>188</v>
      </c>
      <c r="L77" s="18">
        <v>6</v>
      </c>
      <c r="M77" s="18">
        <v>1</v>
      </c>
      <c r="N77" s="18">
        <v>51</v>
      </c>
    </row>
    <row r="78" spans="1:14" ht="15.95" customHeight="1">
      <c r="A78" s="72" t="s">
        <v>506</v>
      </c>
      <c r="B78" s="19">
        <v>527</v>
      </c>
      <c r="C78" s="18">
        <v>278</v>
      </c>
      <c r="D78" s="18">
        <v>40</v>
      </c>
      <c r="E78" s="18">
        <v>154</v>
      </c>
      <c r="F78" s="18">
        <v>29</v>
      </c>
      <c r="G78" s="18">
        <v>1</v>
      </c>
      <c r="H78" s="18">
        <v>54</v>
      </c>
      <c r="I78" s="18">
        <v>249</v>
      </c>
      <c r="J78" s="18">
        <v>23</v>
      </c>
      <c r="K78" s="18">
        <v>171</v>
      </c>
      <c r="L78" s="18">
        <v>6</v>
      </c>
      <c r="M78" s="18">
        <v>0</v>
      </c>
      <c r="N78" s="18">
        <v>49</v>
      </c>
    </row>
    <row r="79" spans="1:14" ht="15.95" customHeight="1">
      <c r="A79" s="72" t="s">
        <v>507</v>
      </c>
      <c r="B79" s="19">
        <v>508</v>
      </c>
      <c r="C79" s="18">
        <v>262</v>
      </c>
      <c r="D79" s="18">
        <v>32</v>
      </c>
      <c r="E79" s="18">
        <v>144</v>
      </c>
      <c r="F79" s="18">
        <v>39</v>
      </c>
      <c r="G79" s="18">
        <v>0</v>
      </c>
      <c r="H79" s="18">
        <v>47</v>
      </c>
      <c r="I79" s="18">
        <v>246</v>
      </c>
      <c r="J79" s="18">
        <v>22</v>
      </c>
      <c r="K79" s="18">
        <v>173</v>
      </c>
      <c r="L79" s="18">
        <v>2</v>
      </c>
      <c r="M79" s="18">
        <v>1</v>
      </c>
      <c r="N79" s="18">
        <v>48</v>
      </c>
    </row>
    <row r="80" spans="1:14" ht="15.95" customHeight="1">
      <c r="A80" s="72" t="s">
        <v>508</v>
      </c>
      <c r="B80" s="19">
        <v>485</v>
      </c>
      <c r="C80" s="18">
        <v>250</v>
      </c>
      <c r="D80" s="18">
        <v>19</v>
      </c>
      <c r="E80" s="18">
        <v>152</v>
      </c>
      <c r="F80" s="18">
        <v>39</v>
      </c>
      <c r="G80" s="18">
        <v>1</v>
      </c>
      <c r="H80" s="18">
        <v>39</v>
      </c>
      <c r="I80" s="18">
        <v>235</v>
      </c>
      <c r="J80" s="18">
        <v>22</v>
      </c>
      <c r="K80" s="18">
        <v>164</v>
      </c>
      <c r="L80" s="18">
        <v>8</v>
      </c>
      <c r="M80" s="18">
        <v>0</v>
      </c>
      <c r="N80" s="18">
        <v>41</v>
      </c>
    </row>
    <row r="81" spans="1:14" ht="15.95" customHeight="1">
      <c r="A81" s="72" t="s">
        <v>509</v>
      </c>
      <c r="B81" s="19">
        <v>455</v>
      </c>
      <c r="C81" s="18">
        <v>231</v>
      </c>
      <c r="D81" s="18">
        <v>29</v>
      </c>
      <c r="E81" s="18">
        <v>134</v>
      </c>
      <c r="F81" s="18">
        <v>29</v>
      </c>
      <c r="G81" s="18">
        <v>0</v>
      </c>
      <c r="H81" s="18">
        <v>39</v>
      </c>
      <c r="I81" s="18">
        <v>224</v>
      </c>
      <c r="J81" s="18">
        <v>21</v>
      </c>
      <c r="K81" s="18">
        <v>168</v>
      </c>
      <c r="L81" s="18">
        <v>4</v>
      </c>
      <c r="M81" s="18">
        <v>0</v>
      </c>
      <c r="N81" s="18">
        <v>31</v>
      </c>
    </row>
    <row r="82" spans="1:14" ht="15.95" customHeight="1">
      <c r="A82" s="72" t="s">
        <v>510</v>
      </c>
      <c r="B82" s="19">
        <v>444</v>
      </c>
      <c r="C82" s="18">
        <v>234</v>
      </c>
      <c r="D82" s="18">
        <v>21</v>
      </c>
      <c r="E82" s="18">
        <v>136</v>
      </c>
      <c r="F82" s="18">
        <v>36</v>
      </c>
      <c r="G82" s="18">
        <v>1</v>
      </c>
      <c r="H82" s="18">
        <v>40</v>
      </c>
      <c r="I82" s="18">
        <v>210</v>
      </c>
      <c r="J82" s="18">
        <v>16</v>
      </c>
      <c r="K82" s="18">
        <v>154</v>
      </c>
      <c r="L82" s="18">
        <v>12</v>
      </c>
      <c r="M82" s="18">
        <v>0</v>
      </c>
      <c r="N82" s="18">
        <v>28</v>
      </c>
    </row>
    <row r="83" spans="1:14" ht="15.95" customHeight="1">
      <c r="A83" s="72" t="s">
        <v>511</v>
      </c>
      <c r="B83" s="19">
        <v>414</v>
      </c>
      <c r="C83" s="18">
        <v>213</v>
      </c>
      <c r="D83" s="18">
        <v>16</v>
      </c>
      <c r="E83" s="18">
        <v>120</v>
      </c>
      <c r="F83" s="18">
        <v>40</v>
      </c>
      <c r="G83" s="18">
        <v>0</v>
      </c>
      <c r="H83" s="18">
        <v>37</v>
      </c>
      <c r="I83" s="18">
        <v>201</v>
      </c>
      <c r="J83" s="18">
        <v>12</v>
      </c>
      <c r="K83" s="18">
        <v>151</v>
      </c>
      <c r="L83" s="18">
        <v>12</v>
      </c>
      <c r="M83" s="18">
        <v>1</v>
      </c>
      <c r="N83" s="18">
        <v>25</v>
      </c>
    </row>
    <row r="84" spans="1:14" ht="15.95" customHeight="1">
      <c r="A84" s="72" t="s">
        <v>512</v>
      </c>
      <c r="B84" s="19">
        <v>401</v>
      </c>
      <c r="C84" s="18">
        <v>232</v>
      </c>
      <c r="D84" s="18">
        <v>14</v>
      </c>
      <c r="E84" s="18">
        <v>139</v>
      </c>
      <c r="F84" s="18">
        <v>41</v>
      </c>
      <c r="G84" s="18">
        <v>2</v>
      </c>
      <c r="H84" s="18">
        <v>36</v>
      </c>
      <c r="I84" s="18">
        <v>169</v>
      </c>
      <c r="J84" s="18">
        <v>11</v>
      </c>
      <c r="K84" s="18">
        <v>123</v>
      </c>
      <c r="L84" s="18">
        <v>12</v>
      </c>
      <c r="M84" s="18">
        <v>0</v>
      </c>
      <c r="N84" s="18">
        <v>23</v>
      </c>
    </row>
    <row r="85" spans="1:14" ht="15.95" customHeight="1">
      <c r="A85" s="72" t="s">
        <v>513</v>
      </c>
      <c r="B85" s="19">
        <v>409</v>
      </c>
      <c r="C85" s="18">
        <v>206</v>
      </c>
      <c r="D85" s="18">
        <v>17</v>
      </c>
      <c r="E85" s="18">
        <v>110</v>
      </c>
      <c r="F85" s="18">
        <v>42</v>
      </c>
      <c r="G85" s="18">
        <v>1</v>
      </c>
      <c r="H85" s="18">
        <v>36</v>
      </c>
      <c r="I85" s="18">
        <v>203</v>
      </c>
      <c r="J85" s="18">
        <v>17</v>
      </c>
      <c r="K85" s="18">
        <v>153</v>
      </c>
      <c r="L85" s="18">
        <v>8</v>
      </c>
      <c r="M85" s="18">
        <v>1</v>
      </c>
      <c r="N85" s="18">
        <v>24</v>
      </c>
    </row>
    <row r="86" spans="1:14" ht="15.95" customHeight="1">
      <c r="A86" s="72" t="s">
        <v>514</v>
      </c>
      <c r="B86" s="19">
        <v>376</v>
      </c>
      <c r="C86" s="18">
        <v>201</v>
      </c>
      <c r="D86" s="18">
        <v>21</v>
      </c>
      <c r="E86" s="18">
        <v>97</v>
      </c>
      <c r="F86" s="18">
        <v>46</v>
      </c>
      <c r="G86" s="18">
        <v>1</v>
      </c>
      <c r="H86" s="18">
        <v>36</v>
      </c>
      <c r="I86" s="18">
        <v>175</v>
      </c>
      <c r="J86" s="18">
        <v>13</v>
      </c>
      <c r="K86" s="18">
        <v>134</v>
      </c>
      <c r="L86" s="18">
        <v>8</v>
      </c>
      <c r="M86" s="18">
        <v>1</v>
      </c>
      <c r="N86" s="18">
        <v>19</v>
      </c>
    </row>
    <row r="87" spans="1:14" ht="15.95" customHeight="1">
      <c r="A87" s="72" t="s">
        <v>515</v>
      </c>
      <c r="B87" s="19">
        <v>369</v>
      </c>
      <c r="C87" s="18">
        <v>189</v>
      </c>
      <c r="D87" s="18">
        <v>10</v>
      </c>
      <c r="E87" s="18">
        <v>106</v>
      </c>
      <c r="F87" s="18">
        <v>50</v>
      </c>
      <c r="G87" s="18">
        <v>0</v>
      </c>
      <c r="H87" s="18">
        <v>23</v>
      </c>
      <c r="I87" s="18">
        <v>180</v>
      </c>
      <c r="J87" s="18">
        <v>8</v>
      </c>
      <c r="K87" s="18">
        <v>133</v>
      </c>
      <c r="L87" s="18">
        <v>19</v>
      </c>
      <c r="M87" s="18">
        <v>0</v>
      </c>
      <c r="N87" s="18">
        <v>20</v>
      </c>
    </row>
    <row r="88" spans="1:14" ht="15.95" customHeight="1">
      <c r="A88" s="72" t="s">
        <v>516</v>
      </c>
      <c r="B88" s="19">
        <v>394</v>
      </c>
      <c r="C88" s="18">
        <v>209</v>
      </c>
      <c r="D88" s="18">
        <v>19</v>
      </c>
      <c r="E88" s="18">
        <v>118</v>
      </c>
      <c r="F88" s="18">
        <v>54</v>
      </c>
      <c r="G88" s="18">
        <v>0</v>
      </c>
      <c r="H88" s="18">
        <v>18</v>
      </c>
      <c r="I88" s="18">
        <v>185</v>
      </c>
      <c r="J88" s="18">
        <v>15</v>
      </c>
      <c r="K88" s="18">
        <v>134</v>
      </c>
      <c r="L88" s="18">
        <v>8</v>
      </c>
      <c r="M88" s="18">
        <v>2</v>
      </c>
      <c r="N88" s="18">
        <v>26</v>
      </c>
    </row>
    <row r="89" spans="1:14" ht="15.95" customHeight="1">
      <c r="A89" s="72" t="s">
        <v>517</v>
      </c>
      <c r="B89" s="19">
        <v>341</v>
      </c>
      <c r="C89" s="18">
        <v>171</v>
      </c>
      <c r="D89" s="18">
        <v>9</v>
      </c>
      <c r="E89" s="18">
        <v>97</v>
      </c>
      <c r="F89" s="18">
        <v>31</v>
      </c>
      <c r="G89" s="18">
        <v>3</v>
      </c>
      <c r="H89" s="18">
        <v>31</v>
      </c>
      <c r="I89" s="18">
        <v>170</v>
      </c>
      <c r="J89" s="18">
        <v>12</v>
      </c>
      <c r="K89" s="18">
        <v>124</v>
      </c>
      <c r="L89" s="18">
        <v>14</v>
      </c>
      <c r="M89" s="18">
        <v>1</v>
      </c>
      <c r="N89" s="18">
        <v>19</v>
      </c>
    </row>
    <row r="90" spans="1:14" ht="15.95" customHeight="1">
      <c r="A90" s="72" t="s">
        <v>518</v>
      </c>
      <c r="B90" s="19">
        <v>336</v>
      </c>
      <c r="C90" s="18">
        <v>174</v>
      </c>
      <c r="D90" s="18">
        <v>15</v>
      </c>
      <c r="E90" s="18">
        <v>78</v>
      </c>
      <c r="F90" s="18">
        <v>61</v>
      </c>
      <c r="G90" s="18">
        <v>0</v>
      </c>
      <c r="H90" s="18">
        <v>20</v>
      </c>
      <c r="I90" s="18">
        <v>162</v>
      </c>
      <c r="J90" s="18">
        <v>6</v>
      </c>
      <c r="K90" s="18">
        <v>122</v>
      </c>
      <c r="L90" s="18">
        <v>19</v>
      </c>
      <c r="M90" s="18">
        <v>1</v>
      </c>
      <c r="N90" s="18">
        <v>14</v>
      </c>
    </row>
    <row r="91" spans="1:14" ht="15.95" customHeight="1">
      <c r="A91" s="72" t="s">
        <v>519</v>
      </c>
      <c r="B91" s="19">
        <v>267</v>
      </c>
      <c r="C91" s="18">
        <v>136</v>
      </c>
      <c r="D91" s="18">
        <v>13</v>
      </c>
      <c r="E91" s="18">
        <v>61</v>
      </c>
      <c r="F91" s="18">
        <v>48</v>
      </c>
      <c r="G91" s="18">
        <v>0</v>
      </c>
      <c r="H91" s="18">
        <v>14</v>
      </c>
      <c r="I91" s="18">
        <v>131</v>
      </c>
      <c r="J91" s="18">
        <v>7</v>
      </c>
      <c r="K91" s="18">
        <v>102</v>
      </c>
      <c r="L91" s="18">
        <v>12</v>
      </c>
      <c r="M91" s="18">
        <v>0</v>
      </c>
      <c r="N91" s="18">
        <v>10</v>
      </c>
    </row>
    <row r="92" spans="1:14" ht="15.95" customHeight="1">
      <c r="A92" s="72" t="s">
        <v>520</v>
      </c>
      <c r="B92" s="19">
        <v>326</v>
      </c>
      <c r="C92" s="18">
        <v>177</v>
      </c>
      <c r="D92" s="18">
        <v>15</v>
      </c>
      <c r="E92" s="18">
        <v>81</v>
      </c>
      <c r="F92" s="18">
        <v>59</v>
      </c>
      <c r="G92" s="18">
        <v>1</v>
      </c>
      <c r="H92" s="18">
        <v>21</v>
      </c>
      <c r="I92" s="18">
        <v>149</v>
      </c>
      <c r="J92" s="18">
        <v>9</v>
      </c>
      <c r="K92" s="18">
        <v>110</v>
      </c>
      <c r="L92" s="18">
        <v>18</v>
      </c>
      <c r="M92" s="18">
        <v>1</v>
      </c>
      <c r="N92" s="18">
        <v>11</v>
      </c>
    </row>
    <row r="93" spans="1:14" ht="15.95" customHeight="1">
      <c r="A93" s="72" t="s">
        <v>521</v>
      </c>
      <c r="B93" s="19">
        <v>274</v>
      </c>
      <c r="C93" s="18">
        <v>146</v>
      </c>
      <c r="D93" s="18">
        <v>8</v>
      </c>
      <c r="E93" s="18">
        <v>56</v>
      </c>
      <c r="F93" s="18">
        <v>62</v>
      </c>
      <c r="G93" s="18">
        <v>0</v>
      </c>
      <c r="H93" s="18">
        <v>20</v>
      </c>
      <c r="I93" s="18">
        <v>128</v>
      </c>
      <c r="J93" s="18">
        <v>4</v>
      </c>
      <c r="K93" s="18">
        <v>103</v>
      </c>
      <c r="L93" s="18">
        <v>11</v>
      </c>
      <c r="M93" s="18">
        <v>1</v>
      </c>
      <c r="N93" s="18">
        <v>9</v>
      </c>
    </row>
    <row r="94" spans="1:14" ht="15.95" customHeight="1">
      <c r="A94" s="72" t="s">
        <v>522</v>
      </c>
      <c r="B94" s="19">
        <v>248</v>
      </c>
      <c r="C94" s="18">
        <v>140</v>
      </c>
      <c r="D94" s="18">
        <v>9</v>
      </c>
      <c r="E94" s="18">
        <v>54</v>
      </c>
      <c r="F94" s="18">
        <v>63</v>
      </c>
      <c r="G94" s="18">
        <v>0</v>
      </c>
      <c r="H94" s="18">
        <v>14</v>
      </c>
      <c r="I94" s="18">
        <v>108</v>
      </c>
      <c r="J94" s="18">
        <v>3</v>
      </c>
      <c r="K94" s="18">
        <v>85</v>
      </c>
      <c r="L94" s="18">
        <v>10</v>
      </c>
      <c r="M94" s="18">
        <v>2</v>
      </c>
      <c r="N94" s="18">
        <v>8</v>
      </c>
    </row>
    <row r="95" spans="1:14" ht="15.95" customHeight="1">
      <c r="A95" s="72" t="s">
        <v>523</v>
      </c>
      <c r="B95" s="19">
        <v>218</v>
      </c>
      <c r="C95" s="18">
        <v>127</v>
      </c>
      <c r="D95" s="18">
        <v>7</v>
      </c>
      <c r="E95" s="18">
        <v>48</v>
      </c>
      <c r="F95" s="18">
        <v>55</v>
      </c>
      <c r="G95" s="18">
        <v>1</v>
      </c>
      <c r="H95" s="18">
        <v>16</v>
      </c>
      <c r="I95" s="18">
        <v>91</v>
      </c>
      <c r="J95" s="18">
        <v>4</v>
      </c>
      <c r="K95" s="18">
        <v>57</v>
      </c>
      <c r="L95" s="18">
        <v>12</v>
      </c>
      <c r="M95" s="18">
        <v>1</v>
      </c>
      <c r="N95" s="18">
        <v>17</v>
      </c>
    </row>
    <row r="96" spans="1:14" ht="15.95" customHeight="1">
      <c r="A96" s="72" t="s">
        <v>524</v>
      </c>
      <c r="B96" s="19">
        <v>209</v>
      </c>
      <c r="C96" s="18">
        <v>117</v>
      </c>
      <c r="D96" s="18">
        <v>7</v>
      </c>
      <c r="E96" s="18">
        <v>36</v>
      </c>
      <c r="F96" s="18">
        <v>68</v>
      </c>
      <c r="G96" s="18">
        <v>0</v>
      </c>
      <c r="H96" s="18">
        <v>6</v>
      </c>
      <c r="I96" s="18">
        <v>92</v>
      </c>
      <c r="J96" s="18">
        <v>2</v>
      </c>
      <c r="K96" s="18">
        <v>66</v>
      </c>
      <c r="L96" s="18">
        <v>10</v>
      </c>
      <c r="M96" s="18">
        <v>0</v>
      </c>
      <c r="N96" s="18">
        <v>14</v>
      </c>
    </row>
    <row r="97" spans="1:14" ht="15.95" customHeight="1">
      <c r="A97" s="72" t="s">
        <v>525</v>
      </c>
      <c r="B97" s="19">
        <v>165</v>
      </c>
      <c r="C97" s="18">
        <v>95</v>
      </c>
      <c r="D97" s="18">
        <v>4</v>
      </c>
      <c r="E97" s="18">
        <v>26</v>
      </c>
      <c r="F97" s="18">
        <v>60</v>
      </c>
      <c r="G97" s="18">
        <v>0</v>
      </c>
      <c r="H97" s="18">
        <v>5</v>
      </c>
      <c r="I97" s="18">
        <v>70</v>
      </c>
      <c r="J97" s="18">
        <v>3</v>
      </c>
      <c r="K97" s="18">
        <v>51</v>
      </c>
      <c r="L97" s="18">
        <v>14</v>
      </c>
      <c r="M97" s="18">
        <v>0</v>
      </c>
      <c r="N97" s="18">
        <v>2</v>
      </c>
    </row>
    <row r="98" spans="1:14" ht="15.95" customHeight="1">
      <c r="A98" s="72" t="s">
        <v>526</v>
      </c>
      <c r="B98" s="19">
        <v>129</v>
      </c>
      <c r="C98" s="18">
        <v>84</v>
      </c>
      <c r="D98" s="18">
        <v>5</v>
      </c>
      <c r="E98" s="18">
        <v>26</v>
      </c>
      <c r="F98" s="18">
        <v>47</v>
      </c>
      <c r="G98" s="18">
        <v>1</v>
      </c>
      <c r="H98" s="18">
        <v>5</v>
      </c>
      <c r="I98" s="18">
        <v>45</v>
      </c>
      <c r="J98" s="18">
        <v>2</v>
      </c>
      <c r="K98" s="18">
        <v>30</v>
      </c>
      <c r="L98" s="18">
        <v>8</v>
      </c>
      <c r="M98" s="18">
        <v>0</v>
      </c>
      <c r="N98" s="18">
        <v>5</v>
      </c>
    </row>
    <row r="99" spans="1:14" ht="15.95" customHeight="1">
      <c r="A99" s="72" t="s">
        <v>527</v>
      </c>
      <c r="B99" s="19">
        <v>123</v>
      </c>
      <c r="C99" s="18">
        <v>68</v>
      </c>
      <c r="D99" s="18">
        <v>3</v>
      </c>
      <c r="E99" s="18">
        <v>16</v>
      </c>
      <c r="F99" s="18">
        <v>45</v>
      </c>
      <c r="G99" s="18">
        <v>0</v>
      </c>
      <c r="H99" s="18">
        <v>4</v>
      </c>
      <c r="I99" s="18">
        <v>55</v>
      </c>
      <c r="J99" s="18">
        <v>2</v>
      </c>
      <c r="K99" s="18">
        <v>34</v>
      </c>
      <c r="L99" s="18">
        <v>17</v>
      </c>
      <c r="M99" s="18">
        <v>0</v>
      </c>
      <c r="N99" s="18">
        <v>2</v>
      </c>
    </row>
    <row r="100" spans="1:14" ht="15.95" customHeight="1">
      <c r="A100" s="72" t="s">
        <v>528</v>
      </c>
      <c r="B100" s="19">
        <v>101</v>
      </c>
      <c r="C100" s="18">
        <v>61</v>
      </c>
      <c r="D100" s="18">
        <v>5</v>
      </c>
      <c r="E100" s="18">
        <v>9</v>
      </c>
      <c r="F100" s="18">
        <v>46</v>
      </c>
      <c r="G100" s="18">
        <v>0</v>
      </c>
      <c r="H100" s="18">
        <v>1</v>
      </c>
      <c r="I100" s="18">
        <v>40</v>
      </c>
      <c r="J100" s="18">
        <v>1</v>
      </c>
      <c r="K100" s="18">
        <v>29</v>
      </c>
      <c r="L100" s="18">
        <v>8</v>
      </c>
      <c r="M100" s="18">
        <v>0</v>
      </c>
      <c r="N100" s="18">
        <v>2</v>
      </c>
    </row>
    <row r="101" spans="1:14" ht="15.95" customHeight="1">
      <c r="A101" s="72" t="s">
        <v>529</v>
      </c>
      <c r="B101" s="19">
        <v>78</v>
      </c>
      <c r="C101" s="18">
        <v>45</v>
      </c>
      <c r="D101" s="18">
        <v>5</v>
      </c>
      <c r="E101" s="18">
        <v>8</v>
      </c>
      <c r="F101" s="18">
        <v>30</v>
      </c>
      <c r="G101" s="18">
        <v>0</v>
      </c>
      <c r="H101" s="18">
        <v>2</v>
      </c>
      <c r="I101" s="18">
        <v>33</v>
      </c>
      <c r="J101" s="18">
        <v>2</v>
      </c>
      <c r="K101" s="18">
        <v>18</v>
      </c>
      <c r="L101" s="18">
        <v>12</v>
      </c>
      <c r="M101" s="18">
        <v>0</v>
      </c>
      <c r="N101" s="18">
        <v>1</v>
      </c>
    </row>
    <row r="102" spans="1:14" ht="15.95" customHeight="1">
      <c r="A102" s="72" t="s">
        <v>530</v>
      </c>
      <c r="B102" s="19">
        <v>72</v>
      </c>
      <c r="C102" s="18">
        <v>47</v>
      </c>
      <c r="D102" s="18">
        <v>4</v>
      </c>
      <c r="E102" s="18">
        <v>2</v>
      </c>
      <c r="F102" s="18">
        <v>38</v>
      </c>
      <c r="G102" s="18">
        <v>0</v>
      </c>
      <c r="H102" s="18">
        <v>3</v>
      </c>
      <c r="I102" s="18">
        <v>25</v>
      </c>
      <c r="J102" s="18">
        <v>1</v>
      </c>
      <c r="K102" s="18">
        <v>14</v>
      </c>
      <c r="L102" s="18">
        <v>8</v>
      </c>
      <c r="M102" s="18">
        <v>0</v>
      </c>
      <c r="N102" s="18">
        <v>2</v>
      </c>
    </row>
    <row r="103" spans="1:14" ht="15.95" customHeight="1">
      <c r="A103" s="72" t="s">
        <v>531</v>
      </c>
      <c r="B103" s="19">
        <v>56</v>
      </c>
      <c r="C103" s="18">
        <v>37</v>
      </c>
      <c r="D103" s="18">
        <v>4</v>
      </c>
      <c r="E103" s="18">
        <v>4</v>
      </c>
      <c r="F103" s="18">
        <v>27</v>
      </c>
      <c r="G103" s="18">
        <v>0</v>
      </c>
      <c r="H103" s="18">
        <v>2</v>
      </c>
      <c r="I103" s="18">
        <v>19</v>
      </c>
      <c r="J103" s="18">
        <v>1</v>
      </c>
      <c r="K103" s="18">
        <v>8</v>
      </c>
      <c r="L103" s="18">
        <v>8</v>
      </c>
      <c r="M103" s="18">
        <v>0</v>
      </c>
      <c r="N103" s="18">
        <v>2</v>
      </c>
    </row>
    <row r="104" spans="1:14" ht="15.95" customHeight="1">
      <c r="A104" s="72" t="s">
        <v>532</v>
      </c>
      <c r="B104" s="19">
        <v>45</v>
      </c>
      <c r="C104" s="18">
        <v>29</v>
      </c>
      <c r="D104" s="18">
        <v>3</v>
      </c>
      <c r="E104" s="18">
        <v>0</v>
      </c>
      <c r="F104" s="18">
        <v>25</v>
      </c>
      <c r="G104" s="18">
        <v>0</v>
      </c>
      <c r="H104" s="18">
        <v>1</v>
      </c>
      <c r="I104" s="18">
        <v>16</v>
      </c>
      <c r="J104" s="18">
        <v>1</v>
      </c>
      <c r="K104" s="18">
        <v>9</v>
      </c>
      <c r="L104" s="18">
        <v>5</v>
      </c>
      <c r="M104" s="18">
        <v>1</v>
      </c>
      <c r="N104" s="18">
        <v>0</v>
      </c>
    </row>
    <row r="105" spans="1:14" ht="15.95" customHeight="1">
      <c r="A105" s="72" t="s">
        <v>533</v>
      </c>
      <c r="B105" s="19">
        <v>30</v>
      </c>
      <c r="C105" s="18">
        <v>21</v>
      </c>
      <c r="D105" s="18">
        <v>0</v>
      </c>
      <c r="E105" s="18">
        <v>1</v>
      </c>
      <c r="F105" s="18">
        <v>19</v>
      </c>
      <c r="G105" s="18">
        <v>0</v>
      </c>
      <c r="H105" s="18">
        <v>1</v>
      </c>
      <c r="I105" s="18">
        <v>9</v>
      </c>
      <c r="J105" s="18">
        <v>1</v>
      </c>
      <c r="K105" s="18">
        <v>6</v>
      </c>
      <c r="L105" s="18">
        <v>2</v>
      </c>
      <c r="M105" s="18">
        <v>0</v>
      </c>
      <c r="N105" s="18">
        <v>0</v>
      </c>
    </row>
    <row r="106" spans="1:14" ht="15.95" customHeight="1">
      <c r="A106" s="72" t="s">
        <v>534</v>
      </c>
      <c r="B106" s="19">
        <v>23</v>
      </c>
      <c r="C106" s="18">
        <v>17</v>
      </c>
      <c r="D106" s="18">
        <v>1</v>
      </c>
      <c r="E106" s="18">
        <v>2</v>
      </c>
      <c r="F106" s="18">
        <v>13</v>
      </c>
      <c r="G106" s="18">
        <v>0</v>
      </c>
      <c r="H106" s="18">
        <v>1</v>
      </c>
      <c r="I106" s="18">
        <v>6</v>
      </c>
      <c r="J106" s="18">
        <v>1</v>
      </c>
      <c r="K106" s="18">
        <v>1</v>
      </c>
      <c r="L106" s="18">
        <v>4</v>
      </c>
      <c r="M106" s="18">
        <v>0</v>
      </c>
      <c r="N106" s="18">
        <v>0</v>
      </c>
    </row>
    <row r="107" spans="1:14" ht="15.95" customHeight="1">
      <c r="A107" s="72" t="s">
        <v>535</v>
      </c>
      <c r="B107" s="19">
        <v>22</v>
      </c>
      <c r="C107" s="18">
        <v>15</v>
      </c>
      <c r="D107" s="18">
        <v>0</v>
      </c>
      <c r="E107" s="18">
        <v>0</v>
      </c>
      <c r="F107" s="18">
        <v>15</v>
      </c>
      <c r="G107" s="18">
        <v>0</v>
      </c>
      <c r="H107" s="18">
        <v>0</v>
      </c>
      <c r="I107" s="18">
        <v>7</v>
      </c>
      <c r="J107" s="18">
        <v>0</v>
      </c>
      <c r="K107" s="18">
        <v>6</v>
      </c>
      <c r="L107" s="18">
        <v>1</v>
      </c>
      <c r="M107" s="18">
        <v>0</v>
      </c>
      <c r="N107" s="18">
        <v>0</v>
      </c>
    </row>
    <row r="108" spans="1:14" ht="15.95" customHeight="1">
      <c r="A108" s="72" t="s">
        <v>536</v>
      </c>
      <c r="B108" s="19">
        <v>11</v>
      </c>
      <c r="C108" s="18">
        <v>9</v>
      </c>
      <c r="D108" s="18">
        <v>0</v>
      </c>
      <c r="E108" s="18">
        <v>0</v>
      </c>
      <c r="F108" s="18">
        <v>9</v>
      </c>
      <c r="G108" s="18">
        <v>0</v>
      </c>
      <c r="H108" s="18">
        <v>0</v>
      </c>
      <c r="I108" s="18">
        <v>2</v>
      </c>
      <c r="J108" s="18">
        <v>0</v>
      </c>
      <c r="K108" s="18">
        <v>0</v>
      </c>
      <c r="L108" s="18">
        <v>2</v>
      </c>
      <c r="M108" s="18">
        <v>0</v>
      </c>
      <c r="N108" s="18">
        <v>0</v>
      </c>
    </row>
    <row r="109" spans="1:14" ht="15.95" customHeight="1">
      <c r="A109" s="72" t="s">
        <v>537</v>
      </c>
      <c r="B109" s="19">
        <v>11</v>
      </c>
      <c r="C109" s="18">
        <v>9</v>
      </c>
      <c r="D109" s="18">
        <v>2</v>
      </c>
      <c r="E109" s="18">
        <v>0</v>
      </c>
      <c r="F109" s="18">
        <v>7</v>
      </c>
      <c r="G109" s="18">
        <v>0</v>
      </c>
      <c r="H109" s="18">
        <v>0</v>
      </c>
      <c r="I109" s="18">
        <v>2</v>
      </c>
      <c r="J109" s="18">
        <v>0</v>
      </c>
      <c r="K109" s="18">
        <v>1</v>
      </c>
      <c r="L109" s="18">
        <v>1</v>
      </c>
      <c r="M109" s="18">
        <v>0</v>
      </c>
      <c r="N109" s="18">
        <v>0</v>
      </c>
    </row>
    <row r="110" spans="1:14" ht="15.95" customHeight="1">
      <c r="A110" s="72" t="s">
        <v>538</v>
      </c>
      <c r="B110" s="19">
        <v>6</v>
      </c>
      <c r="C110" s="18">
        <v>5</v>
      </c>
      <c r="D110" s="18">
        <v>0</v>
      </c>
      <c r="E110" s="18">
        <v>0</v>
      </c>
      <c r="F110" s="18">
        <v>5</v>
      </c>
      <c r="G110" s="18">
        <v>0</v>
      </c>
      <c r="H110" s="18">
        <v>0</v>
      </c>
      <c r="I110" s="18">
        <v>1</v>
      </c>
      <c r="J110" s="18">
        <v>0</v>
      </c>
      <c r="K110" s="18">
        <v>0</v>
      </c>
      <c r="L110" s="18">
        <v>1</v>
      </c>
      <c r="M110" s="18">
        <v>0</v>
      </c>
      <c r="N110" s="18">
        <v>0</v>
      </c>
    </row>
    <row r="111" spans="1:14" ht="15.95" customHeight="1">
      <c r="A111" s="72" t="s">
        <v>539</v>
      </c>
      <c r="B111" s="19">
        <v>2</v>
      </c>
      <c r="C111" s="18">
        <v>2</v>
      </c>
      <c r="D111" s="18">
        <v>0</v>
      </c>
      <c r="E111" s="18">
        <v>0</v>
      </c>
      <c r="F111" s="18">
        <v>2</v>
      </c>
      <c r="G111" s="18">
        <v>0</v>
      </c>
      <c r="H111" s="18">
        <v>0</v>
      </c>
      <c r="I111" s="18">
        <v>0</v>
      </c>
      <c r="J111" s="18">
        <v>0</v>
      </c>
      <c r="K111" s="18">
        <v>0</v>
      </c>
      <c r="L111" s="18">
        <v>0</v>
      </c>
      <c r="M111" s="18">
        <v>0</v>
      </c>
      <c r="N111" s="18">
        <v>0</v>
      </c>
    </row>
    <row r="112" spans="1:14" ht="15.95" customHeight="1">
      <c r="A112" s="72" t="s">
        <v>540</v>
      </c>
      <c r="B112" s="19">
        <v>5</v>
      </c>
      <c r="C112" s="18">
        <v>5</v>
      </c>
      <c r="D112" s="18">
        <v>1</v>
      </c>
      <c r="E112" s="18">
        <v>0</v>
      </c>
      <c r="F112" s="18">
        <v>4</v>
      </c>
      <c r="G112" s="18">
        <v>0</v>
      </c>
      <c r="H112" s="18">
        <v>0</v>
      </c>
      <c r="I112" s="18">
        <v>0</v>
      </c>
      <c r="J112" s="18">
        <v>0</v>
      </c>
      <c r="K112" s="18">
        <v>0</v>
      </c>
      <c r="L112" s="18">
        <v>0</v>
      </c>
      <c r="M112" s="18">
        <v>0</v>
      </c>
      <c r="N112" s="18">
        <v>0</v>
      </c>
    </row>
    <row r="113" spans="1:14" ht="15.95" customHeight="1">
      <c r="A113" s="72" t="s">
        <v>541</v>
      </c>
      <c r="B113" s="19">
        <v>4</v>
      </c>
      <c r="C113" s="18">
        <v>4</v>
      </c>
      <c r="D113" s="18">
        <v>0</v>
      </c>
      <c r="E113" s="18">
        <v>0</v>
      </c>
      <c r="F113" s="18">
        <v>4</v>
      </c>
      <c r="G113" s="18">
        <v>0</v>
      </c>
      <c r="H113" s="18">
        <v>0</v>
      </c>
      <c r="I113" s="18">
        <v>0</v>
      </c>
      <c r="J113" s="18">
        <v>0</v>
      </c>
      <c r="K113" s="18">
        <v>0</v>
      </c>
      <c r="L113" s="18">
        <v>0</v>
      </c>
      <c r="M113" s="18">
        <v>0</v>
      </c>
      <c r="N113" s="18">
        <v>0</v>
      </c>
    </row>
    <row r="114" spans="1:14" ht="15.95" customHeight="1">
      <c r="A114" s="48" t="s">
        <v>542</v>
      </c>
      <c r="B114" s="19">
        <v>1</v>
      </c>
      <c r="C114" s="18">
        <v>1</v>
      </c>
      <c r="D114" s="18">
        <v>0</v>
      </c>
      <c r="E114" s="18">
        <v>0</v>
      </c>
      <c r="F114" s="18">
        <v>1</v>
      </c>
      <c r="G114" s="18">
        <v>0</v>
      </c>
      <c r="H114" s="18">
        <v>0</v>
      </c>
      <c r="I114" s="18">
        <v>0</v>
      </c>
      <c r="J114" s="18">
        <v>0</v>
      </c>
      <c r="K114" s="18">
        <v>0</v>
      </c>
      <c r="L114" s="18">
        <v>0</v>
      </c>
      <c r="M114" s="18">
        <v>0</v>
      </c>
      <c r="N114" s="18">
        <v>0</v>
      </c>
    </row>
    <row r="115" spans="1:14" ht="15.95" customHeight="1"/>
    <row r="116" spans="1:14" ht="15.95" customHeight="1">
      <c r="A116" s="38" t="s">
        <v>199</v>
      </c>
    </row>
  </sheetData>
  <hyperlinks>
    <hyperlink ref="A4" location="Inhalt!A1" display="&lt;&lt;&lt; Inhalt" xr:uid="{33DF638F-96D2-4265-A464-9BD53D680D4A}"/>
    <hyperlink ref="A116" location="Metadaten!A1" display="&lt;&lt;&lt; Metadaten" xr:uid="{BFCEDC1A-CAC5-4573-8DDC-82E0E71D1BC7}"/>
  </hyperlinks>
  <pageMargins left="0.7" right="0.7" top="0.78740157499999996" bottom="0.78740157499999996" header="0.3" footer="0.3"/>
  <pageSetup paperSize="9" orientation="portrait" verticalDpi="0" r:id="rId1"/>
  <ignoredErrors>
    <ignoredError sqref="A12:A11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6C13-7BC9-45A6-BCA6-F4AB9544F9E3}">
  <dimension ref="A1:N36"/>
  <sheetViews>
    <sheetView zoomScaleNormal="100" workbookViewId="0"/>
  </sheetViews>
  <sheetFormatPr baseColWidth="10" defaultColWidth="11.42578125" defaultRowHeight="15.95" customHeight="1"/>
  <cols>
    <col min="1" max="1" width="2.7109375" style="27" customWidth="1"/>
    <col min="2" max="2" width="12.140625" style="27" customWidth="1"/>
    <col min="3" max="3" width="6.7109375" style="27" bestFit="1" customWidth="1"/>
    <col min="4" max="4" width="5.7109375" style="27" customWidth="1"/>
    <col min="5" max="6" width="6.7109375" style="27" bestFit="1" customWidth="1"/>
    <col min="7" max="7" width="10.140625" style="27" bestFit="1" customWidth="1"/>
    <col min="8" max="8" width="6.7109375" style="27" bestFit="1" customWidth="1"/>
    <col min="9" max="9" width="7.28515625" style="27" bestFit="1" customWidth="1"/>
    <col min="10" max="10" width="6.42578125" style="27" bestFit="1" customWidth="1"/>
    <col min="11" max="11" width="7.140625" style="27" bestFit="1" customWidth="1"/>
    <col min="12" max="12" width="7.85546875" style="27" bestFit="1" customWidth="1"/>
    <col min="13" max="13" width="6.7109375" style="27" bestFit="1" customWidth="1"/>
    <col min="14" max="14" width="11" style="27" bestFit="1" customWidth="1"/>
    <col min="15" max="16384" width="11.42578125" style="27"/>
  </cols>
  <sheetData>
    <row r="1" spans="1:14" ht="18" customHeight="1">
      <c r="A1" s="61" t="s">
        <v>231</v>
      </c>
      <c r="B1" s="61"/>
      <c r="C1" s="61"/>
      <c r="D1" s="61"/>
      <c r="E1" s="61"/>
      <c r="F1" s="61"/>
      <c r="G1" s="61"/>
      <c r="H1" s="61"/>
      <c r="I1" s="61"/>
      <c r="J1" s="61"/>
      <c r="K1" s="61"/>
      <c r="L1" s="61"/>
      <c r="M1" s="61"/>
      <c r="N1" s="61"/>
    </row>
    <row r="2" spans="1:14" ht="15.95" customHeight="1">
      <c r="A2" s="62" t="s">
        <v>438</v>
      </c>
      <c r="B2" s="62"/>
      <c r="C2" s="62"/>
      <c r="D2" s="62"/>
      <c r="E2" s="62"/>
      <c r="F2" s="62"/>
      <c r="G2" s="62"/>
      <c r="H2" s="62"/>
      <c r="I2" s="62"/>
      <c r="J2" s="62"/>
      <c r="K2" s="62"/>
      <c r="L2" s="62"/>
      <c r="M2" s="62"/>
      <c r="N2" s="62"/>
    </row>
    <row r="3" spans="1:14" ht="15.95" customHeight="1">
      <c r="A3" s="102"/>
      <c r="B3" s="102"/>
      <c r="C3" s="63"/>
      <c r="D3" s="63"/>
      <c r="E3" s="63"/>
      <c r="F3" s="63"/>
      <c r="G3" s="63"/>
      <c r="H3" s="63"/>
      <c r="I3" s="63"/>
      <c r="J3" s="63"/>
      <c r="K3" s="63"/>
      <c r="L3" s="63"/>
      <c r="M3" s="63"/>
      <c r="N3" s="63"/>
    </row>
    <row r="4" spans="1:14" ht="15.95" customHeight="1">
      <c r="A4" s="103" t="s">
        <v>198</v>
      </c>
      <c r="B4" s="38"/>
      <c r="C4" s="63"/>
      <c r="D4" s="63"/>
      <c r="E4" s="63"/>
      <c r="F4" s="63"/>
      <c r="G4" s="63"/>
      <c r="H4" s="63"/>
      <c r="I4" s="63"/>
      <c r="J4" s="63"/>
      <c r="K4" s="63"/>
      <c r="L4" s="63"/>
      <c r="M4" s="63"/>
      <c r="N4" s="63"/>
    </row>
    <row r="5" spans="1:14" ht="15.95" customHeight="1">
      <c r="A5" s="105"/>
      <c r="B5" s="105"/>
      <c r="C5" s="62"/>
      <c r="D5" s="62"/>
      <c r="E5" s="62"/>
      <c r="F5" s="62"/>
      <c r="G5" s="62"/>
      <c r="H5" s="62"/>
      <c r="I5" s="62"/>
      <c r="J5" s="62"/>
      <c r="K5" s="62"/>
      <c r="L5" s="62"/>
      <c r="M5" s="62"/>
      <c r="N5" s="62"/>
    </row>
    <row r="6" spans="1:14" ht="15.95" customHeight="1">
      <c r="A6" s="62" t="s">
        <v>160</v>
      </c>
      <c r="B6" s="62"/>
      <c r="C6" s="62"/>
      <c r="D6" s="62"/>
      <c r="E6" s="62"/>
      <c r="F6" s="62"/>
      <c r="G6" s="62"/>
      <c r="H6" s="62"/>
      <c r="I6" s="62"/>
      <c r="J6" s="62"/>
      <c r="K6" s="62"/>
      <c r="L6" s="62"/>
      <c r="M6" s="62"/>
      <c r="N6" s="62"/>
    </row>
    <row r="7" spans="1:14" ht="15.95" customHeight="1">
      <c r="A7" s="57"/>
      <c r="B7" s="57"/>
      <c r="C7" s="66" t="s">
        <v>35</v>
      </c>
      <c r="D7" s="67" t="s">
        <v>23</v>
      </c>
      <c r="E7" s="67"/>
      <c r="F7" s="67"/>
      <c r="G7" s="67"/>
      <c r="H7" s="67"/>
      <c r="I7" s="67"/>
      <c r="J7" s="67"/>
      <c r="K7" s="67"/>
      <c r="L7" s="67"/>
      <c r="M7" s="67"/>
      <c r="N7" s="67"/>
    </row>
    <row r="8" spans="1:14" ht="15.95" customHeight="1">
      <c r="A8" s="66" t="s">
        <v>230</v>
      </c>
      <c r="B8" s="66"/>
      <c r="C8" s="60"/>
      <c r="D8" s="66" t="s">
        <v>24</v>
      </c>
      <c r="E8" s="66" t="s">
        <v>25</v>
      </c>
      <c r="F8" s="66" t="s">
        <v>26</v>
      </c>
      <c r="G8" s="66" t="s">
        <v>27</v>
      </c>
      <c r="H8" s="66" t="s">
        <v>28</v>
      </c>
      <c r="I8" s="66" t="s">
        <v>29</v>
      </c>
      <c r="J8" s="66" t="s">
        <v>30</v>
      </c>
      <c r="K8" s="66" t="s">
        <v>31</v>
      </c>
      <c r="L8" s="66" t="s">
        <v>32</v>
      </c>
      <c r="M8" s="66" t="s">
        <v>33</v>
      </c>
      <c r="N8" s="66" t="s">
        <v>34</v>
      </c>
    </row>
    <row r="9" spans="1:14" ht="15.95" customHeight="1">
      <c r="A9" s="58" t="s">
        <v>35</v>
      </c>
      <c r="B9" s="58"/>
      <c r="C9" s="25">
        <v>26518</v>
      </c>
      <c r="D9" s="18">
        <v>3482</v>
      </c>
      <c r="E9" s="18">
        <v>3443</v>
      </c>
      <c r="F9" s="18">
        <v>3475</v>
      </c>
      <c r="G9" s="18">
        <v>2063</v>
      </c>
      <c r="H9" s="18">
        <v>3910</v>
      </c>
      <c r="I9" s="18">
        <v>346</v>
      </c>
      <c r="J9" s="18">
        <v>3056</v>
      </c>
      <c r="K9" s="18">
        <v>2862</v>
      </c>
      <c r="L9" s="18">
        <v>1194</v>
      </c>
      <c r="M9" s="18">
        <v>1842</v>
      </c>
      <c r="N9" s="18">
        <v>845</v>
      </c>
    </row>
    <row r="10" spans="1:14" ht="15.95" customHeight="1">
      <c r="B10" s="27" t="s">
        <v>24</v>
      </c>
      <c r="C10" s="19">
        <v>2973</v>
      </c>
      <c r="D10" s="18">
        <v>1649</v>
      </c>
      <c r="E10" s="18">
        <v>332</v>
      </c>
      <c r="F10" s="18">
        <v>82</v>
      </c>
      <c r="G10" s="18">
        <v>92</v>
      </c>
      <c r="H10" s="18">
        <v>339</v>
      </c>
      <c r="I10" s="18">
        <v>27</v>
      </c>
      <c r="J10" s="18">
        <v>147</v>
      </c>
      <c r="K10" s="18">
        <v>144</v>
      </c>
      <c r="L10" s="18">
        <v>69</v>
      </c>
      <c r="M10" s="18">
        <v>74</v>
      </c>
      <c r="N10" s="18">
        <v>18</v>
      </c>
    </row>
    <row r="11" spans="1:14" ht="15.95" customHeight="1">
      <c r="B11" s="27" t="s">
        <v>25</v>
      </c>
      <c r="C11" s="19">
        <v>2802</v>
      </c>
      <c r="D11" s="18">
        <v>235</v>
      </c>
      <c r="E11" s="18">
        <v>1783</v>
      </c>
      <c r="F11" s="18">
        <v>177</v>
      </c>
      <c r="G11" s="18">
        <v>91</v>
      </c>
      <c r="H11" s="18">
        <v>182</v>
      </c>
      <c r="I11" s="18">
        <v>11</v>
      </c>
      <c r="J11" s="18">
        <v>72</v>
      </c>
      <c r="K11" s="18">
        <v>101</v>
      </c>
      <c r="L11" s="18">
        <v>65</v>
      </c>
      <c r="M11" s="18">
        <v>49</v>
      </c>
      <c r="N11" s="18">
        <v>36</v>
      </c>
    </row>
    <row r="12" spans="1:14" ht="15.95" customHeight="1">
      <c r="B12" s="27" t="s">
        <v>26</v>
      </c>
      <c r="C12" s="19">
        <v>4200</v>
      </c>
      <c r="D12" s="18">
        <v>306</v>
      </c>
      <c r="E12" s="18">
        <v>358</v>
      </c>
      <c r="F12" s="18">
        <v>2760</v>
      </c>
      <c r="G12" s="18">
        <v>129</v>
      </c>
      <c r="H12" s="18">
        <v>223</v>
      </c>
      <c r="I12" s="18">
        <v>23</v>
      </c>
      <c r="J12" s="18">
        <v>114</v>
      </c>
      <c r="K12" s="18">
        <v>105</v>
      </c>
      <c r="L12" s="18">
        <v>44</v>
      </c>
      <c r="M12" s="18">
        <v>89</v>
      </c>
      <c r="N12" s="18">
        <v>49</v>
      </c>
    </row>
    <row r="13" spans="1:14" ht="15.95" customHeight="1">
      <c r="B13" s="27" t="s">
        <v>27</v>
      </c>
      <c r="C13" s="19">
        <v>2738</v>
      </c>
      <c r="D13" s="18">
        <v>224</v>
      </c>
      <c r="E13" s="18">
        <v>352</v>
      </c>
      <c r="F13" s="18">
        <v>117</v>
      </c>
      <c r="G13" s="18">
        <v>1487</v>
      </c>
      <c r="H13" s="18">
        <v>222</v>
      </c>
      <c r="I13" s="18">
        <v>8</v>
      </c>
      <c r="J13" s="18">
        <v>122</v>
      </c>
      <c r="K13" s="18">
        <v>97</v>
      </c>
      <c r="L13" s="18">
        <v>52</v>
      </c>
      <c r="M13" s="18">
        <v>40</v>
      </c>
      <c r="N13" s="18">
        <v>17</v>
      </c>
    </row>
    <row r="14" spans="1:14" ht="15.95" customHeight="1">
      <c r="B14" s="27" t="s">
        <v>28</v>
      </c>
      <c r="C14" s="19">
        <v>3644</v>
      </c>
      <c r="D14" s="18">
        <v>342</v>
      </c>
      <c r="E14" s="18">
        <v>186</v>
      </c>
      <c r="F14" s="18">
        <v>110</v>
      </c>
      <c r="G14" s="18">
        <v>68</v>
      </c>
      <c r="H14" s="18">
        <v>2225</v>
      </c>
      <c r="I14" s="18">
        <v>64</v>
      </c>
      <c r="J14" s="18">
        <v>226</v>
      </c>
      <c r="K14" s="18">
        <v>166</v>
      </c>
      <c r="L14" s="18">
        <v>83</v>
      </c>
      <c r="M14" s="18">
        <v>135</v>
      </c>
      <c r="N14" s="18">
        <v>39</v>
      </c>
    </row>
    <row r="15" spans="1:14" ht="15.95" customHeight="1">
      <c r="B15" s="27" t="s">
        <v>29</v>
      </c>
      <c r="C15" s="19">
        <v>316</v>
      </c>
      <c r="D15" s="18">
        <v>38</v>
      </c>
      <c r="E15" s="18">
        <v>10</v>
      </c>
      <c r="F15" s="18">
        <v>4</v>
      </c>
      <c r="G15" s="18">
        <v>10</v>
      </c>
      <c r="H15" s="18">
        <v>61</v>
      </c>
      <c r="I15" s="18">
        <v>114</v>
      </c>
      <c r="J15" s="18">
        <v>28</v>
      </c>
      <c r="K15" s="18">
        <v>22</v>
      </c>
      <c r="L15" s="18">
        <v>13</v>
      </c>
      <c r="M15" s="18">
        <v>6</v>
      </c>
      <c r="N15" s="18">
        <v>10</v>
      </c>
    </row>
    <row r="16" spans="1:14" ht="15.95" customHeight="1">
      <c r="B16" s="27" t="s">
        <v>30</v>
      </c>
      <c r="C16" s="19">
        <v>2777</v>
      </c>
      <c r="D16" s="18">
        <v>158</v>
      </c>
      <c r="E16" s="18">
        <v>96</v>
      </c>
      <c r="F16" s="18">
        <v>62</v>
      </c>
      <c r="G16" s="18">
        <v>50</v>
      </c>
      <c r="H16" s="18">
        <v>192</v>
      </c>
      <c r="I16" s="18">
        <v>26</v>
      </c>
      <c r="J16" s="18">
        <v>1743</v>
      </c>
      <c r="K16" s="18">
        <v>241</v>
      </c>
      <c r="L16" s="18">
        <v>73</v>
      </c>
      <c r="M16" s="18">
        <v>106</v>
      </c>
      <c r="N16" s="18">
        <v>30</v>
      </c>
    </row>
    <row r="17" spans="1:14" ht="15.95" customHeight="1">
      <c r="B17" s="27" t="s">
        <v>31</v>
      </c>
      <c r="C17" s="19">
        <v>3132</v>
      </c>
      <c r="D17" s="18">
        <v>224</v>
      </c>
      <c r="E17" s="18">
        <v>123</v>
      </c>
      <c r="F17" s="18">
        <v>77</v>
      </c>
      <c r="G17" s="18">
        <v>69</v>
      </c>
      <c r="H17" s="18">
        <v>212</v>
      </c>
      <c r="I17" s="18">
        <v>28</v>
      </c>
      <c r="J17" s="18">
        <v>325</v>
      </c>
      <c r="K17" s="18">
        <v>1697</v>
      </c>
      <c r="L17" s="18">
        <v>124</v>
      </c>
      <c r="M17" s="18">
        <v>137</v>
      </c>
      <c r="N17" s="18">
        <v>116</v>
      </c>
    </row>
    <row r="18" spans="1:14" ht="15.95" customHeight="1">
      <c r="B18" s="27" t="s">
        <v>32</v>
      </c>
      <c r="C18" s="19">
        <v>968</v>
      </c>
      <c r="D18" s="18">
        <v>63</v>
      </c>
      <c r="E18" s="18">
        <v>50</v>
      </c>
      <c r="F18" s="18">
        <v>16</v>
      </c>
      <c r="G18" s="18">
        <v>7</v>
      </c>
      <c r="H18" s="18">
        <v>65</v>
      </c>
      <c r="I18" s="18">
        <v>5</v>
      </c>
      <c r="J18" s="18">
        <v>102</v>
      </c>
      <c r="K18" s="18">
        <v>62</v>
      </c>
      <c r="L18" s="18">
        <v>518</v>
      </c>
      <c r="M18" s="18">
        <v>61</v>
      </c>
      <c r="N18" s="18">
        <v>19</v>
      </c>
    </row>
    <row r="19" spans="1:14" ht="15.95" customHeight="1">
      <c r="B19" s="27" t="s">
        <v>33</v>
      </c>
      <c r="C19" s="19">
        <v>1729</v>
      </c>
      <c r="D19" s="18">
        <v>130</v>
      </c>
      <c r="E19" s="18">
        <v>72</v>
      </c>
      <c r="F19" s="18">
        <v>43</v>
      </c>
      <c r="G19" s="18">
        <v>29</v>
      </c>
      <c r="H19" s="18">
        <v>117</v>
      </c>
      <c r="I19" s="18">
        <v>29</v>
      </c>
      <c r="J19" s="18">
        <v>75</v>
      </c>
      <c r="K19" s="18">
        <v>74</v>
      </c>
      <c r="L19" s="18">
        <v>80</v>
      </c>
      <c r="M19" s="18">
        <v>1047</v>
      </c>
      <c r="N19" s="18">
        <v>33</v>
      </c>
    </row>
    <row r="20" spans="1:14" ht="15.95" customHeight="1">
      <c r="B20" s="27" t="s">
        <v>34</v>
      </c>
      <c r="C20" s="19">
        <v>1224</v>
      </c>
      <c r="D20" s="18">
        <v>101</v>
      </c>
      <c r="E20" s="18">
        <v>79</v>
      </c>
      <c r="F20" s="18">
        <v>27</v>
      </c>
      <c r="G20" s="18">
        <v>30</v>
      </c>
      <c r="H20" s="18">
        <v>72</v>
      </c>
      <c r="I20" s="18">
        <v>11</v>
      </c>
      <c r="J20" s="18">
        <v>102</v>
      </c>
      <c r="K20" s="18">
        <v>153</v>
      </c>
      <c r="L20" s="18">
        <v>73</v>
      </c>
      <c r="M20" s="18">
        <v>98</v>
      </c>
      <c r="N20" s="18">
        <v>478</v>
      </c>
    </row>
    <row r="21" spans="1:14" ht="15.95" customHeight="1">
      <c r="B21" s="27" t="s">
        <v>435</v>
      </c>
      <c r="C21" s="19">
        <v>15</v>
      </c>
      <c r="D21" s="18">
        <v>12</v>
      </c>
      <c r="E21" s="18">
        <v>2</v>
      </c>
      <c r="F21" s="18">
        <v>0</v>
      </c>
      <c r="G21" s="18">
        <v>1</v>
      </c>
      <c r="H21" s="18">
        <v>0</v>
      </c>
      <c r="I21" s="18">
        <v>0</v>
      </c>
      <c r="J21" s="18">
        <v>0</v>
      </c>
      <c r="K21" s="18">
        <v>0</v>
      </c>
      <c r="L21" s="18">
        <v>0</v>
      </c>
      <c r="M21" s="18">
        <v>0</v>
      </c>
      <c r="N21" s="18">
        <v>0</v>
      </c>
    </row>
    <row r="22" spans="1:14" ht="15.95" customHeight="1">
      <c r="A22" s="27" t="s">
        <v>229</v>
      </c>
      <c r="C22" s="18"/>
      <c r="D22" s="18"/>
      <c r="E22" s="18"/>
      <c r="F22" s="18"/>
      <c r="G22" s="18"/>
      <c r="H22" s="18"/>
      <c r="I22" s="18"/>
      <c r="J22" s="18"/>
      <c r="K22" s="18"/>
      <c r="L22" s="18"/>
      <c r="M22" s="18"/>
      <c r="N22" s="18"/>
    </row>
    <row r="23" spans="1:14" ht="15.95" customHeight="1">
      <c r="B23" s="27" t="s">
        <v>24</v>
      </c>
      <c r="C23" s="19">
        <v>100</v>
      </c>
      <c r="D23" s="104">
        <v>55.5</v>
      </c>
      <c r="E23" s="104">
        <v>11.2</v>
      </c>
      <c r="F23" s="104">
        <v>2.8</v>
      </c>
      <c r="G23" s="104">
        <v>3.1</v>
      </c>
      <c r="H23" s="104">
        <v>11.4</v>
      </c>
      <c r="I23" s="104">
        <v>0.9</v>
      </c>
      <c r="J23" s="104">
        <v>4.9000000000000004</v>
      </c>
      <c r="K23" s="104">
        <v>4.8</v>
      </c>
      <c r="L23" s="104">
        <v>2.2999999999999998</v>
      </c>
      <c r="M23" s="104">
        <v>2.5</v>
      </c>
      <c r="N23" s="104">
        <v>0.6</v>
      </c>
    </row>
    <row r="24" spans="1:14" ht="15.95" customHeight="1">
      <c r="B24" s="27" t="s">
        <v>25</v>
      </c>
      <c r="C24" s="19">
        <v>100</v>
      </c>
      <c r="D24" s="104">
        <v>8.4</v>
      </c>
      <c r="E24" s="104">
        <v>63.6</v>
      </c>
      <c r="F24" s="104">
        <v>6.3</v>
      </c>
      <c r="G24" s="104">
        <v>3.2</v>
      </c>
      <c r="H24" s="104">
        <v>6.5</v>
      </c>
      <c r="I24" s="104">
        <v>0.4</v>
      </c>
      <c r="J24" s="104">
        <v>2.6</v>
      </c>
      <c r="K24" s="104">
        <v>3.6</v>
      </c>
      <c r="L24" s="104">
        <v>2.2999999999999998</v>
      </c>
      <c r="M24" s="104">
        <v>1.7</v>
      </c>
      <c r="N24" s="104">
        <v>1.3</v>
      </c>
    </row>
    <row r="25" spans="1:14" ht="15.95" customHeight="1">
      <c r="B25" s="27" t="s">
        <v>26</v>
      </c>
      <c r="C25" s="19">
        <v>100</v>
      </c>
      <c r="D25" s="104">
        <v>7.3</v>
      </c>
      <c r="E25" s="104">
        <v>8.5</v>
      </c>
      <c r="F25" s="104">
        <v>65.7</v>
      </c>
      <c r="G25" s="104">
        <v>3.1</v>
      </c>
      <c r="H25" s="104">
        <v>5.3</v>
      </c>
      <c r="I25" s="104">
        <v>0.5</v>
      </c>
      <c r="J25" s="104">
        <v>2.7</v>
      </c>
      <c r="K25" s="104">
        <v>2.5</v>
      </c>
      <c r="L25" s="104">
        <v>1</v>
      </c>
      <c r="M25" s="104">
        <v>2.1</v>
      </c>
      <c r="N25" s="104">
        <v>1.2</v>
      </c>
    </row>
    <row r="26" spans="1:14" ht="15.95" customHeight="1">
      <c r="B26" s="27" t="s">
        <v>27</v>
      </c>
      <c r="C26" s="19">
        <v>100</v>
      </c>
      <c r="D26" s="104">
        <v>8.1999999999999993</v>
      </c>
      <c r="E26" s="104">
        <v>12.9</v>
      </c>
      <c r="F26" s="104">
        <v>4.3</v>
      </c>
      <c r="G26" s="104">
        <v>54.3</v>
      </c>
      <c r="H26" s="104">
        <v>8.1</v>
      </c>
      <c r="I26" s="104">
        <v>0.3</v>
      </c>
      <c r="J26" s="104">
        <v>4.5</v>
      </c>
      <c r="K26" s="104">
        <v>3.5</v>
      </c>
      <c r="L26" s="104">
        <v>1.9</v>
      </c>
      <c r="M26" s="104">
        <v>1.5</v>
      </c>
      <c r="N26" s="104">
        <v>0.6</v>
      </c>
    </row>
    <row r="27" spans="1:14" ht="15.95" customHeight="1">
      <c r="B27" s="27" t="s">
        <v>28</v>
      </c>
      <c r="C27" s="19">
        <v>100</v>
      </c>
      <c r="D27" s="104">
        <v>9.4</v>
      </c>
      <c r="E27" s="104">
        <v>5.0999999999999996</v>
      </c>
      <c r="F27" s="104">
        <v>3</v>
      </c>
      <c r="G27" s="104">
        <v>1.9</v>
      </c>
      <c r="H27" s="104">
        <v>61.1</v>
      </c>
      <c r="I27" s="104">
        <v>1.8</v>
      </c>
      <c r="J27" s="104">
        <v>6.2</v>
      </c>
      <c r="K27" s="104">
        <v>4.5999999999999996</v>
      </c>
      <c r="L27" s="104">
        <v>2.2999999999999998</v>
      </c>
      <c r="M27" s="104">
        <v>3.7</v>
      </c>
      <c r="N27" s="104">
        <v>1.1000000000000001</v>
      </c>
    </row>
    <row r="28" spans="1:14" ht="15.95" customHeight="1">
      <c r="B28" s="27" t="s">
        <v>29</v>
      </c>
      <c r="C28" s="19">
        <v>100</v>
      </c>
      <c r="D28" s="104">
        <v>12</v>
      </c>
      <c r="E28" s="104">
        <v>3.2</v>
      </c>
      <c r="F28" s="104">
        <v>1.3</v>
      </c>
      <c r="G28" s="104">
        <v>3.2</v>
      </c>
      <c r="H28" s="104">
        <v>19.3</v>
      </c>
      <c r="I28" s="104">
        <v>36.1</v>
      </c>
      <c r="J28" s="104">
        <v>8.9</v>
      </c>
      <c r="K28" s="104">
        <v>7</v>
      </c>
      <c r="L28" s="104">
        <v>4.0999999999999996</v>
      </c>
      <c r="M28" s="104">
        <v>1.9</v>
      </c>
      <c r="N28" s="104">
        <v>3.2</v>
      </c>
    </row>
    <row r="29" spans="1:14" ht="15.95" customHeight="1">
      <c r="B29" s="27" t="s">
        <v>30</v>
      </c>
      <c r="C29" s="19">
        <v>100</v>
      </c>
      <c r="D29" s="104">
        <v>5.7</v>
      </c>
      <c r="E29" s="104">
        <v>3.5</v>
      </c>
      <c r="F29" s="104">
        <v>2.2000000000000002</v>
      </c>
      <c r="G29" s="104">
        <v>1.8</v>
      </c>
      <c r="H29" s="104">
        <v>6.9</v>
      </c>
      <c r="I29" s="104">
        <v>0.9</v>
      </c>
      <c r="J29" s="104">
        <v>62.8</v>
      </c>
      <c r="K29" s="104">
        <v>8.6999999999999993</v>
      </c>
      <c r="L29" s="104">
        <v>2.6</v>
      </c>
      <c r="M29" s="104">
        <v>3.8</v>
      </c>
      <c r="N29" s="104">
        <v>1.1000000000000001</v>
      </c>
    </row>
    <row r="30" spans="1:14" ht="15.95" customHeight="1">
      <c r="B30" s="27" t="s">
        <v>31</v>
      </c>
      <c r="C30" s="19">
        <v>100</v>
      </c>
      <c r="D30" s="104">
        <v>7.2</v>
      </c>
      <c r="E30" s="104">
        <v>3.9</v>
      </c>
      <c r="F30" s="104">
        <v>2.5</v>
      </c>
      <c r="G30" s="104">
        <v>2.2000000000000002</v>
      </c>
      <c r="H30" s="104">
        <v>6.8</v>
      </c>
      <c r="I30" s="104">
        <v>0.9</v>
      </c>
      <c r="J30" s="104">
        <v>10.4</v>
      </c>
      <c r="K30" s="104">
        <v>54.2</v>
      </c>
      <c r="L30" s="104">
        <v>4</v>
      </c>
      <c r="M30" s="104">
        <v>4.4000000000000004</v>
      </c>
      <c r="N30" s="104">
        <v>3.7</v>
      </c>
    </row>
    <row r="31" spans="1:14" ht="15.95" customHeight="1">
      <c r="B31" s="27" t="s">
        <v>32</v>
      </c>
      <c r="C31" s="19">
        <v>100</v>
      </c>
      <c r="D31" s="104">
        <v>6.5</v>
      </c>
      <c r="E31" s="104">
        <v>5.2</v>
      </c>
      <c r="F31" s="104">
        <v>1.7</v>
      </c>
      <c r="G31" s="104">
        <v>0.7</v>
      </c>
      <c r="H31" s="104">
        <v>6.7</v>
      </c>
      <c r="I31" s="104">
        <v>0.5</v>
      </c>
      <c r="J31" s="104">
        <v>10.5</v>
      </c>
      <c r="K31" s="104">
        <v>6.4</v>
      </c>
      <c r="L31" s="104">
        <v>53.5</v>
      </c>
      <c r="M31" s="104">
        <v>6.3</v>
      </c>
      <c r="N31" s="104">
        <v>2</v>
      </c>
    </row>
    <row r="32" spans="1:14" ht="15.95" customHeight="1">
      <c r="B32" s="27" t="s">
        <v>33</v>
      </c>
      <c r="C32" s="19">
        <v>100</v>
      </c>
      <c r="D32" s="104">
        <v>7.5</v>
      </c>
      <c r="E32" s="104">
        <v>4.2</v>
      </c>
      <c r="F32" s="104">
        <v>2.5</v>
      </c>
      <c r="G32" s="104">
        <v>1.7</v>
      </c>
      <c r="H32" s="104">
        <v>6.8</v>
      </c>
      <c r="I32" s="104">
        <v>1.7</v>
      </c>
      <c r="J32" s="104">
        <v>4.3</v>
      </c>
      <c r="K32" s="104">
        <v>4.3</v>
      </c>
      <c r="L32" s="104">
        <v>4.5999999999999996</v>
      </c>
      <c r="M32" s="104">
        <v>60.6</v>
      </c>
      <c r="N32" s="104">
        <v>1.9</v>
      </c>
    </row>
    <row r="33" spans="1:14" ht="15.95" customHeight="1">
      <c r="B33" s="27" t="s">
        <v>34</v>
      </c>
      <c r="C33" s="19">
        <v>100</v>
      </c>
      <c r="D33" s="104">
        <v>8.3000000000000007</v>
      </c>
      <c r="E33" s="104">
        <v>6.5</v>
      </c>
      <c r="F33" s="104">
        <v>2.2000000000000002</v>
      </c>
      <c r="G33" s="104">
        <v>2.5</v>
      </c>
      <c r="H33" s="104">
        <v>5.9</v>
      </c>
      <c r="I33" s="104">
        <v>0.9</v>
      </c>
      <c r="J33" s="104">
        <v>8.3000000000000007</v>
      </c>
      <c r="K33" s="104">
        <v>12.5</v>
      </c>
      <c r="L33" s="104">
        <v>6</v>
      </c>
      <c r="M33" s="104">
        <v>8</v>
      </c>
      <c r="N33" s="104">
        <v>39.1</v>
      </c>
    </row>
    <row r="34" spans="1:14" ht="15.95" customHeight="1">
      <c r="B34" s="27" t="s">
        <v>435</v>
      </c>
      <c r="C34" s="19">
        <v>100</v>
      </c>
      <c r="D34" s="104">
        <v>80</v>
      </c>
      <c r="E34" s="104">
        <v>13.3</v>
      </c>
      <c r="F34" s="18">
        <v>0</v>
      </c>
      <c r="G34" s="104">
        <v>6.7</v>
      </c>
      <c r="H34" s="18">
        <v>0</v>
      </c>
      <c r="I34" s="18">
        <v>0</v>
      </c>
      <c r="J34" s="18">
        <v>0</v>
      </c>
      <c r="K34" s="18">
        <v>0</v>
      </c>
      <c r="L34" s="18">
        <v>0</v>
      </c>
      <c r="M34" s="18">
        <v>0</v>
      </c>
      <c r="N34" s="18">
        <v>0</v>
      </c>
    </row>
    <row r="35" spans="1:14" ht="15.95" customHeight="1">
      <c r="C35" s="43"/>
      <c r="D35" s="18"/>
      <c r="E35" s="18"/>
      <c r="F35" s="18"/>
      <c r="G35" s="18"/>
      <c r="H35" s="18"/>
      <c r="I35" s="18"/>
      <c r="J35" s="18"/>
      <c r="K35" s="18"/>
      <c r="L35" s="18"/>
      <c r="M35" s="18"/>
      <c r="N35" s="18"/>
    </row>
    <row r="36" spans="1:14" ht="15.95" customHeight="1">
      <c r="A36" s="38" t="s">
        <v>199</v>
      </c>
    </row>
  </sheetData>
  <hyperlinks>
    <hyperlink ref="A4" location="Inhalt!A1" display="&lt;&lt;&lt; Inhalt" xr:uid="{17F89AA6-46A7-4D03-9CC6-D6F71D6FD92A}"/>
    <hyperlink ref="A36" location="Metadaten!A1" display="&lt;&lt;&lt; Metadaten" xr:uid="{174D88E1-922E-40D9-8742-9DE6C33CFCCB}"/>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4"/>
  <dimension ref="A1:N32"/>
  <sheetViews>
    <sheetView zoomScaleNormal="100" workbookViewId="0"/>
  </sheetViews>
  <sheetFormatPr baseColWidth="10" defaultColWidth="11.42578125" defaultRowHeight="15.95" customHeight="1"/>
  <cols>
    <col min="1" max="1" width="5.7109375" style="27" customWidth="1"/>
    <col min="2" max="2" width="18" style="27" bestFit="1" customWidth="1"/>
    <col min="3" max="3" width="5.85546875" style="27" bestFit="1" customWidth="1"/>
    <col min="4" max="4" width="5.7109375" style="27" customWidth="1"/>
    <col min="5" max="6" width="6.7109375" style="27" bestFit="1" customWidth="1"/>
    <col min="7" max="7" width="10.140625" style="27" bestFit="1" customWidth="1"/>
    <col min="8" max="8" width="6.7109375" style="27" bestFit="1" customWidth="1"/>
    <col min="9" max="9" width="7.28515625" style="27" bestFit="1" customWidth="1"/>
    <col min="10" max="10" width="6.42578125" style="27" bestFit="1" customWidth="1"/>
    <col min="11" max="11" width="7.140625" style="27" bestFit="1" customWidth="1"/>
    <col min="12" max="12" width="7.85546875" style="27" bestFit="1" customWidth="1"/>
    <col min="13" max="13" width="6.7109375" style="27" bestFit="1" customWidth="1"/>
    <col min="14" max="14" width="11" style="27" bestFit="1" customWidth="1"/>
    <col min="15" max="16384" width="11.42578125" style="27"/>
  </cols>
  <sheetData>
    <row r="1" spans="1:14" ht="18" customHeight="1">
      <c r="A1" s="61" t="s">
        <v>140</v>
      </c>
      <c r="B1" s="61"/>
      <c r="C1" s="61"/>
      <c r="D1" s="61"/>
      <c r="E1" s="61"/>
      <c r="F1" s="61"/>
      <c r="G1" s="61"/>
      <c r="H1" s="61"/>
      <c r="I1" s="61"/>
      <c r="J1" s="61"/>
      <c r="K1" s="61"/>
      <c r="L1" s="61"/>
      <c r="M1" s="61"/>
      <c r="N1" s="61"/>
    </row>
    <row r="2" spans="1:14" ht="15.95" customHeight="1">
      <c r="A2" s="33" t="s">
        <v>438</v>
      </c>
      <c r="B2" s="62"/>
      <c r="C2" s="62"/>
      <c r="D2" s="62"/>
      <c r="E2" s="62"/>
      <c r="F2" s="62"/>
      <c r="G2" s="62"/>
      <c r="H2" s="62"/>
      <c r="I2" s="62"/>
      <c r="J2" s="62"/>
      <c r="K2" s="62"/>
      <c r="L2" s="62"/>
      <c r="M2" s="62"/>
      <c r="N2" s="62"/>
    </row>
    <row r="3" spans="1:14" ht="15.95" customHeight="1">
      <c r="A3" s="14"/>
      <c r="B3" s="14"/>
      <c r="C3" s="63"/>
      <c r="D3" s="63"/>
      <c r="E3" s="63"/>
      <c r="F3" s="63"/>
      <c r="G3" s="63"/>
      <c r="H3" s="63"/>
      <c r="I3" s="63"/>
      <c r="J3" s="63"/>
      <c r="K3" s="63"/>
      <c r="L3" s="63"/>
      <c r="M3" s="63"/>
      <c r="N3" s="63"/>
    </row>
    <row r="4" spans="1:14" ht="15.95" customHeight="1">
      <c r="A4" s="38" t="s">
        <v>198</v>
      </c>
      <c r="B4" s="38"/>
      <c r="C4" s="63"/>
      <c r="D4" s="63"/>
      <c r="E4" s="63"/>
      <c r="F4" s="63"/>
      <c r="G4" s="63"/>
      <c r="H4" s="63"/>
      <c r="I4" s="63"/>
      <c r="J4" s="63"/>
      <c r="K4" s="63"/>
      <c r="L4" s="63"/>
      <c r="M4" s="63"/>
      <c r="N4" s="63"/>
    </row>
    <row r="5" spans="1:14" ht="15.95" customHeight="1">
      <c r="A5" s="33"/>
      <c r="B5" s="33"/>
      <c r="C5" s="62"/>
      <c r="D5" s="62"/>
      <c r="E5" s="62"/>
      <c r="F5" s="62"/>
      <c r="G5" s="62"/>
      <c r="H5" s="62"/>
      <c r="I5" s="62"/>
      <c r="J5" s="62"/>
      <c r="K5" s="62"/>
      <c r="L5" s="62"/>
      <c r="M5" s="62"/>
      <c r="N5" s="62"/>
    </row>
    <row r="6" spans="1:14" ht="15.95" customHeight="1">
      <c r="A6" s="62" t="s">
        <v>304</v>
      </c>
      <c r="B6" s="62"/>
      <c r="C6" s="62"/>
      <c r="D6" s="62"/>
      <c r="E6" s="62"/>
      <c r="F6" s="62"/>
      <c r="G6" s="62"/>
      <c r="H6" s="62"/>
      <c r="I6" s="62"/>
      <c r="J6" s="62"/>
      <c r="K6" s="62"/>
      <c r="L6" s="62"/>
      <c r="M6" s="62"/>
      <c r="N6" s="62"/>
    </row>
    <row r="7" spans="1:14" ht="15.95" customHeight="1">
      <c r="A7" s="57"/>
      <c r="B7" s="57"/>
      <c r="C7" s="66" t="s">
        <v>35</v>
      </c>
      <c r="D7" s="67" t="s">
        <v>23</v>
      </c>
      <c r="E7" s="67"/>
      <c r="F7" s="67"/>
      <c r="G7" s="67"/>
      <c r="H7" s="67"/>
      <c r="I7" s="67"/>
      <c r="J7" s="67"/>
      <c r="K7" s="67"/>
      <c r="L7" s="67"/>
      <c r="M7" s="67"/>
      <c r="N7" s="67"/>
    </row>
    <row r="8" spans="1:14" ht="15.95" customHeight="1">
      <c r="A8" s="66"/>
      <c r="B8" s="66"/>
      <c r="C8" s="60"/>
      <c r="D8" s="66" t="s">
        <v>24</v>
      </c>
      <c r="E8" s="66" t="s">
        <v>25</v>
      </c>
      <c r="F8" s="66" t="s">
        <v>26</v>
      </c>
      <c r="G8" s="66" t="s">
        <v>27</v>
      </c>
      <c r="H8" s="66" t="s">
        <v>28</v>
      </c>
      <c r="I8" s="66" t="s">
        <v>29</v>
      </c>
      <c r="J8" s="66" t="s">
        <v>30</v>
      </c>
      <c r="K8" s="66" t="s">
        <v>31</v>
      </c>
      <c r="L8" s="66" t="s">
        <v>32</v>
      </c>
      <c r="M8" s="66" t="s">
        <v>33</v>
      </c>
      <c r="N8" s="66" t="s">
        <v>34</v>
      </c>
    </row>
    <row r="9" spans="1:14" ht="15.95" customHeight="1">
      <c r="A9" s="58" t="s">
        <v>35</v>
      </c>
      <c r="B9" s="58"/>
      <c r="C9" s="25">
        <v>2652</v>
      </c>
      <c r="D9" s="18">
        <v>529</v>
      </c>
      <c r="E9" s="18">
        <v>466</v>
      </c>
      <c r="F9" s="18">
        <v>218</v>
      </c>
      <c r="G9" s="18">
        <v>86</v>
      </c>
      <c r="H9" s="18">
        <v>396</v>
      </c>
      <c r="I9" s="18">
        <v>22</v>
      </c>
      <c r="J9" s="18">
        <v>358</v>
      </c>
      <c r="K9" s="18">
        <v>305</v>
      </c>
      <c r="L9" s="18">
        <v>106</v>
      </c>
      <c r="M9" s="18">
        <v>113</v>
      </c>
      <c r="N9" s="18">
        <v>53</v>
      </c>
    </row>
    <row r="10" spans="1:14" ht="15.95" customHeight="1">
      <c r="A10" s="27" t="s">
        <v>37</v>
      </c>
      <c r="C10" s="19">
        <v>1663</v>
      </c>
      <c r="D10" s="18">
        <v>286</v>
      </c>
      <c r="E10" s="18">
        <v>300</v>
      </c>
      <c r="F10" s="18">
        <v>159</v>
      </c>
      <c r="G10" s="18">
        <v>80</v>
      </c>
      <c r="H10" s="18">
        <v>277</v>
      </c>
      <c r="I10" s="18">
        <v>20</v>
      </c>
      <c r="J10" s="18">
        <v>146</v>
      </c>
      <c r="K10" s="18">
        <v>187</v>
      </c>
      <c r="L10" s="18">
        <v>63</v>
      </c>
      <c r="M10" s="18">
        <v>102</v>
      </c>
      <c r="N10" s="18">
        <v>43</v>
      </c>
    </row>
    <row r="11" spans="1:14" ht="15.95" customHeight="1">
      <c r="A11" s="27" t="s">
        <v>129</v>
      </c>
      <c r="C11" s="19">
        <v>6</v>
      </c>
      <c r="D11" s="18">
        <v>2</v>
      </c>
      <c r="E11" s="18">
        <v>0</v>
      </c>
      <c r="F11" s="18">
        <v>1</v>
      </c>
      <c r="G11" s="18">
        <v>0</v>
      </c>
      <c r="H11" s="18">
        <v>2</v>
      </c>
      <c r="I11" s="18">
        <v>0</v>
      </c>
      <c r="J11" s="18">
        <v>1</v>
      </c>
      <c r="K11" s="18">
        <v>0</v>
      </c>
      <c r="L11" s="18">
        <v>0</v>
      </c>
      <c r="M11" s="18">
        <v>0</v>
      </c>
      <c r="N11" s="18">
        <v>0</v>
      </c>
    </row>
    <row r="12" spans="1:14" ht="15.95" customHeight="1">
      <c r="B12" s="27" t="s">
        <v>44</v>
      </c>
      <c r="C12" s="19">
        <v>1</v>
      </c>
      <c r="D12" s="18">
        <v>0</v>
      </c>
      <c r="E12" s="18">
        <v>0</v>
      </c>
      <c r="F12" s="18">
        <v>0</v>
      </c>
      <c r="G12" s="18">
        <v>0</v>
      </c>
      <c r="H12" s="18">
        <v>1</v>
      </c>
      <c r="I12" s="18">
        <v>0</v>
      </c>
      <c r="J12" s="18">
        <v>0</v>
      </c>
      <c r="K12" s="18">
        <v>0</v>
      </c>
      <c r="L12" s="18">
        <v>0</v>
      </c>
      <c r="M12" s="18">
        <v>0</v>
      </c>
      <c r="N12" s="18">
        <v>0</v>
      </c>
    </row>
    <row r="13" spans="1:14" ht="15.95" customHeight="1">
      <c r="B13" s="27" t="s">
        <v>54</v>
      </c>
      <c r="C13" s="19">
        <v>5</v>
      </c>
      <c r="D13" s="18">
        <v>2</v>
      </c>
      <c r="E13" s="18">
        <v>0</v>
      </c>
      <c r="F13" s="18">
        <v>1</v>
      </c>
      <c r="G13" s="18">
        <v>0</v>
      </c>
      <c r="H13" s="18">
        <v>1</v>
      </c>
      <c r="I13" s="18">
        <v>0</v>
      </c>
      <c r="J13" s="18">
        <v>1</v>
      </c>
      <c r="K13" s="18">
        <v>0</v>
      </c>
      <c r="L13" s="18">
        <v>0</v>
      </c>
      <c r="M13" s="18">
        <v>0</v>
      </c>
      <c r="N13" s="18">
        <v>0</v>
      </c>
    </row>
    <row r="14" spans="1:14" ht="15.95" customHeight="1">
      <c r="A14" s="27" t="s">
        <v>130</v>
      </c>
      <c r="C14" s="19">
        <v>838</v>
      </c>
      <c r="D14" s="18">
        <v>202</v>
      </c>
      <c r="E14" s="18">
        <v>140</v>
      </c>
      <c r="F14" s="18">
        <v>41</v>
      </c>
      <c r="G14" s="18">
        <v>3</v>
      </c>
      <c r="H14" s="18">
        <v>92</v>
      </c>
      <c r="I14" s="18">
        <v>2</v>
      </c>
      <c r="J14" s="18">
        <v>200</v>
      </c>
      <c r="K14" s="18">
        <v>105</v>
      </c>
      <c r="L14" s="18">
        <v>37</v>
      </c>
      <c r="M14" s="18">
        <v>7</v>
      </c>
      <c r="N14" s="18">
        <v>9</v>
      </c>
    </row>
    <row r="15" spans="1:14" ht="15.95" customHeight="1">
      <c r="B15" s="27" t="s">
        <v>58</v>
      </c>
      <c r="C15" s="19">
        <v>153</v>
      </c>
      <c r="D15" s="18">
        <v>39</v>
      </c>
      <c r="E15" s="18">
        <v>19</v>
      </c>
      <c r="F15" s="18">
        <v>4</v>
      </c>
      <c r="G15" s="18">
        <v>0</v>
      </c>
      <c r="H15" s="18">
        <v>22</v>
      </c>
      <c r="I15" s="18">
        <v>0</v>
      </c>
      <c r="J15" s="18">
        <v>47</v>
      </c>
      <c r="K15" s="18">
        <v>19</v>
      </c>
      <c r="L15" s="18">
        <v>2</v>
      </c>
      <c r="M15" s="18">
        <v>1</v>
      </c>
      <c r="N15" s="18">
        <v>0</v>
      </c>
    </row>
    <row r="16" spans="1:14" ht="15.95" customHeight="1">
      <c r="B16" s="27" t="s">
        <v>111</v>
      </c>
      <c r="C16" s="19">
        <v>216</v>
      </c>
      <c r="D16" s="18">
        <v>71</v>
      </c>
      <c r="E16" s="18">
        <v>39</v>
      </c>
      <c r="F16" s="18">
        <v>11</v>
      </c>
      <c r="G16" s="18">
        <v>1</v>
      </c>
      <c r="H16" s="18">
        <v>23</v>
      </c>
      <c r="I16" s="18">
        <v>0</v>
      </c>
      <c r="J16" s="18">
        <v>43</v>
      </c>
      <c r="K16" s="18">
        <v>18</v>
      </c>
      <c r="L16" s="18">
        <v>9</v>
      </c>
      <c r="M16" s="18">
        <v>1</v>
      </c>
      <c r="N16" s="18">
        <v>0</v>
      </c>
    </row>
    <row r="17" spans="1:14" ht="15.95" customHeight="1">
      <c r="B17" s="27" t="s">
        <v>178</v>
      </c>
      <c r="C17" s="19">
        <v>73</v>
      </c>
      <c r="D17" s="18">
        <v>17</v>
      </c>
      <c r="E17" s="18">
        <v>17</v>
      </c>
      <c r="F17" s="18">
        <v>9</v>
      </c>
      <c r="G17" s="18">
        <v>0</v>
      </c>
      <c r="H17" s="18">
        <v>4</v>
      </c>
      <c r="I17" s="18">
        <v>0</v>
      </c>
      <c r="J17" s="18">
        <v>13</v>
      </c>
      <c r="K17" s="18">
        <v>10</v>
      </c>
      <c r="L17" s="18">
        <v>1</v>
      </c>
      <c r="M17" s="18">
        <v>2</v>
      </c>
      <c r="N17" s="18">
        <v>0</v>
      </c>
    </row>
    <row r="18" spans="1:14" ht="15.95" customHeight="1">
      <c r="B18" s="27" t="s">
        <v>116</v>
      </c>
      <c r="C18" s="19">
        <v>95</v>
      </c>
      <c r="D18" s="18">
        <v>19</v>
      </c>
      <c r="E18" s="18">
        <v>29</v>
      </c>
      <c r="F18" s="18">
        <v>9</v>
      </c>
      <c r="G18" s="18">
        <v>2</v>
      </c>
      <c r="H18" s="18">
        <v>7</v>
      </c>
      <c r="I18" s="18">
        <v>0</v>
      </c>
      <c r="J18" s="18">
        <v>12</v>
      </c>
      <c r="K18" s="18">
        <v>11</v>
      </c>
      <c r="L18" s="18">
        <v>1</v>
      </c>
      <c r="M18" s="18">
        <v>0</v>
      </c>
      <c r="N18" s="18">
        <v>5</v>
      </c>
    </row>
    <row r="19" spans="1:14" ht="15.95" customHeight="1">
      <c r="B19" s="27" t="s">
        <v>61</v>
      </c>
      <c r="C19" s="19">
        <v>282</v>
      </c>
      <c r="D19" s="18">
        <v>51</v>
      </c>
      <c r="E19" s="18">
        <v>34</v>
      </c>
      <c r="F19" s="18">
        <v>8</v>
      </c>
      <c r="G19" s="18">
        <v>0</v>
      </c>
      <c r="H19" s="18">
        <v>30</v>
      </c>
      <c r="I19" s="18">
        <v>0</v>
      </c>
      <c r="J19" s="18">
        <v>85</v>
      </c>
      <c r="K19" s="18">
        <v>43</v>
      </c>
      <c r="L19" s="18">
        <v>24</v>
      </c>
      <c r="M19" s="18">
        <v>3</v>
      </c>
      <c r="N19" s="18">
        <v>4</v>
      </c>
    </row>
    <row r="20" spans="1:14" ht="15.95" customHeight="1">
      <c r="B20" s="27" t="s">
        <v>91</v>
      </c>
      <c r="C20" s="19">
        <v>7</v>
      </c>
      <c r="D20" s="18">
        <v>1</v>
      </c>
      <c r="E20" s="18">
        <v>1</v>
      </c>
      <c r="F20" s="18">
        <v>0</v>
      </c>
      <c r="G20" s="18">
        <v>0</v>
      </c>
      <c r="H20" s="18">
        <v>0</v>
      </c>
      <c r="I20" s="18">
        <v>2</v>
      </c>
      <c r="J20" s="18">
        <v>0</v>
      </c>
      <c r="K20" s="18">
        <v>3</v>
      </c>
      <c r="L20" s="18">
        <v>0</v>
      </c>
      <c r="M20" s="18">
        <v>0</v>
      </c>
      <c r="N20" s="18">
        <v>0</v>
      </c>
    </row>
    <row r="21" spans="1:14" ht="15.95" customHeight="1">
      <c r="B21" s="27" t="s">
        <v>62</v>
      </c>
      <c r="C21" s="19">
        <v>12</v>
      </c>
      <c r="D21" s="18">
        <v>4</v>
      </c>
      <c r="E21" s="18">
        <v>1</v>
      </c>
      <c r="F21" s="18">
        <v>0</v>
      </c>
      <c r="G21" s="18">
        <v>0</v>
      </c>
      <c r="H21" s="18">
        <v>6</v>
      </c>
      <c r="I21" s="18">
        <v>0</v>
      </c>
      <c r="J21" s="18">
        <v>0</v>
      </c>
      <c r="K21" s="18">
        <v>1</v>
      </c>
      <c r="L21" s="18">
        <v>0</v>
      </c>
      <c r="M21" s="18">
        <v>0</v>
      </c>
      <c r="N21" s="18">
        <v>0</v>
      </c>
    </row>
    <row r="22" spans="1:14" ht="15.95" customHeight="1">
      <c r="A22" s="27" t="s">
        <v>131</v>
      </c>
      <c r="C22" s="19">
        <v>31</v>
      </c>
      <c r="D22" s="18">
        <v>4</v>
      </c>
      <c r="E22" s="18">
        <v>7</v>
      </c>
      <c r="F22" s="18">
        <v>2</v>
      </c>
      <c r="G22" s="18">
        <v>0</v>
      </c>
      <c r="H22" s="18">
        <v>7</v>
      </c>
      <c r="I22" s="18">
        <v>0</v>
      </c>
      <c r="J22" s="18">
        <v>5</v>
      </c>
      <c r="K22" s="18">
        <v>5</v>
      </c>
      <c r="L22" s="18">
        <v>1</v>
      </c>
      <c r="M22" s="18">
        <v>0</v>
      </c>
      <c r="N22" s="18">
        <v>0</v>
      </c>
    </row>
    <row r="23" spans="1:14" ht="15.95" customHeight="1">
      <c r="A23" s="27" t="s">
        <v>132</v>
      </c>
      <c r="C23" s="19">
        <v>42</v>
      </c>
      <c r="D23" s="18">
        <v>18</v>
      </c>
      <c r="E23" s="18">
        <v>8</v>
      </c>
      <c r="F23" s="18">
        <v>0</v>
      </c>
      <c r="G23" s="18">
        <v>3</v>
      </c>
      <c r="H23" s="18">
        <v>5</v>
      </c>
      <c r="I23" s="18">
        <v>0</v>
      </c>
      <c r="J23" s="18">
        <v>1</v>
      </c>
      <c r="K23" s="18">
        <v>3</v>
      </c>
      <c r="L23" s="18">
        <v>1</v>
      </c>
      <c r="M23" s="18">
        <v>3</v>
      </c>
      <c r="N23" s="18">
        <v>0</v>
      </c>
    </row>
    <row r="24" spans="1:14" ht="15.95" customHeight="1">
      <c r="B24" s="27" t="s">
        <v>93</v>
      </c>
      <c r="C24" s="19">
        <v>5</v>
      </c>
      <c r="D24" s="18">
        <v>1</v>
      </c>
      <c r="E24" s="18">
        <v>2</v>
      </c>
      <c r="F24" s="18">
        <v>0</v>
      </c>
      <c r="G24" s="18">
        <v>1</v>
      </c>
      <c r="H24" s="18">
        <v>0</v>
      </c>
      <c r="I24" s="18">
        <v>0</v>
      </c>
      <c r="J24" s="18">
        <v>0</v>
      </c>
      <c r="K24" s="18">
        <v>0</v>
      </c>
      <c r="L24" s="18">
        <v>0</v>
      </c>
      <c r="M24" s="18">
        <v>1</v>
      </c>
      <c r="N24" s="18">
        <v>0</v>
      </c>
    </row>
    <row r="25" spans="1:14" ht="15.95" customHeight="1">
      <c r="B25" s="27" t="s">
        <v>68</v>
      </c>
      <c r="C25" s="19">
        <v>11</v>
      </c>
      <c r="D25" s="18">
        <v>6</v>
      </c>
      <c r="E25" s="18">
        <v>3</v>
      </c>
      <c r="F25" s="18">
        <v>0</v>
      </c>
      <c r="G25" s="18">
        <v>2</v>
      </c>
      <c r="H25" s="18">
        <v>0</v>
      </c>
      <c r="I25" s="18">
        <v>0</v>
      </c>
      <c r="J25" s="18">
        <v>0</v>
      </c>
      <c r="K25" s="18">
        <v>0</v>
      </c>
      <c r="L25" s="18">
        <v>0</v>
      </c>
      <c r="M25" s="18">
        <v>0</v>
      </c>
      <c r="N25" s="18">
        <v>0</v>
      </c>
    </row>
    <row r="26" spans="1:14" ht="15.95" customHeight="1">
      <c r="B26" s="27" t="s">
        <v>62</v>
      </c>
      <c r="C26" s="19">
        <v>26</v>
      </c>
      <c r="D26" s="18">
        <v>11</v>
      </c>
      <c r="E26" s="18">
        <v>3</v>
      </c>
      <c r="F26" s="18">
        <v>0</v>
      </c>
      <c r="G26" s="18">
        <v>0</v>
      </c>
      <c r="H26" s="18">
        <v>5</v>
      </c>
      <c r="I26" s="18">
        <v>0</v>
      </c>
      <c r="J26" s="18">
        <v>1</v>
      </c>
      <c r="K26" s="18">
        <v>3</v>
      </c>
      <c r="L26" s="18">
        <v>1</v>
      </c>
      <c r="M26" s="18">
        <v>2</v>
      </c>
      <c r="N26" s="18">
        <v>0</v>
      </c>
    </row>
    <row r="27" spans="1:14" ht="15.95" customHeight="1">
      <c r="A27" s="27" t="s">
        <v>133</v>
      </c>
      <c r="C27" s="19">
        <v>72</v>
      </c>
      <c r="D27" s="18">
        <v>17</v>
      </c>
      <c r="E27" s="18">
        <v>11</v>
      </c>
      <c r="F27" s="18">
        <v>15</v>
      </c>
      <c r="G27" s="18">
        <v>0</v>
      </c>
      <c r="H27" s="18">
        <v>13</v>
      </c>
      <c r="I27" s="18">
        <v>0</v>
      </c>
      <c r="J27" s="18">
        <v>5</v>
      </c>
      <c r="K27" s="18">
        <v>5</v>
      </c>
      <c r="L27" s="18">
        <v>4</v>
      </c>
      <c r="M27" s="18">
        <v>1</v>
      </c>
      <c r="N27" s="18">
        <v>1</v>
      </c>
    </row>
    <row r="28" spans="1:14" ht="15.95" customHeight="1">
      <c r="B28" s="27" t="s">
        <v>135</v>
      </c>
      <c r="C28" s="19">
        <v>29</v>
      </c>
      <c r="D28" s="18">
        <v>5</v>
      </c>
      <c r="E28" s="18">
        <v>6</v>
      </c>
      <c r="F28" s="18">
        <v>9</v>
      </c>
      <c r="G28" s="18">
        <v>0</v>
      </c>
      <c r="H28" s="18">
        <v>6</v>
      </c>
      <c r="I28" s="18">
        <v>0</v>
      </c>
      <c r="J28" s="18">
        <v>2</v>
      </c>
      <c r="K28" s="18">
        <v>0</v>
      </c>
      <c r="L28" s="18">
        <v>1</v>
      </c>
      <c r="M28" s="18">
        <v>0</v>
      </c>
      <c r="N28" s="18">
        <v>0</v>
      </c>
    </row>
    <row r="29" spans="1:14" ht="15.95" customHeight="1">
      <c r="B29" s="27" t="s">
        <v>89</v>
      </c>
      <c r="C29" s="19">
        <v>7</v>
      </c>
      <c r="D29" s="18">
        <v>1</v>
      </c>
      <c r="E29" s="18">
        <v>0</v>
      </c>
      <c r="F29" s="18">
        <v>2</v>
      </c>
      <c r="G29" s="18">
        <v>0</v>
      </c>
      <c r="H29" s="18">
        <v>2</v>
      </c>
      <c r="I29" s="18">
        <v>0</v>
      </c>
      <c r="J29" s="18">
        <v>1</v>
      </c>
      <c r="K29" s="18">
        <v>1</v>
      </c>
      <c r="L29" s="18">
        <v>0</v>
      </c>
      <c r="M29" s="18">
        <v>0</v>
      </c>
      <c r="N29" s="18">
        <v>0</v>
      </c>
    </row>
    <row r="30" spans="1:14" ht="15.95" customHeight="1">
      <c r="B30" s="27" t="s">
        <v>62</v>
      </c>
      <c r="C30" s="19">
        <v>36</v>
      </c>
      <c r="D30" s="18">
        <v>11</v>
      </c>
      <c r="E30" s="18">
        <v>5</v>
      </c>
      <c r="F30" s="18">
        <v>4</v>
      </c>
      <c r="G30" s="18">
        <v>0</v>
      </c>
      <c r="H30" s="18">
        <v>5</v>
      </c>
      <c r="I30" s="18">
        <v>0</v>
      </c>
      <c r="J30" s="18">
        <v>2</v>
      </c>
      <c r="K30" s="18">
        <v>4</v>
      </c>
      <c r="L30" s="18">
        <v>3</v>
      </c>
      <c r="M30" s="18">
        <v>1</v>
      </c>
      <c r="N30" s="18">
        <v>1</v>
      </c>
    </row>
    <row r="31" spans="1:14" ht="15.95" customHeight="1">
      <c r="C31" s="43"/>
      <c r="D31" s="18"/>
      <c r="E31" s="18"/>
      <c r="F31" s="18"/>
      <c r="G31" s="18"/>
      <c r="H31" s="18"/>
      <c r="I31" s="18"/>
      <c r="J31" s="18"/>
      <c r="K31" s="18"/>
      <c r="L31" s="18"/>
      <c r="M31" s="18"/>
      <c r="N31" s="18"/>
    </row>
    <row r="32" spans="1:14" ht="15.95" customHeight="1">
      <c r="A32" s="38" t="s">
        <v>199</v>
      </c>
    </row>
  </sheetData>
  <phoneticPr fontId="0" type="noConversion"/>
  <hyperlinks>
    <hyperlink ref="A4" location="Inhalt!A1" display="&lt;&lt;&lt; Inhalt" xr:uid="{2F7A7357-A02E-4D67-AA6A-E82CC531B4F5}"/>
    <hyperlink ref="A30" location="Metadaten!A1" display="&lt;&lt;&lt; Metadaten" xr:uid="{89DAE153-ED25-4253-8C66-5646463055FA}"/>
    <hyperlink ref="A32" location="Metadaten!A1" display="&lt;&lt;&lt; Metadaten" xr:uid="{95FFB7F8-ECED-45BE-910B-C479EF889438}"/>
  </hyperlinks>
  <pageMargins left="0.59055118110236227" right="0.59055118110236227" top="0.98425196850393704" bottom="0.78740157480314965" header="0.47244094488188981" footer="0.47244094488188981"/>
  <pageSetup paperSize="9"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908A7-6AFD-4719-86D6-0DE899A0B549}">
  <dimension ref="A1:N32"/>
  <sheetViews>
    <sheetView zoomScaleNormal="100" workbookViewId="0"/>
  </sheetViews>
  <sheetFormatPr baseColWidth="10" defaultColWidth="11.42578125" defaultRowHeight="15.95" customHeight="1"/>
  <cols>
    <col min="1" max="1" width="5.7109375" style="15" customWidth="1"/>
    <col min="2" max="2" width="18.42578125" style="15" bestFit="1" customWidth="1"/>
    <col min="3" max="3" width="5.7109375" style="15" bestFit="1" customWidth="1"/>
    <col min="4" max="4" width="17" style="15" bestFit="1" customWidth="1"/>
    <col min="5" max="8" width="12.5703125" style="15" bestFit="1" customWidth="1"/>
    <col min="9" max="9" width="15.7109375" style="15" bestFit="1" customWidth="1"/>
    <col min="10" max="16384" width="11.42578125" style="15"/>
  </cols>
  <sheetData>
    <row r="1" spans="1:9" s="70" customFormat="1" ht="18" customHeight="1">
      <c r="A1" s="69" t="s">
        <v>239</v>
      </c>
      <c r="B1" s="69"/>
      <c r="C1" s="69"/>
      <c r="D1" s="69"/>
      <c r="E1" s="69"/>
      <c r="F1" s="69"/>
      <c r="G1" s="69"/>
      <c r="H1" s="69"/>
      <c r="I1" s="69"/>
    </row>
    <row r="2" spans="1:9" ht="15.95" customHeight="1">
      <c r="A2" s="62" t="s">
        <v>438</v>
      </c>
      <c r="B2" s="62"/>
      <c r="C2" s="62"/>
      <c r="D2" s="62"/>
      <c r="E2" s="62"/>
      <c r="F2" s="62"/>
      <c r="G2" s="62"/>
      <c r="H2" s="62"/>
      <c r="I2" s="62"/>
    </row>
    <row r="3" spans="1:9" ht="15.95" customHeight="1">
      <c r="A3" s="62"/>
      <c r="B3" s="62"/>
      <c r="C3" s="62"/>
      <c r="D3" s="62"/>
      <c r="E3" s="62"/>
      <c r="F3" s="62"/>
      <c r="G3" s="62"/>
      <c r="H3" s="62"/>
      <c r="I3" s="62"/>
    </row>
    <row r="4" spans="1:9" ht="15.95" customHeight="1">
      <c r="A4" s="38" t="s">
        <v>198</v>
      </c>
      <c r="B4" s="62"/>
      <c r="C4" s="62"/>
      <c r="D4" s="62"/>
      <c r="E4" s="62"/>
      <c r="F4" s="62"/>
      <c r="G4" s="62"/>
      <c r="H4" s="62"/>
      <c r="I4" s="62"/>
    </row>
    <row r="5" spans="1:9" ht="15.95" customHeight="1">
      <c r="A5" s="62"/>
      <c r="B5" s="62"/>
      <c r="C5" s="62"/>
      <c r="D5" s="62"/>
      <c r="E5" s="62"/>
      <c r="F5" s="62"/>
      <c r="G5" s="62"/>
      <c r="H5" s="62"/>
      <c r="I5" s="62"/>
    </row>
    <row r="6" spans="1:9" ht="15.95" customHeight="1">
      <c r="A6" s="62" t="s">
        <v>303</v>
      </c>
      <c r="B6" s="62"/>
      <c r="C6" s="62"/>
      <c r="D6" s="62"/>
      <c r="E6" s="62"/>
      <c r="F6" s="62"/>
      <c r="G6" s="62"/>
      <c r="H6" s="62"/>
      <c r="I6" s="62"/>
    </row>
    <row r="7" spans="1:9" ht="15.95" customHeight="1">
      <c r="A7" s="57"/>
      <c r="B7" s="57"/>
      <c r="C7" s="67" t="s">
        <v>35</v>
      </c>
      <c r="D7" s="67" t="s">
        <v>238</v>
      </c>
      <c r="E7" s="67"/>
      <c r="F7" s="67"/>
      <c r="G7" s="67"/>
      <c r="H7" s="67"/>
      <c r="I7" s="67"/>
    </row>
    <row r="8" spans="1:9" ht="15.95" customHeight="1">
      <c r="A8" s="66"/>
      <c r="B8" s="66"/>
      <c r="C8" s="66"/>
      <c r="D8" s="66" t="s">
        <v>237</v>
      </c>
      <c r="E8" s="66" t="s">
        <v>236</v>
      </c>
      <c r="F8" s="66" t="s">
        <v>235</v>
      </c>
      <c r="G8" s="66" t="s">
        <v>234</v>
      </c>
      <c r="H8" s="66" t="s">
        <v>233</v>
      </c>
      <c r="I8" s="66" t="s">
        <v>232</v>
      </c>
    </row>
    <row r="9" spans="1:9" ht="15.95" customHeight="1">
      <c r="A9" s="57" t="s">
        <v>35</v>
      </c>
      <c r="B9" s="57"/>
      <c r="C9" s="25">
        <v>2652</v>
      </c>
      <c r="D9" s="18">
        <v>189</v>
      </c>
      <c r="E9" s="18">
        <v>228</v>
      </c>
      <c r="F9" s="18">
        <v>167</v>
      </c>
      <c r="G9" s="18">
        <v>704</v>
      </c>
      <c r="H9" s="18">
        <v>488</v>
      </c>
      <c r="I9" s="18">
        <v>876</v>
      </c>
    </row>
    <row r="10" spans="1:9" ht="15.95" customHeight="1">
      <c r="A10" s="71" t="s">
        <v>37</v>
      </c>
      <c r="B10" s="71"/>
      <c r="C10" s="19">
        <v>1663</v>
      </c>
      <c r="D10" s="18">
        <v>130</v>
      </c>
      <c r="E10" s="18">
        <v>141</v>
      </c>
      <c r="F10" s="18">
        <v>107</v>
      </c>
      <c r="G10" s="18">
        <v>257</v>
      </c>
      <c r="H10" s="18">
        <v>249</v>
      </c>
      <c r="I10" s="18">
        <v>779</v>
      </c>
    </row>
    <row r="11" spans="1:9" ht="15.95" customHeight="1">
      <c r="A11" s="15" t="s">
        <v>129</v>
      </c>
      <c r="B11" s="71"/>
      <c r="C11" s="19">
        <v>6</v>
      </c>
      <c r="D11" s="18">
        <v>0</v>
      </c>
      <c r="E11" s="18">
        <v>0</v>
      </c>
      <c r="F11" s="18">
        <v>1</v>
      </c>
      <c r="G11" s="18">
        <v>4</v>
      </c>
      <c r="H11" s="18">
        <v>1</v>
      </c>
      <c r="I11" s="18">
        <v>0</v>
      </c>
    </row>
    <row r="12" spans="1:9" ht="15.95" customHeight="1">
      <c r="B12" s="71" t="s">
        <v>44</v>
      </c>
      <c r="C12" s="19">
        <v>1</v>
      </c>
      <c r="D12" s="18">
        <v>0</v>
      </c>
      <c r="E12" s="18">
        <v>0</v>
      </c>
      <c r="F12" s="18">
        <v>0</v>
      </c>
      <c r="G12" s="18">
        <v>1</v>
      </c>
      <c r="H12" s="18">
        <v>0</v>
      </c>
      <c r="I12" s="18">
        <v>0</v>
      </c>
    </row>
    <row r="13" spans="1:9" ht="15.95" customHeight="1">
      <c r="B13" s="71" t="s">
        <v>54</v>
      </c>
      <c r="C13" s="19">
        <v>5</v>
      </c>
      <c r="D13" s="18">
        <v>0</v>
      </c>
      <c r="E13" s="18">
        <v>0</v>
      </c>
      <c r="F13" s="18">
        <v>1</v>
      </c>
      <c r="G13" s="18">
        <v>3</v>
      </c>
      <c r="H13" s="18">
        <v>1</v>
      </c>
      <c r="I13" s="18">
        <v>0</v>
      </c>
    </row>
    <row r="14" spans="1:9" ht="15.95" customHeight="1">
      <c r="A14" s="71" t="s">
        <v>130</v>
      </c>
      <c r="B14" s="71"/>
      <c r="C14" s="19">
        <v>838</v>
      </c>
      <c r="D14" s="18">
        <v>20</v>
      </c>
      <c r="E14" s="18">
        <v>46</v>
      </c>
      <c r="F14" s="18">
        <v>44</v>
      </c>
      <c r="G14" s="18">
        <v>399</v>
      </c>
      <c r="H14" s="18">
        <v>232</v>
      </c>
      <c r="I14" s="18">
        <v>97</v>
      </c>
    </row>
    <row r="15" spans="1:9" ht="15.95" customHeight="1">
      <c r="B15" s="71" t="s">
        <v>58</v>
      </c>
      <c r="C15" s="19">
        <v>153</v>
      </c>
      <c r="D15" s="18">
        <v>4</v>
      </c>
      <c r="E15" s="18">
        <v>7</v>
      </c>
      <c r="F15" s="18">
        <v>5</v>
      </c>
      <c r="G15" s="18">
        <v>79</v>
      </c>
      <c r="H15" s="18">
        <v>30</v>
      </c>
      <c r="I15" s="18">
        <v>28</v>
      </c>
    </row>
    <row r="16" spans="1:9" ht="15.95" customHeight="1">
      <c r="B16" s="71" t="s">
        <v>111</v>
      </c>
      <c r="C16" s="19">
        <v>216</v>
      </c>
      <c r="D16" s="18">
        <v>4</v>
      </c>
      <c r="E16" s="18">
        <v>17</v>
      </c>
      <c r="F16" s="18">
        <v>20</v>
      </c>
      <c r="G16" s="18">
        <v>152</v>
      </c>
      <c r="H16" s="18">
        <v>17</v>
      </c>
      <c r="I16" s="18">
        <v>6</v>
      </c>
    </row>
    <row r="17" spans="1:14" ht="15.95" customHeight="1">
      <c r="A17" s="27"/>
      <c r="B17" s="27" t="s">
        <v>178</v>
      </c>
      <c r="C17" s="19">
        <v>73</v>
      </c>
      <c r="D17" s="18">
        <v>0</v>
      </c>
      <c r="E17" s="18">
        <v>7</v>
      </c>
      <c r="F17" s="18">
        <v>4</v>
      </c>
      <c r="G17" s="18">
        <v>31</v>
      </c>
      <c r="H17" s="18">
        <v>28</v>
      </c>
      <c r="I17" s="18">
        <v>3</v>
      </c>
    </row>
    <row r="18" spans="1:14" ht="15.95" customHeight="1">
      <c r="A18" s="27"/>
      <c r="B18" s="27" t="s">
        <v>116</v>
      </c>
      <c r="C18" s="19">
        <v>95</v>
      </c>
      <c r="D18" s="18">
        <v>2</v>
      </c>
      <c r="E18" s="18">
        <v>7</v>
      </c>
      <c r="F18" s="18">
        <v>5</v>
      </c>
      <c r="G18" s="18">
        <v>50</v>
      </c>
      <c r="H18" s="18">
        <v>22</v>
      </c>
      <c r="I18" s="18">
        <v>9</v>
      </c>
    </row>
    <row r="19" spans="1:14" ht="15.95" customHeight="1">
      <c r="A19" s="38"/>
      <c r="B19" s="27" t="s">
        <v>61</v>
      </c>
      <c r="C19" s="19">
        <v>282</v>
      </c>
      <c r="D19" s="18">
        <v>4</v>
      </c>
      <c r="E19" s="18">
        <v>3</v>
      </c>
      <c r="F19" s="18">
        <v>7</v>
      </c>
      <c r="G19" s="18">
        <v>82</v>
      </c>
      <c r="H19" s="18">
        <v>135</v>
      </c>
      <c r="I19" s="18">
        <v>51</v>
      </c>
    </row>
    <row r="20" spans="1:14" ht="15.95" customHeight="1">
      <c r="A20" s="27"/>
      <c r="B20" s="27" t="s">
        <v>91</v>
      </c>
      <c r="C20" s="19">
        <v>7</v>
      </c>
      <c r="D20" s="18">
        <v>5</v>
      </c>
      <c r="E20" s="18">
        <v>0</v>
      </c>
      <c r="F20" s="18">
        <v>1</v>
      </c>
      <c r="G20" s="18">
        <v>1</v>
      </c>
      <c r="H20" s="18">
        <v>0</v>
      </c>
      <c r="I20" s="18">
        <v>0</v>
      </c>
    </row>
    <row r="21" spans="1:14" ht="15.95" customHeight="1">
      <c r="A21" s="27"/>
      <c r="B21" s="27" t="s">
        <v>62</v>
      </c>
      <c r="C21" s="19">
        <v>12</v>
      </c>
      <c r="D21" s="18">
        <v>1</v>
      </c>
      <c r="E21" s="18">
        <v>5</v>
      </c>
      <c r="F21" s="18">
        <v>2</v>
      </c>
      <c r="G21" s="18">
        <v>4</v>
      </c>
      <c r="H21" s="18">
        <v>0</v>
      </c>
      <c r="I21" s="18">
        <v>0</v>
      </c>
    </row>
    <row r="22" spans="1:14" ht="15.95" customHeight="1">
      <c r="A22" s="27" t="s">
        <v>131</v>
      </c>
      <c r="B22" s="27"/>
      <c r="C22" s="19">
        <v>31</v>
      </c>
      <c r="D22" s="18">
        <v>9</v>
      </c>
      <c r="E22" s="18">
        <v>12</v>
      </c>
      <c r="F22" s="18">
        <v>5</v>
      </c>
      <c r="G22" s="18">
        <v>5</v>
      </c>
      <c r="H22" s="18">
        <v>0</v>
      </c>
      <c r="I22" s="18">
        <v>0</v>
      </c>
    </row>
    <row r="23" spans="1:14" ht="15.95" customHeight="1">
      <c r="A23" s="27" t="s">
        <v>132</v>
      </c>
      <c r="B23" s="27"/>
      <c r="C23" s="19">
        <v>42</v>
      </c>
      <c r="D23" s="18">
        <v>6</v>
      </c>
      <c r="E23" s="18">
        <v>10</v>
      </c>
      <c r="F23" s="18">
        <v>4</v>
      </c>
      <c r="G23" s="18">
        <v>19</v>
      </c>
      <c r="H23" s="18">
        <v>3</v>
      </c>
      <c r="I23" s="18">
        <v>0</v>
      </c>
    </row>
    <row r="24" spans="1:14" ht="15.95" customHeight="1">
      <c r="B24" s="15" t="s">
        <v>93</v>
      </c>
      <c r="C24" s="19">
        <v>5</v>
      </c>
      <c r="D24" s="18">
        <v>0</v>
      </c>
      <c r="E24" s="18">
        <v>2</v>
      </c>
      <c r="F24" s="18">
        <v>0</v>
      </c>
      <c r="G24" s="18">
        <v>3</v>
      </c>
      <c r="H24" s="18">
        <v>0</v>
      </c>
      <c r="I24" s="18">
        <v>0</v>
      </c>
    </row>
    <row r="25" spans="1:14" ht="15.95" customHeight="1">
      <c r="B25" s="15" t="s">
        <v>68</v>
      </c>
      <c r="C25" s="19">
        <v>11</v>
      </c>
      <c r="D25" s="18">
        <v>1</v>
      </c>
      <c r="E25" s="18">
        <v>3</v>
      </c>
      <c r="F25" s="18">
        <v>1</v>
      </c>
      <c r="G25" s="18">
        <v>5</v>
      </c>
      <c r="H25" s="18">
        <v>1</v>
      </c>
      <c r="I25" s="18">
        <v>0</v>
      </c>
    </row>
    <row r="26" spans="1:14" ht="15.95" customHeight="1">
      <c r="B26" s="15" t="s">
        <v>62</v>
      </c>
      <c r="C26" s="19">
        <v>26</v>
      </c>
      <c r="D26" s="18">
        <v>5</v>
      </c>
      <c r="E26" s="18">
        <v>5</v>
      </c>
      <c r="F26" s="18">
        <v>3</v>
      </c>
      <c r="G26" s="18">
        <v>11</v>
      </c>
      <c r="H26" s="18">
        <v>2</v>
      </c>
      <c r="I26" s="18">
        <v>0</v>
      </c>
    </row>
    <row r="27" spans="1:14" ht="15.95" customHeight="1">
      <c r="A27" s="15" t="s">
        <v>133</v>
      </c>
      <c r="C27" s="19">
        <v>72</v>
      </c>
      <c r="D27" s="18">
        <v>24</v>
      </c>
      <c r="E27" s="18">
        <v>19</v>
      </c>
      <c r="F27" s="18">
        <v>6</v>
      </c>
      <c r="G27" s="18">
        <v>20</v>
      </c>
      <c r="H27" s="18">
        <v>3</v>
      </c>
      <c r="I27" s="18">
        <v>0</v>
      </c>
    </row>
    <row r="28" spans="1:14" ht="15.95" customHeight="1">
      <c r="A28" s="27"/>
      <c r="B28" s="27" t="s">
        <v>135</v>
      </c>
      <c r="C28" s="19">
        <v>29</v>
      </c>
      <c r="D28" s="18">
        <v>10</v>
      </c>
      <c r="E28" s="18">
        <v>5</v>
      </c>
      <c r="F28" s="18">
        <v>2</v>
      </c>
      <c r="G28" s="18">
        <v>12</v>
      </c>
      <c r="H28" s="18">
        <v>0</v>
      </c>
      <c r="I28" s="18">
        <v>0</v>
      </c>
    </row>
    <row r="29" spans="1:14" ht="15.95" customHeight="1">
      <c r="A29" s="27"/>
      <c r="B29" s="27" t="s">
        <v>89</v>
      </c>
      <c r="C29" s="19">
        <v>7</v>
      </c>
      <c r="D29" s="18">
        <v>1</v>
      </c>
      <c r="E29" s="18">
        <v>2</v>
      </c>
      <c r="F29" s="18">
        <v>0</v>
      </c>
      <c r="G29" s="18">
        <v>2</v>
      </c>
      <c r="H29" s="18">
        <v>2</v>
      </c>
      <c r="I29" s="18">
        <v>0</v>
      </c>
    </row>
    <row r="30" spans="1:14" ht="15.95" customHeight="1">
      <c r="A30" s="27"/>
      <c r="B30" s="27" t="s">
        <v>62</v>
      </c>
      <c r="C30" s="19">
        <v>36</v>
      </c>
      <c r="D30" s="18">
        <v>13</v>
      </c>
      <c r="E30" s="18">
        <v>12</v>
      </c>
      <c r="F30" s="18">
        <v>4</v>
      </c>
      <c r="G30" s="18">
        <v>6</v>
      </c>
      <c r="H30" s="18">
        <v>1</v>
      </c>
      <c r="I30" s="18">
        <v>0</v>
      </c>
    </row>
    <row r="31" spans="1:14" s="27" customFormat="1" ht="15.95" customHeight="1">
      <c r="C31" s="43"/>
      <c r="D31" s="18"/>
      <c r="E31" s="18"/>
      <c r="F31" s="18"/>
      <c r="G31" s="18"/>
      <c r="H31" s="18"/>
      <c r="I31" s="18"/>
      <c r="J31" s="18"/>
      <c r="K31" s="18"/>
      <c r="L31" s="18"/>
      <c r="M31" s="18"/>
      <c r="N31" s="18"/>
    </row>
    <row r="32" spans="1:14" s="27" customFormat="1" ht="15.95" customHeight="1">
      <c r="A32" s="38" t="s">
        <v>199</v>
      </c>
    </row>
  </sheetData>
  <hyperlinks>
    <hyperlink ref="A4" location="Inhalt!A1" display="&lt;&lt;&lt; Inhalt" xr:uid="{AC569967-7FE6-4425-9CEF-4088F05D6ED6}"/>
    <hyperlink ref="A30" location="Metadaten!A1" display="&lt;&lt;&lt; Metadaten" xr:uid="{8BA64696-EB39-45B3-8184-EB4532685375}"/>
    <hyperlink ref="A32" location="Metadaten!A1" display="&lt;&lt;&lt; Metadaten" xr:uid="{F45A8CBB-8620-4B6C-AF6F-63A102A2DFED}"/>
  </hyperlinks>
  <pageMargins left="0.7" right="0.7" top="0.78740157499999996" bottom="0.78740157499999996"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77"/>
  <dimension ref="A1:N43"/>
  <sheetViews>
    <sheetView zoomScaleNormal="100" workbookViewId="0"/>
  </sheetViews>
  <sheetFormatPr baseColWidth="10" defaultColWidth="11.42578125" defaultRowHeight="15.95" customHeight="1"/>
  <cols>
    <col min="1" max="1" width="5.85546875" style="27" customWidth="1"/>
    <col min="2" max="2" width="18" style="27" bestFit="1" customWidth="1"/>
    <col min="3" max="3" width="5.42578125" style="27" bestFit="1" customWidth="1"/>
    <col min="4" max="4" width="5.5703125" style="27" customWidth="1"/>
    <col min="5" max="5" width="6.7109375" style="27" bestFit="1" customWidth="1"/>
    <col min="6" max="6" width="6.42578125" style="27" bestFit="1" customWidth="1"/>
    <col min="7" max="7" width="10.28515625" style="27" bestFit="1" customWidth="1"/>
    <col min="8" max="8" width="6.28515625" style="27" bestFit="1" customWidth="1"/>
    <col min="9" max="9" width="7.140625" style="27" bestFit="1" customWidth="1"/>
    <col min="10" max="10" width="6.28515625" style="27" bestFit="1" customWidth="1"/>
    <col min="11" max="11" width="7.140625" style="27" bestFit="1" customWidth="1"/>
    <col min="12" max="12" width="7.7109375" style="27" bestFit="1" customWidth="1"/>
    <col min="13" max="13" width="6.5703125" style="27" bestFit="1" customWidth="1"/>
    <col min="14" max="14" width="11" style="27" bestFit="1" customWidth="1"/>
    <col min="15" max="16384" width="11.42578125" style="27"/>
  </cols>
  <sheetData>
    <row r="1" spans="1:14" ht="18" customHeight="1">
      <c r="A1" s="61" t="s">
        <v>141</v>
      </c>
      <c r="B1" s="61"/>
      <c r="C1" s="61"/>
      <c r="D1" s="61"/>
      <c r="E1" s="61"/>
      <c r="F1" s="61"/>
      <c r="G1" s="61"/>
      <c r="H1" s="61"/>
      <c r="I1" s="61"/>
      <c r="J1" s="61"/>
      <c r="K1" s="61"/>
      <c r="L1" s="61"/>
      <c r="M1" s="61"/>
      <c r="N1" s="61"/>
    </row>
    <row r="2" spans="1:14" ht="15.95" customHeight="1">
      <c r="A2" s="33" t="s">
        <v>438</v>
      </c>
      <c r="B2" s="62"/>
      <c r="C2" s="62"/>
      <c r="D2" s="62"/>
      <c r="E2" s="62"/>
      <c r="F2" s="62"/>
      <c r="G2" s="62"/>
      <c r="H2" s="62"/>
      <c r="I2" s="62"/>
      <c r="J2" s="62"/>
      <c r="K2" s="62"/>
      <c r="L2" s="62"/>
      <c r="M2" s="62"/>
      <c r="N2" s="62"/>
    </row>
    <row r="3" spans="1:14" ht="15.95" customHeight="1">
      <c r="A3" s="14"/>
      <c r="B3" s="14"/>
      <c r="C3" s="63"/>
      <c r="D3" s="63"/>
      <c r="E3" s="63"/>
      <c r="F3" s="63"/>
      <c r="G3" s="63"/>
      <c r="H3" s="63"/>
      <c r="I3" s="63"/>
      <c r="J3" s="63"/>
      <c r="K3" s="63"/>
      <c r="L3" s="63"/>
      <c r="M3" s="63"/>
      <c r="N3" s="63"/>
    </row>
    <row r="4" spans="1:14" ht="15.95" customHeight="1">
      <c r="A4" s="38" t="s">
        <v>198</v>
      </c>
      <c r="B4" s="38"/>
      <c r="C4" s="63"/>
      <c r="D4" s="63"/>
      <c r="E4" s="63"/>
      <c r="F4" s="63"/>
      <c r="G4" s="63"/>
      <c r="H4" s="63"/>
      <c r="I4" s="63"/>
      <c r="J4" s="63"/>
      <c r="K4" s="63"/>
      <c r="L4" s="63"/>
      <c r="M4" s="63"/>
      <c r="N4" s="63"/>
    </row>
    <row r="5" spans="1:14" ht="15.95" customHeight="1">
      <c r="A5" s="33"/>
      <c r="B5" s="33"/>
      <c r="C5" s="62"/>
      <c r="D5" s="62"/>
      <c r="E5" s="62"/>
      <c r="F5" s="62"/>
      <c r="G5" s="62"/>
      <c r="H5" s="62"/>
      <c r="I5" s="62"/>
      <c r="J5" s="62"/>
      <c r="K5" s="62"/>
      <c r="L5" s="62"/>
      <c r="M5" s="62"/>
      <c r="N5" s="62"/>
    </row>
    <row r="6" spans="1:14" ht="15.95" customHeight="1">
      <c r="A6" s="62" t="s">
        <v>306</v>
      </c>
      <c r="B6" s="141"/>
      <c r="C6" s="62"/>
      <c r="D6" s="62"/>
      <c r="E6" s="62"/>
      <c r="F6" s="62"/>
      <c r="G6" s="62"/>
      <c r="H6" s="62"/>
      <c r="I6" s="62"/>
      <c r="J6" s="62"/>
      <c r="K6" s="62"/>
      <c r="L6" s="62"/>
      <c r="M6" s="62"/>
      <c r="N6" s="62"/>
    </row>
    <row r="7" spans="1:14" ht="15.95" customHeight="1">
      <c r="A7" s="57"/>
      <c r="B7" s="57"/>
      <c r="C7" s="66" t="s">
        <v>35</v>
      </c>
      <c r="D7" s="67" t="s">
        <v>23</v>
      </c>
      <c r="E7" s="67"/>
      <c r="F7" s="67"/>
      <c r="G7" s="67"/>
      <c r="H7" s="67"/>
      <c r="I7" s="67"/>
      <c r="J7" s="67"/>
      <c r="K7" s="67"/>
      <c r="L7" s="67"/>
      <c r="M7" s="67"/>
      <c r="N7" s="67"/>
    </row>
    <row r="8" spans="1:14" ht="15.95" customHeight="1">
      <c r="A8" s="66"/>
      <c r="B8" s="66"/>
      <c r="C8" s="60"/>
      <c r="D8" s="66" t="s">
        <v>24</v>
      </c>
      <c r="E8" s="66" t="s">
        <v>25</v>
      </c>
      <c r="F8" s="66" t="s">
        <v>26</v>
      </c>
      <c r="G8" s="66" t="s">
        <v>27</v>
      </c>
      <c r="H8" s="66" t="s">
        <v>28</v>
      </c>
      <c r="I8" s="66" t="s">
        <v>29</v>
      </c>
      <c r="J8" s="66" t="s">
        <v>30</v>
      </c>
      <c r="K8" s="66" t="s">
        <v>31</v>
      </c>
      <c r="L8" s="66" t="s">
        <v>32</v>
      </c>
      <c r="M8" s="66" t="s">
        <v>33</v>
      </c>
      <c r="N8" s="66" t="s">
        <v>34</v>
      </c>
    </row>
    <row r="9" spans="1:14" ht="15.95" customHeight="1">
      <c r="A9" s="58" t="s">
        <v>35</v>
      </c>
      <c r="B9" s="58"/>
      <c r="C9" s="25">
        <v>7091</v>
      </c>
      <c r="D9" s="18">
        <v>1120</v>
      </c>
      <c r="E9" s="18">
        <v>1034</v>
      </c>
      <c r="F9" s="18">
        <v>727</v>
      </c>
      <c r="G9" s="18">
        <v>323</v>
      </c>
      <c r="H9" s="18">
        <v>1255</v>
      </c>
      <c r="I9" s="18">
        <v>76</v>
      </c>
      <c r="J9" s="18">
        <v>797</v>
      </c>
      <c r="K9" s="18">
        <v>923</v>
      </c>
      <c r="L9" s="18">
        <v>297</v>
      </c>
      <c r="M9" s="18">
        <v>366</v>
      </c>
      <c r="N9" s="18">
        <v>173</v>
      </c>
    </row>
    <row r="10" spans="1:14" ht="15.95" customHeight="1">
      <c r="A10" s="27" t="s">
        <v>37</v>
      </c>
      <c r="C10" s="19">
        <v>1292</v>
      </c>
      <c r="D10" s="18">
        <v>153</v>
      </c>
      <c r="E10" s="18">
        <v>209</v>
      </c>
      <c r="F10" s="18">
        <v>205</v>
      </c>
      <c r="G10" s="18">
        <v>81</v>
      </c>
      <c r="H10" s="18">
        <v>167</v>
      </c>
      <c r="I10" s="18">
        <v>12</v>
      </c>
      <c r="J10" s="18">
        <v>142</v>
      </c>
      <c r="K10" s="18">
        <v>122</v>
      </c>
      <c r="L10" s="18">
        <v>54</v>
      </c>
      <c r="M10" s="18">
        <v>108</v>
      </c>
      <c r="N10" s="18">
        <v>39</v>
      </c>
    </row>
    <row r="11" spans="1:14" ht="15.95" customHeight="1">
      <c r="A11" s="27" t="s">
        <v>129</v>
      </c>
      <c r="C11" s="19">
        <v>5234</v>
      </c>
      <c r="D11" s="18">
        <v>861</v>
      </c>
      <c r="E11" s="18">
        <v>738</v>
      </c>
      <c r="F11" s="18">
        <v>482</v>
      </c>
      <c r="G11" s="18">
        <v>228</v>
      </c>
      <c r="H11" s="18">
        <v>999</v>
      </c>
      <c r="I11" s="18">
        <v>58</v>
      </c>
      <c r="J11" s="18">
        <v>553</v>
      </c>
      <c r="K11" s="18">
        <v>735</v>
      </c>
      <c r="L11" s="18">
        <v>225</v>
      </c>
      <c r="M11" s="18">
        <v>232</v>
      </c>
      <c r="N11" s="18">
        <v>123</v>
      </c>
    </row>
    <row r="12" spans="1:14" ht="15.95" customHeight="1">
      <c r="B12" s="27" t="s">
        <v>44</v>
      </c>
      <c r="C12" s="19">
        <v>1211</v>
      </c>
      <c r="D12" s="18">
        <v>223</v>
      </c>
      <c r="E12" s="18">
        <v>156</v>
      </c>
      <c r="F12" s="18">
        <v>50</v>
      </c>
      <c r="G12" s="18">
        <v>87</v>
      </c>
      <c r="H12" s="18">
        <v>196</v>
      </c>
      <c r="I12" s="18">
        <v>36</v>
      </c>
      <c r="J12" s="18">
        <v>120</v>
      </c>
      <c r="K12" s="18">
        <v>159</v>
      </c>
      <c r="L12" s="18">
        <v>68</v>
      </c>
      <c r="M12" s="18">
        <v>65</v>
      </c>
      <c r="N12" s="18">
        <v>51</v>
      </c>
    </row>
    <row r="13" spans="1:14" ht="15.95" customHeight="1">
      <c r="B13" s="27" t="s">
        <v>46</v>
      </c>
      <c r="C13" s="19">
        <v>64</v>
      </c>
      <c r="D13" s="18">
        <v>11</v>
      </c>
      <c r="E13" s="18">
        <v>8</v>
      </c>
      <c r="F13" s="18">
        <v>4</v>
      </c>
      <c r="G13" s="18">
        <v>6</v>
      </c>
      <c r="H13" s="18">
        <v>17</v>
      </c>
      <c r="I13" s="18">
        <v>0</v>
      </c>
      <c r="J13" s="18">
        <v>5</v>
      </c>
      <c r="K13" s="18">
        <v>7</v>
      </c>
      <c r="L13" s="18">
        <v>2</v>
      </c>
      <c r="M13" s="18">
        <v>1</v>
      </c>
      <c r="N13" s="18">
        <v>3</v>
      </c>
    </row>
    <row r="14" spans="1:14" ht="15.95" customHeight="1">
      <c r="B14" s="27" t="s">
        <v>47</v>
      </c>
      <c r="C14" s="19">
        <v>38</v>
      </c>
      <c r="D14" s="18">
        <v>4</v>
      </c>
      <c r="E14" s="18">
        <v>1</v>
      </c>
      <c r="F14" s="18">
        <v>0</v>
      </c>
      <c r="G14" s="18">
        <v>0</v>
      </c>
      <c r="H14" s="18">
        <v>27</v>
      </c>
      <c r="I14" s="18">
        <v>0</v>
      </c>
      <c r="J14" s="18">
        <v>3</v>
      </c>
      <c r="K14" s="18">
        <v>2</v>
      </c>
      <c r="L14" s="18">
        <v>0</v>
      </c>
      <c r="M14" s="18">
        <v>1</v>
      </c>
      <c r="N14" s="18">
        <v>0</v>
      </c>
    </row>
    <row r="15" spans="1:14" ht="15.95" customHeight="1">
      <c r="B15" s="27" t="s">
        <v>50</v>
      </c>
      <c r="C15" s="19">
        <v>973</v>
      </c>
      <c r="D15" s="18">
        <v>138</v>
      </c>
      <c r="E15" s="18">
        <v>170</v>
      </c>
      <c r="F15" s="18">
        <v>248</v>
      </c>
      <c r="G15" s="18">
        <v>20</v>
      </c>
      <c r="H15" s="18">
        <v>160</v>
      </c>
      <c r="I15" s="18">
        <v>3</v>
      </c>
      <c r="J15" s="18">
        <v>61</v>
      </c>
      <c r="K15" s="18">
        <v>119</v>
      </c>
      <c r="L15" s="18">
        <v>31</v>
      </c>
      <c r="M15" s="18">
        <v>20</v>
      </c>
      <c r="N15" s="18">
        <v>3</v>
      </c>
    </row>
    <row r="16" spans="1:14" ht="15.95" customHeight="1">
      <c r="B16" s="27" t="s">
        <v>59</v>
      </c>
      <c r="C16" s="19">
        <v>104</v>
      </c>
      <c r="D16" s="18">
        <v>18</v>
      </c>
      <c r="E16" s="18">
        <v>18</v>
      </c>
      <c r="F16" s="18">
        <v>1</v>
      </c>
      <c r="G16" s="18">
        <v>3</v>
      </c>
      <c r="H16" s="18">
        <v>28</v>
      </c>
      <c r="I16" s="18">
        <v>0</v>
      </c>
      <c r="J16" s="18">
        <v>11</v>
      </c>
      <c r="K16" s="18">
        <v>24</v>
      </c>
      <c r="L16" s="18">
        <v>0</v>
      </c>
      <c r="M16" s="18">
        <v>1</v>
      </c>
      <c r="N16" s="18">
        <v>0</v>
      </c>
    </row>
    <row r="17" spans="1:14" ht="15.95" customHeight="1">
      <c r="B17" s="27" t="s">
        <v>52</v>
      </c>
      <c r="C17" s="19">
        <v>59</v>
      </c>
      <c r="D17" s="18">
        <v>11</v>
      </c>
      <c r="E17" s="18">
        <v>13</v>
      </c>
      <c r="F17" s="18">
        <v>1</v>
      </c>
      <c r="G17" s="18">
        <v>8</v>
      </c>
      <c r="H17" s="18">
        <v>8</v>
      </c>
      <c r="I17" s="18">
        <v>0</v>
      </c>
      <c r="J17" s="18">
        <v>1</v>
      </c>
      <c r="K17" s="18">
        <v>11</v>
      </c>
      <c r="L17" s="18">
        <v>1</v>
      </c>
      <c r="M17" s="18">
        <v>4</v>
      </c>
      <c r="N17" s="18">
        <v>1</v>
      </c>
    </row>
    <row r="18" spans="1:14" ht="15.95" customHeight="1">
      <c r="B18" s="27" t="s">
        <v>54</v>
      </c>
      <c r="C18" s="19">
        <v>1749</v>
      </c>
      <c r="D18" s="18">
        <v>279</v>
      </c>
      <c r="E18" s="18">
        <v>191</v>
      </c>
      <c r="F18" s="18">
        <v>95</v>
      </c>
      <c r="G18" s="18">
        <v>74</v>
      </c>
      <c r="H18" s="18">
        <v>268</v>
      </c>
      <c r="I18" s="18">
        <v>18</v>
      </c>
      <c r="J18" s="18">
        <v>261</v>
      </c>
      <c r="K18" s="18">
        <v>315</v>
      </c>
      <c r="L18" s="18">
        <v>73</v>
      </c>
      <c r="M18" s="18">
        <v>116</v>
      </c>
      <c r="N18" s="18">
        <v>59</v>
      </c>
    </row>
    <row r="19" spans="1:14" ht="15.95" customHeight="1">
      <c r="B19" s="27" t="s">
        <v>55</v>
      </c>
      <c r="C19" s="19">
        <v>508</v>
      </c>
      <c r="D19" s="18">
        <v>92</v>
      </c>
      <c r="E19" s="18">
        <v>121</v>
      </c>
      <c r="F19" s="18">
        <v>56</v>
      </c>
      <c r="G19" s="18">
        <v>6</v>
      </c>
      <c r="H19" s="18">
        <v>129</v>
      </c>
      <c r="I19" s="18">
        <v>0</v>
      </c>
      <c r="J19" s="18">
        <v>42</v>
      </c>
      <c r="K19" s="18">
        <v>33</v>
      </c>
      <c r="L19" s="18">
        <v>26</v>
      </c>
      <c r="M19" s="18">
        <v>2</v>
      </c>
      <c r="N19" s="18">
        <v>1</v>
      </c>
    </row>
    <row r="20" spans="1:14" ht="15.95" customHeight="1">
      <c r="B20" s="27" t="s">
        <v>60</v>
      </c>
      <c r="C20" s="19">
        <v>47</v>
      </c>
      <c r="D20" s="18">
        <v>6</v>
      </c>
      <c r="E20" s="18">
        <v>4</v>
      </c>
      <c r="F20" s="18">
        <v>3</v>
      </c>
      <c r="G20" s="18">
        <v>0</v>
      </c>
      <c r="H20" s="18">
        <v>13</v>
      </c>
      <c r="I20" s="18">
        <v>0</v>
      </c>
      <c r="J20" s="18">
        <v>9</v>
      </c>
      <c r="K20" s="18">
        <v>3</v>
      </c>
      <c r="L20" s="18">
        <v>5</v>
      </c>
      <c r="M20" s="18">
        <v>3</v>
      </c>
      <c r="N20" s="18">
        <v>1</v>
      </c>
    </row>
    <row r="21" spans="1:14" ht="15.95" customHeight="1">
      <c r="B21" s="27" t="s">
        <v>57</v>
      </c>
      <c r="C21" s="19">
        <v>243</v>
      </c>
      <c r="D21" s="18">
        <v>31</v>
      </c>
      <c r="E21" s="18">
        <v>12</v>
      </c>
      <c r="F21" s="18">
        <v>8</v>
      </c>
      <c r="G21" s="18">
        <v>2</v>
      </c>
      <c r="H21" s="18">
        <v>115</v>
      </c>
      <c r="I21" s="18">
        <v>1</v>
      </c>
      <c r="J21" s="18">
        <v>25</v>
      </c>
      <c r="K21" s="18">
        <v>25</v>
      </c>
      <c r="L21" s="18">
        <v>13</v>
      </c>
      <c r="M21" s="18">
        <v>10</v>
      </c>
      <c r="N21" s="18">
        <v>1</v>
      </c>
    </row>
    <row r="22" spans="1:14" ht="15.95" customHeight="1">
      <c r="B22" s="27" t="s">
        <v>62</v>
      </c>
      <c r="C22" s="19">
        <v>238</v>
      </c>
      <c r="D22" s="18">
        <v>48</v>
      </c>
      <c r="E22" s="18">
        <v>44</v>
      </c>
      <c r="F22" s="18">
        <v>16</v>
      </c>
      <c r="G22" s="18">
        <v>22</v>
      </c>
      <c r="H22" s="18">
        <v>38</v>
      </c>
      <c r="I22" s="18">
        <v>0</v>
      </c>
      <c r="J22" s="18">
        <v>15</v>
      </c>
      <c r="K22" s="18">
        <v>37</v>
      </c>
      <c r="L22" s="18">
        <v>6</v>
      </c>
      <c r="M22" s="18">
        <v>9</v>
      </c>
      <c r="N22" s="18">
        <v>3</v>
      </c>
    </row>
    <row r="23" spans="1:14" ht="15.95" customHeight="1">
      <c r="A23" s="27" t="s">
        <v>130</v>
      </c>
      <c r="C23" s="19">
        <v>319</v>
      </c>
      <c r="D23" s="18">
        <v>49</v>
      </c>
      <c r="E23" s="18">
        <v>56</v>
      </c>
      <c r="F23" s="18">
        <v>22</v>
      </c>
      <c r="G23" s="18">
        <v>3</v>
      </c>
      <c r="H23" s="18">
        <v>48</v>
      </c>
      <c r="I23" s="18">
        <v>0</v>
      </c>
      <c r="J23" s="18">
        <v>74</v>
      </c>
      <c r="K23" s="18">
        <v>38</v>
      </c>
      <c r="L23" s="18">
        <v>12</v>
      </c>
      <c r="M23" s="18">
        <v>13</v>
      </c>
      <c r="N23" s="18">
        <v>4</v>
      </c>
    </row>
    <row r="24" spans="1:14" ht="15.95" customHeight="1">
      <c r="B24" s="27" t="s">
        <v>58</v>
      </c>
      <c r="C24" s="19">
        <v>25</v>
      </c>
      <c r="D24" s="18">
        <v>3</v>
      </c>
      <c r="E24" s="18">
        <v>3</v>
      </c>
      <c r="F24" s="18">
        <v>3</v>
      </c>
      <c r="G24" s="18">
        <v>0</v>
      </c>
      <c r="H24" s="18">
        <v>3</v>
      </c>
      <c r="I24" s="18">
        <v>0</v>
      </c>
      <c r="J24" s="18">
        <v>10</v>
      </c>
      <c r="K24" s="18">
        <v>3</v>
      </c>
      <c r="L24" s="18">
        <v>0</v>
      </c>
      <c r="M24" s="18">
        <v>0</v>
      </c>
      <c r="N24" s="18">
        <v>0</v>
      </c>
    </row>
    <row r="25" spans="1:14" ht="15.95" customHeight="1">
      <c r="B25" s="27" t="s">
        <v>111</v>
      </c>
      <c r="C25" s="19">
        <v>50</v>
      </c>
      <c r="D25" s="18">
        <v>6</v>
      </c>
      <c r="E25" s="18">
        <v>7</v>
      </c>
      <c r="F25" s="18">
        <v>8</v>
      </c>
      <c r="G25" s="18">
        <v>0</v>
      </c>
      <c r="H25" s="18">
        <v>7</v>
      </c>
      <c r="I25" s="18">
        <v>0</v>
      </c>
      <c r="J25" s="18">
        <v>14</v>
      </c>
      <c r="K25" s="18">
        <v>4</v>
      </c>
      <c r="L25" s="18">
        <v>3</v>
      </c>
      <c r="M25" s="18">
        <v>1</v>
      </c>
      <c r="N25" s="18">
        <v>0</v>
      </c>
    </row>
    <row r="26" spans="1:14" ht="15.95" customHeight="1">
      <c r="B26" s="27" t="s">
        <v>178</v>
      </c>
      <c r="C26" s="19">
        <v>19</v>
      </c>
      <c r="D26" s="18">
        <v>1</v>
      </c>
      <c r="E26" s="18">
        <v>9</v>
      </c>
      <c r="F26" s="18">
        <v>0</v>
      </c>
      <c r="G26" s="18">
        <v>1</v>
      </c>
      <c r="H26" s="18">
        <v>5</v>
      </c>
      <c r="I26" s="18">
        <v>0</v>
      </c>
      <c r="J26" s="18">
        <v>0</v>
      </c>
      <c r="K26" s="18">
        <v>2</v>
      </c>
      <c r="L26" s="18">
        <v>1</v>
      </c>
      <c r="M26" s="18">
        <v>0</v>
      </c>
      <c r="N26" s="18">
        <v>0</v>
      </c>
    </row>
    <row r="27" spans="1:14" ht="15.95" customHeight="1">
      <c r="B27" s="27" t="s">
        <v>116</v>
      </c>
      <c r="C27" s="19">
        <v>31</v>
      </c>
      <c r="D27" s="18">
        <v>7</v>
      </c>
      <c r="E27" s="18">
        <v>5</v>
      </c>
      <c r="F27" s="18">
        <v>5</v>
      </c>
      <c r="G27" s="18">
        <v>0</v>
      </c>
      <c r="H27" s="18">
        <v>9</v>
      </c>
      <c r="I27" s="18">
        <v>0</v>
      </c>
      <c r="J27" s="18">
        <v>3</v>
      </c>
      <c r="K27" s="18">
        <v>2</v>
      </c>
      <c r="L27" s="18">
        <v>0</v>
      </c>
      <c r="M27" s="18">
        <v>0</v>
      </c>
      <c r="N27" s="18">
        <v>0</v>
      </c>
    </row>
    <row r="28" spans="1:14" ht="15.95" customHeight="1">
      <c r="B28" s="27" t="s">
        <v>61</v>
      </c>
      <c r="C28" s="19">
        <v>122</v>
      </c>
      <c r="D28" s="18">
        <v>22</v>
      </c>
      <c r="E28" s="18">
        <v>16</v>
      </c>
      <c r="F28" s="18">
        <v>1</v>
      </c>
      <c r="G28" s="18">
        <v>0</v>
      </c>
      <c r="H28" s="18">
        <v>5</v>
      </c>
      <c r="I28" s="18">
        <v>0</v>
      </c>
      <c r="J28" s="18">
        <v>41</v>
      </c>
      <c r="K28" s="18">
        <v>22</v>
      </c>
      <c r="L28" s="18">
        <v>7</v>
      </c>
      <c r="M28" s="18">
        <v>5</v>
      </c>
      <c r="N28" s="18">
        <v>3</v>
      </c>
    </row>
    <row r="29" spans="1:14" ht="15.95" customHeight="1">
      <c r="B29" s="27" t="s">
        <v>91</v>
      </c>
      <c r="C29" s="19">
        <v>17</v>
      </c>
      <c r="D29" s="18">
        <v>1</v>
      </c>
      <c r="E29" s="18">
        <v>5</v>
      </c>
      <c r="F29" s="18">
        <v>1</v>
      </c>
      <c r="G29" s="18">
        <v>1</v>
      </c>
      <c r="H29" s="18">
        <v>2</v>
      </c>
      <c r="I29" s="18">
        <v>0</v>
      </c>
      <c r="J29" s="18">
        <v>3</v>
      </c>
      <c r="K29" s="18">
        <v>2</v>
      </c>
      <c r="L29" s="18">
        <v>0</v>
      </c>
      <c r="M29" s="18">
        <v>2</v>
      </c>
      <c r="N29" s="18">
        <v>0</v>
      </c>
    </row>
    <row r="30" spans="1:14" ht="15.95" customHeight="1">
      <c r="B30" s="27" t="s">
        <v>208</v>
      </c>
      <c r="C30" s="19">
        <v>35</v>
      </c>
      <c r="D30" s="18">
        <v>6</v>
      </c>
      <c r="E30" s="18">
        <v>5</v>
      </c>
      <c r="F30" s="18">
        <v>3</v>
      </c>
      <c r="G30" s="18">
        <v>1</v>
      </c>
      <c r="H30" s="18">
        <v>13</v>
      </c>
      <c r="I30" s="18">
        <v>0</v>
      </c>
      <c r="J30" s="18">
        <v>2</v>
      </c>
      <c r="K30" s="18">
        <v>1</v>
      </c>
      <c r="L30" s="18">
        <v>1</v>
      </c>
      <c r="M30" s="18">
        <v>2</v>
      </c>
      <c r="N30" s="18">
        <v>1</v>
      </c>
    </row>
    <row r="31" spans="1:14" ht="15.95" customHeight="1">
      <c r="B31" s="27" t="s">
        <v>62</v>
      </c>
      <c r="C31" s="19">
        <v>20</v>
      </c>
      <c r="D31" s="18">
        <v>3</v>
      </c>
      <c r="E31" s="18">
        <v>6</v>
      </c>
      <c r="F31" s="18">
        <v>1</v>
      </c>
      <c r="G31" s="18">
        <v>0</v>
      </c>
      <c r="H31" s="18">
        <v>4</v>
      </c>
      <c r="I31" s="18">
        <v>0</v>
      </c>
      <c r="J31" s="18">
        <v>1</v>
      </c>
      <c r="K31" s="18">
        <v>2</v>
      </c>
      <c r="L31" s="18">
        <v>0</v>
      </c>
      <c r="M31" s="18">
        <v>3</v>
      </c>
      <c r="N31" s="18">
        <v>0</v>
      </c>
    </row>
    <row r="32" spans="1:14" ht="15.95" customHeight="1">
      <c r="A32" s="27" t="s">
        <v>131</v>
      </c>
      <c r="C32" s="19">
        <v>28</v>
      </c>
      <c r="D32" s="18">
        <v>6</v>
      </c>
      <c r="E32" s="18">
        <v>2</v>
      </c>
      <c r="F32" s="18">
        <v>3</v>
      </c>
      <c r="G32" s="18">
        <v>0</v>
      </c>
      <c r="H32" s="18">
        <v>4</v>
      </c>
      <c r="I32" s="18">
        <v>2</v>
      </c>
      <c r="J32" s="18">
        <v>5</v>
      </c>
      <c r="K32" s="18">
        <v>3</v>
      </c>
      <c r="L32" s="18">
        <v>0</v>
      </c>
      <c r="M32" s="18">
        <v>2</v>
      </c>
      <c r="N32" s="18">
        <v>1</v>
      </c>
    </row>
    <row r="33" spans="1:14" ht="15.95" customHeight="1">
      <c r="A33" s="27" t="s">
        <v>132</v>
      </c>
      <c r="C33" s="19">
        <v>127</v>
      </c>
      <c r="D33" s="18">
        <v>31</v>
      </c>
      <c r="E33" s="18">
        <v>16</v>
      </c>
      <c r="F33" s="18">
        <v>6</v>
      </c>
      <c r="G33" s="18">
        <v>6</v>
      </c>
      <c r="H33" s="18">
        <v>26</v>
      </c>
      <c r="I33" s="18">
        <v>3</v>
      </c>
      <c r="J33" s="18">
        <v>12</v>
      </c>
      <c r="K33" s="18">
        <v>14</v>
      </c>
      <c r="L33" s="18">
        <v>3</v>
      </c>
      <c r="M33" s="18">
        <v>7</v>
      </c>
      <c r="N33" s="18">
        <v>3</v>
      </c>
    </row>
    <row r="34" spans="1:14" ht="15.95" customHeight="1">
      <c r="B34" s="27" t="s">
        <v>93</v>
      </c>
      <c r="C34" s="19">
        <v>13</v>
      </c>
      <c r="D34" s="18">
        <v>0</v>
      </c>
      <c r="E34" s="18">
        <v>3</v>
      </c>
      <c r="F34" s="18">
        <v>1</v>
      </c>
      <c r="G34" s="18">
        <v>1</v>
      </c>
      <c r="H34" s="18">
        <v>3</v>
      </c>
      <c r="I34" s="18">
        <v>0</v>
      </c>
      <c r="J34" s="18">
        <v>2</v>
      </c>
      <c r="K34" s="18">
        <v>0</v>
      </c>
      <c r="L34" s="18">
        <v>1</v>
      </c>
      <c r="M34" s="18">
        <v>1</v>
      </c>
      <c r="N34" s="18">
        <v>1</v>
      </c>
    </row>
    <row r="35" spans="1:14" ht="15.95" customHeight="1">
      <c r="B35" s="27" t="s">
        <v>68</v>
      </c>
      <c r="C35" s="19">
        <v>49</v>
      </c>
      <c r="D35" s="18">
        <v>11</v>
      </c>
      <c r="E35" s="18">
        <v>5</v>
      </c>
      <c r="F35" s="18">
        <v>4</v>
      </c>
      <c r="G35" s="18">
        <v>1</v>
      </c>
      <c r="H35" s="18">
        <v>10</v>
      </c>
      <c r="I35" s="18">
        <v>0</v>
      </c>
      <c r="J35" s="18">
        <v>4</v>
      </c>
      <c r="K35" s="18">
        <v>6</v>
      </c>
      <c r="L35" s="18">
        <v>2</v>
      </c>
      <c r="M35" s="18">
        <v>5</v>
      </c>
      <c r="N35" s="18">
        <v>1</v>
      </c>
    </row>
    <row r="36" spans="1:14" ht="15.95" customHeight="1">
      <c r="B36" s="27" t="s">
        <v>62</v>
      </c>
      <c r="C36" s="19">
        <v>65</v>
      </c>
      <c r="D36" s="18">
        <v>20</v>
      </c>
      <c r="E36" s="18">
        <v>8</v>
      </c>
      <c r="F36" s="18">
        <v>1</v>
      </c>
      <c r="G36" s="18">
        <v>4</v>
      </c>
      <c r="H36" s="18">
        <v>13</v>
      </c>
      <c r="I36" s="18">
        <v>3</v>
      </c>
      <c r="J36" s="18">
        <v>6</v>
      </c>
      <c r="K36" s="18">
        <v>8</v>
      </c>
      <c r="L36" s="18">
        <v>0</v>
      </c>
      <c r="M36" s="18">
        <v>1</v>
      </c>
      <c r="N36" s="18">
        <v>1</v>
      </c>
    </row>
    <row r="37" spans="1:14" ht="15.95" customHeight="1">
      <c r="A37" s="27" t="s">
        <v>133</v>
      </c>
      <c r="C37" s="19">
        <v>87</v>
      </c>
      <c r="D37" s="18">
        <v>18</v>
      </c>
      <c r="E37" s="18">
        <v>13</v>
      </c>
      <c r="F37" s="18">
        <v>9</v>
      </c>
      <c r="G37" s="18">
        <v>5</v>
      </c>
      <c r="H37" s="18">
        <v>11</v>
      </c>
      <c r="I37" s="18">
        <v>1</v>
      </c>
      <c r="J37" s="18">
        <v>10</v>
      </c>
      <c r="K37" s="18">
        <v>11</v>
      </c>
      <c r="L37" s="18">
        <v>3</v>
      </c>
      <c r="M37" s="18">
        <v>4</v>
      </c>
      <c r="N37" s="18">
        <v>2</v>
      </c>
    </row>
    <row r="38" spans="1:14" ht="15.95" customHeight="1">
      <c r="B38" s="27" t="s">
        <v>135</v>
      </c>
      <c r="C38" s="19">
        <v>10</v>
      </c>
      <c r="D38" s="18">
        <v>1</v>
      </c>
      <c r="E38" s="18">
        <v>2</v>
      </c>
      <c r="F38" s="18">
        <v>2</v>
      </c>
      <c r="G38" s="18">
        <v>1</v>
      </c>
      <c r="H38" s="18">
        <v>0</v>
      </c>
      <c r="I38" s="18">
        <v>0</v>
      </c>
      <c r="J38" s="18">
        <v>2</v>
      </c>
      <c r="K38" s="18">
        <v>0</v>
      </c>
      <c r="L38" s="18">
        <v>0</v>
      </c>
      <c r="M38" s="18">
        <v>2</v>
      </c>
      <c r="N38" s="18">
        <v>0</v>
      </c>
    </row>
    <row r="39" spans="1:14" ht="15.95" customHeight="1">
      <c r="B39" s="27" t="s">
        <v>89</v>
      </c>
      <c r="C39" s="19">
        <v>29</v>
      </c>
      <c r="D39" s="18">
        <v>2</v>
      </c>
      <c r="E39" s="18">
        <v>2</v>
      </c>
      <c r="F39" s="18">
        <v>5</v>
      </c>
      <c r="G39" s="18">
        <v>3</v>
      </c>
      <c r="H39" s="18">
        <v>5</v>
      </c>
      <c r="I39" s="18">
        <v>1</v>
      </c>
      <c r="J39" s="18">
        <v>5</v>
      </c>
      <c r="K39" s="18">
        <v>3</v>
      </c>
      <c r="L39" s="18">
        <v>1</v>
      </c>
      <c r="M39" s="18">
        <v>0</v>
      </c>
      <c r="N39" s="18">
        <v>2</v>
      </c>
    </row>
    <row r="40" spans="1:14" ht="15.95" customHeight="1">
      <c r="B40" s="27" t="s">
        <v>62</v>
      </c>
      <c r="C40" s="19">
        <v>48</v>
      </c>
      <c r="D40" s="18">
        <v>15</v>
      </c>
      <c r="E40" s="18">
        <v>9</v>
      </c>
      <c r="F40" s="18">
        <v>2</v>
      </c>
      <c r="G40" s="18">
        <v>1</v>
      </c>
      <c r="H40" s="18">
        <v>6</v>
      </c>
      <c r="I40" s="18">
        <v>0</v>
      </c>
      <c r="J40" s="18">
        <v>3</v>
      </c>
      <c r="K40" s="18">
        <v>8</v>
      </c>
      <c r="L40" s="18">
        <v>2</v>
      </c>
      <c r="M40" s="18">
        <v>2</v>
      </c>
      <c r="N40" s="18">
        <v>0</v>
      </c>
    </row>
    <row r="41" spans="1:14" ht="15.95" customHeight="1">
      <c r="A41" s="27" t="s">
        <v>134</v>
      </c>
      <c r="C41" s="19">
        <v>4</v>
      </c>
      <c r="D41" s="18">
        <v>2</v>
      </c>
      <c r="E41" s="18">
        <v>0</v>
      </c>
      <c r="F41" s="18">
        <v>0</v>
      </c>
      <c r="G41" s="18">
        <v>0</v>
      </c>
      <c r="H41" s="18">
        <v>0</v>
      </c>
      <c r="I41" s="18">
        <v>0</v>
      </c>
      <c r="J41" s="18">
        <v>1</v>
      </c>
      <c r="K41" s="18">
        <v>0</v>
      </c>
      <c r="L41" s="18">
        <v>0</v>
      </c>
      <c r="M41" s="18">
        <v>0</v>
      </c>
      <c r="N41" s="18">
        <v>1</v>
      </c>
    </row>
    <row r="42" spans="1:14" ht="15.95" customHeight="1">
      <c r="C42" s="43"/>
      <c r="D42" s="18"/>
      <c r="E42" s="18"/>
      <c r="F42" s="18"/>
      <c r="G42" s="18"/>
      <c r="H42" s="18"/>
      <c r="I42" s="18"/>
      <c r="J42" s="18"/>
      <c r="K42" s="18"/>
      <c r="L42" s="18"/>
      <c r="M42" s="18"/>
      <c r="N42" s="18"/>
    </row>
    <row r="43" spans="1:14" ht="15.95" customHeight="1">
      <c r="A43" s="38" t="s">
        <v>199</v>
      </c>
    </row>
  </sheetData>
  <phoneticPr fontId="0" type="noConversion"/>
  <hyperlinks>
    <hyperlink ref="A4" location="Inhalt!A1" display="&lt;&lt;&lt; Inhalt" xr:uid="{009E603C-7B8F-4160-983D-5BB5C0C0FD24}"/>
    <hyperlink ref="A41" location="Metadaten!A1" display="&lt;&lt;&lt; Metadaten" xr:uid="{23B53D1E-AAD5-43C7-98E2-54F6FB77D988}"/>
    <hyperlink ref="A43" location="Metadaten!A1" display="&lt;&lt;&lt; Metadaten" xr:uid="{51A10BDC-54DF-4B36-9851-653705B47D1D}"/>
  </hyperlinks>
  <pageMargins left="0.59055118110236227" right="0.59055118110236227" top="0.98425196850393704" bottom="0.78740157480314965" header="0.47244094488188981" footer="0.47244094488188981"/>
  <pageSetup paperSize="9" scale="8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58158-9733-4B51-A43A-D4B1F4A27934}">
  <dimension ref="A1:N43"/>
  <sheetViews>
    <sheetView zoomScaleNormal="100" workbookViewId="0"/>
  </sheetViews>
  <sheetFormatPr baseColWidth="10" defaultColWidth="11.42578125" defaultRowHeight="15.95" customHeight="1"/>
  <cols>
    <col min="1" max="1" width="4.7109375" style="15" customWidth="1"/>
    <col min="2" max="2" width="18.42578125" style="15" bestFit="1" customWidth="1"/>
    <col min="3" max="3" width="5.7109375" style="15" bestFit="1" customWidth="1"/>
    <col min="4" max="4" width="17" style="15" bestFit="1" customWidth="1"/>
    <col min="5" max="8" width="12.5703125" style="15" bestFit="1" customWidth="1"/>
    <col min="9" max="9" width="15.7109375" style="15" bestFit="1" customWidth="1"/>
    <col min="10" max="16384" width="11.42578125" style="15"/>
  </cols>
  <sheetData>
    <row r="1" spans="1:9" s="70" customFormat="1" ht="18" customHeight="1">
      <c r="A1" s="69" t="s">
        <v>240</v>
      </c>
      <c r="B1" s="69"/>
      <c r="C1" s="69"/>
      <c r="D1" s="69"/>
      <c r="E1" s="69"/>
      <c r="F1" s="69"/>
      <c r="G1" s="69"/>
      <c r="H1" s="69"/>
      <c r="I1" s="69"/>
    </row>
    <row r="2" spans="1:9" ht="15.95" customHeight="1">
      <c r="A2" s="62" t="s">
        <v>438</v>
      </c>
      <c r="B2" s="62"/>
      <c r="C2" s="62"/>
      <c r="D2" s="62"/>
      <c r="E2" s="62"/>
      <c r="F2" s="62"/>
      <c r="G2" s="62"/>
      <c r="H2" s="62"/>
      <c r="I2" s="62"/>
    </row>
    <row r="3" spans="1:9" ht="15.95" customHeight="1">
      <c r="A3" s="62"/>
      <c r="B3" s="62"/>
      <c r="C3" s="62"/>
      <c r="D3" s="62"/>
      <c r="E3" s="62"/>
      <c r="F3" s="62"/>
      <c r="G3" s="62"/>
      <c r="H3" s="62"/>
      <c r="I3" s="62"/>
    </row>
    <row r="4" spans="1:9" ht="15.95" customHeight="1">
      <c r="A4" s="38" t="s">
        <v>198</v>
      </c>
      <c r="B4" s="62"/>
      <c r="C4" s="62"/>
      <c r="D4" s="62"/>
      <c r="E4" s="62"/>
      <c r="F4" s="62"/>
      <c r="G4" s="62"/>
      <c r="H4" s="62"/>
      <c r="I4" s="62"/>
    </row>
    <row r="5" spans="1:9" ht="15.95" customHeight="1">
      <c r="A5" s="62"/>
      <c r="B5" s="62"/>
      <c r="C5" s="62"/>
      <c r="D5" s="62"/>
      <c r="E5" s="62"/>
      <c r="F5" s="62"/>
      <c r="G5" s="62"/>
      <c r="H5" s="62"/>
      <c r="I5" s="62"/>
    </row>
    <row r="6" spans="1:9" ht="15.95" customHeight="1">
      <c r="A6" s="62" t="s">
        <v>307</v>
      </c>
      <c r="B6" s="62"/>
      <c r="C6" s="62"/>
      <c r="D6" s="62"/>
      <c r="E6" s="62"/>
      <c r="F6" s="62"/>
      <c r="G6" s="62"/>
      <c r="H6" s="62"/>
      <c r="I6" s="62"/>
    </row>
    <row r="7" spans="1:9" ht="15.95" customHeight="1">
      <c r="A7" s="57"/>
      <c r="B7" s="57"/>
      <c r="C7" s="67" t="s">
        <v>35</v>
      </c>
      <c r="D7" s="67" t="s">
        <v>238</v>
      </c>
      <c r="E7" s="67"/>
      <c r="F7" s="67"/>
      <c r="G7" s="67"/>
      <c r="H7" s="67"/>
      <c r="I7" s="67"/>
    </row>
    <row r="8" spans="1:9" ht="15.95" customHeight="1">
      <c r="A8" s="66"/>
      <c r="B8" s="66"/>
      <c r="C8" s="66"/>
      <c r="D8" s="66" t="s">
        <v>237</v>
      </c>
      <c r="E8" s="66" t="s">
        <v>236</v>
      </c>
      <c r="F8" s="66" t="s">
        <v>235</v>
      </c>
      <c r="G8" s="66" t="s">
        <v>234</v>
      </c>
      <c r="H8" s="66" t="s">
        <v>233</v>
      </c>
      <c r="I8" s="66" t="s">
        <v>232</v>
      </c>
    </row>
    <row r="9" spans="1:9" ht="15.95" customHeight="1">
      <c r="A9" s="57" t="s">
        <v>35</v>
      </c>
      <c r="B9" s="57"/>
      <c r="C9" s="25">
        <v>7091</v>
      </c>
      <c r="D9" s="18">
        <v>1181</v>
      </c>
      <c r="E9" s="18">
        <v>1193</v>
      </c>
      <c r="F9" s="18">
        <v>620</v>
      </c>
      <c r="G9" s="18">
        <v>2229</v>
      </c>
      <c r="H9" s="18">
        <v>979</v>
      </c>
      <c r="I9" s="18">
        <v>889</v>
      </c>
    </row>
    <row r="10" spans="1:9" ht="15.95" customHeight="1">
      <c r="A10" s="71" t="s">
        <v>37</v>
      </c>
      <c r="B10" s="71"/>
      <c r="C10" s="19">
        <v>1292</v>
      </c>
      <c r="D10" s="18">
        <v>217</v>
      </c>
      <c r="E10" s="18">
        <v>218</v>
      </c>
      <c r="F10" s="18">
        <v>117</v>
      </c>
      <c r="G10" s="18">
        <v>373</v>
      </c>
      <c r="H10" s="18">
        <v>205</v>
      </c>
      <c r="I10" s="18">
        <v>162</v>
      </c>
    </row>
    <row r="11" spans="1:9" ht="15.95" customHeight="1">
      <c r="A11" s="15" t="s">
        <v>129</v>
      </c>
      <c r="B11" s="71"/>
      <c r="C11" s="19">
        <v>5234</v>
      </c>
      <c r="D11" s="18">
        <v>805</v>
      </c>
      <c r="E11" s="18">
        <v>842</v>
      </c>
      <c r="F11" s="18">
        <v>436</v>
      </c>
      <c r="G11" s="18">
        <v>1708</v>
      </c>
      <c r="H11" s="18">
        <v>724</v>
      </c>
      <c r="I11" s="18">
        <v>719</v>
      </c>
    </row>
    <row r="12" spans="1:9" ht="15.95" customHeight="1">
      <c r="A12" s="71"/>
      <c r="B12" s="71" t="s">
        <v>44</v>
      </c>
      <c r="C12" s="19">
        <v>1211</v>
      </c>
      <c r="D12" s="18">
        <v>284</v>
      </c>
      <c r="E12" s="18">
        <v>243</v>
      </c>
      <c r="F12" s="18">
        <v>149</v>
      </c>
      <c r="G12" s="18">
        <v>325</v>
      </c>
      <c r="H12" s="18">
        <v>105</v>
      </c>
      <c r="I12" s="18">
        <v>105</v>
      </c>
    </row>
    <row r="13" spans="1:9" ht="15.95" customHeight="1">
      <c r="B13" s="71" t="s">
        <v>46</v>
      </c>
      <c r="C13" s="19">
        <v>64</v>
      </c>
      <c r="D13" s="18">
        <v>13</v>
      </c>
      <c r="E13" s="18">
        <v>7</v>
      </c>
      <c r="F13" s="18">
        <v>5</v>
      </c>
      <c r="G13" s="18">
        <v>26</v>
      </c>
      <c r="H13" s="18">
        <v>8</v>
      </c>
      <c r="I13" s="18">
        <v>5</v>
      </c>
    </row>
    <row r="14" spans="1:9" ht="15.95" customHeight="1">
      <c r="A14" s="71"/>
      <c r="B14" s="71" t="s">
        <v>47</v>
      </c>
      <c r="C14" s="19">
        <v>38</v>
      </c>
      <c r="D14" s="18">
        <v>6</v>
      </c>
      <c r="E14" s="18">
        <v>1</v>
      </c>
      <c r="F14" s="18">
        <v>2</v>
      </c>
      <c r="G14" s="18">
        <v>5</v>
      </c>
      <c r="H14" s="18">
        <v>8</v>
      </c>
      <c r="I14" s="18">
        <v>16</v>
      </c>
    </row>
    <row r="15" spans="1:9" ht="15.95" customHeight="1">
      <c r="B15" s="71" t="s">
        <v>50</v>
      </c>
      <c r="C15" s="19">
        <v>973</v>
      </c>
      <c r="D15" s="18">
        <v>81</v>
      </c>
      <c r="E15" s="18">
        <v>101</v>
      </c>
      <c r="F15" s="18">
        <v>63</v>
      </c>
      <c r="G15" s="18">
        <v>384</v>
      </c>
      <c r="H15" s="18">
        <v>131</v>
      </c>
      <c r="I15" s="18">
        <v>213</v>
      </c>
    </row>
    <row r="16" spans="1:9" ht="15.95" customHeight="1">
      <c r="A16" s="71"/>
      <c r="B16" s="71" t="s">
        <v>59</v>
      </c>
      <c r="C16" s="19">
        <v>104</v>
      </c>
      <c r="D16" s="18">
        <v>8</v>
      </c>
      <c r="E16" s="18">
        <v>7</v>
      </c>
      <c r="F16" s="18">
        <v>8</v>
      </c>
      <c r="G16" s="18">
        <v>46</v>
      </c>
      <c r="H16" s="18">
        <v>19</v>
      </c>
      <c r="I16" s="18">
        <v>16</v>
      </c>
    </row>
    <row r="17" spans="1:9" ht="15.95" customHeight="1">
      <c r="B17" s="71" t="s">
        <v>52</v>
      </c>
      <c r="C17" s="19">
        <v>59</v>
      </c>
      <c r="D17" s="18">
        <v>5</v>
      </c>
      <c r="E17" s="18">
        <v>15</v>
      </c>
      <c r="F17" s="18">
        <v>3</v>
      </c>
      <c r="G17" s="18">
        <v>19</v>
      </c>
      <c r="H17" s="18">
        <v>11</v>
      </c>
      <c r="I17" s="18">
        <v>6</v>
      </c>
    </row>
    <row r="18" spans="1:9" ht="15.95" customHeight="1">
      <c r="A18" s="27"/>
      <c r="B18" s="27" t="s">
        <v>54</v>
      </c>
      <c r="C18" s="19">
        <v>1749</v>
      </c>
      <c r="D18" s="18">
        <v>267</v>
      </c>
      <c r="E18" s="18">
        <v>287</v>
      </c>
      <c r="F18" s="18">
        <v>126</v>
      </c>
      <c r="G18" s="18">
        <v>472</v>
      </c>
      <c r="H18" s="18">
        <v>287</v>
      </c>
      <c r="I18" s="18">
        <v>310</v>
      </c>
    </row>
    <row r="19" spans="1:9" ht="15.95" customHeight="1">
      <c r="A19" s="38"/>
      <c r="B19" s="27" t="s">
        <v>55</v>
      </c>
      <c r="C19" s="19">
        <v>508</v>
      </c>
      <c r="D19" s="18">
        <v>32</v>
      </c>
      <c r="E19" s="18">
        <v>67</v>
      </c>
      <c r="F19" s="18">
        <v>43</v>
      </c>
      <c r="G19" s="18">
        <v>253</v>
      </c>
      <c r="H19" s="18">
        <v>109</v>
      </c>
      <c r="I19" s="18">
        <v>4</v>
      </c>
    </row>
    <row r="20" spans="1:9" ht="15.95" customHeight="1">
      <c r="A20" s="27"/>
      <c r="B20" s="27" t="s">
        <v>60</v>
      </c>
      <c r="C20" s="19">
        <v>47</v>
      </c>
      <c r="D20" s="18">
        <v>9</v>
      </c>
      <c r="E20" s="18">
        <v>7</v>
      </c>
      <c r="F20" s="18">
        <v>2</v>
      </c>
      <c r="G20" s="18">
        <v>8</v>
      </c>
      <c r="H20" s="18">
        <v>5</v>
      </c>
      <c r="I20" s="18">
        <v>16</v>
      </c>
    </row>
    <row r="21" spans="1:9" ht="15.95" customHeight="1">
      <c r="A21" s="27"/>
      <c r="B21" s="27" t="s">
        <v>57</v>
      </c>
      <c r="C21" s="19">
        <v>243</v>
      </c>
      <c r="D21" s="18">
        <v>25</v>
      </c>
      <c r="E21" s="18">
        <v>42</v>
      </c>
      <c r="F21" s="18">
        <v>16</v>
      </c>
      <c r="G21" s="18">
        <v>121</v>
      </c>
      <c r="H21" s="18">
        <v>23</v>
      </c>
      <c r="I21" s="18">
        <v>16</v>
      </c>
    </row>
    <row r="22" spans="1:9" ht="15.95" customHeight="1">
      <c r="A22" s="27"/>
      <c r="B22" s="27" t="s">
        <v>62</v>
      </c>
      <c r="C22" s="19">
        <v>238</v>
      </c>
      <c r="D22" s="18">
        <v>75</v>
      </c>
      <c r="E22" s="18">
        <v>65</v>
      </c>
      <c r="F22" s="18">
        <v>19</v>
      </c>
      <c r="G22" s="18">
        <v>49</v>
      </c>
      <c r="H22" s="18">
        <v>18</v>
      </c>
      <c r="I22" s="18">
        <v>12</v>
      </c>
    </row>
    <row r="23" spans="1:9" ht="15.95" customHeight="1">
      <c r="A23" s="27" t="s">
        <v>130</v>
      </c>
      <c r="B23" s="27"/>
      <c r="C23" s="19">
        <v>319</v>
      </c>
      <c r="D23" s="18">
        <v>71</v>
      </c>
      <c r="E23" s="18">
        <v>77</v>
      </c>
      <c r="F23" s="18">
        <v>36</v>
      </c>
      <c r="G23" s="18">
        <v>89</v>
      </c>
      <c r="H23" s="18">
        <v>38</v>
      </c>
      <c r="I23" s="18">
        <v>8</v>
      </c>
    </row>
    <row r="24" spans="1:9" ht="15.95" customHeight="1">
      <c r="A24" s="27"/>
      <c r="B24" s="27" t="s">
        <v>58</v>
      </c>
      <c r="C24" s="19">
        <v>25</v>
      </c>
      <c r="D24" s="18">
        <v>10</v>
      </c>
      <c r="E24" s="18">
        <v>4</v>
      </c>
      <c r="F24" s="18">
        <v>1</v>
      </c>
      <c r="G24" s="18">
        <v>4</v>
      </c>
      <c r="H24" s="18">
        <v>5</v>
      </c>
      <c r="I24" s="18">
        <v>1</v>
      </c>
    </row>
    <row r="25" spans="1:9" ht="15.95" customHeight="1">
      <c r="A25" s="27"/>
      <c r="B25" s="27" t="s">
        <v>111</v>
      </c>
      <c r="C25" s="19">
        <v>50</v>
      </c>
      <c r="D25" s="18">
        <v>6</v>
      </c>
      <c r="E25" s="18">
        <v>17</v>
      </c>
      <c r="F25" s="18">
        <v>12</v>
      </c>
      <c r="G25" s="18">
        <v>14</v>
      </c>
      <c r="H25" s="18">
        <v>1</v>
      </c>
      <c r="I25" s="18">
        <v>0</v>
      </c>
    </row>
    <row r="26" spans="1:9" ht="15.95" customHeight="1">
      <c r="A26" s="27"/>
      <c r="B26" s="27" t="s">
        <v>178</v>
      </c>
      <c r="C26" s="19">
        <v>19</v>
      </c>
      <c r="D26" s="18">
        <v>4</v>
      </c>
      <c r="E26" s="18">
        <v>5</v>
      </c>
      <c r="F26" s="18">
        <v>2</v>
      </c>
      <c r="G26" s="18">
        <v>7</v>
      </c>
      <c r="H26" s="18">
        <v>1</v>
      </c>
      <c r="I26" s="18">
        <v>0</v>
      </c>
    </row>
    <row r="27" spans="1:9" ht="15.95" customHeight="1">
      <c r="A27" s="27"/>
      <c r="B27" s="27" t="s">
        <v>116</v>
      </c>
      <c r="C27" s="19">
        <v>31</v>
      </c>
      <c r="D27" s="18">
        <v>15</v>
      </c>
      <c r="E27" s="18">
        <v>6</v>
      </c>
      <c r="F27" s="18">
        <v>1</v>
      </c>
      <c r="G27" s="18">
        <v>5</v>
      </c>
      <c r="H27" s="18">
        <v>4</v>
      </c>
      <c r="I27" s="18">
        <v>0</v>
      </c>
    </row>
    <row r="28" spans="1:9" ht="15.95" customHeight="1">
      <c r="B28" s="15" t="s">
        <v>61</v>
      </c>
      <c r="C28" s="19">
        <v>122</v>
      </c>
      <c r="D28" s="18">
        <v>21</v>
      </c>
      <c r="E28" s="18">
        <v>24</v>
      </c>
      <c r="F28" s="18">
        <v>11</v>
      </c>
      <c r="G28" s="18">
        <v>40</v>
      </c>
      <c r="H28" s="18">
        <v>24</v>
      </c>
      <c r="I28" s="18">
        <v>2</v>
      </c>
    </row>
    <row r="29" spans="1:9" ht="15.95" customHeight="1">
      <c r="B29" s="15" t="s">
        <v>91</v>
      </c>
      <c r="C29" s="19">
        <v>17</v>
      </c>
      <c r="D29" s="18">
        <v>4</v>
      </c>
      <c r="E29" s="18">
        <v>7</v>
      </c>
      <c r="F29" s="18">
        <v>1</v>
      </c>
      <c r="G29" s="18">
        <v>5</v>
      </c>
      <c r="H29" s="18">
        <v>0</v>
      </c>
      <c r="I29" s="18">
        <v>0</v>
      </c>
    </row>
    <row r="30" spans="1:9" ht="15.95" customHeight="1">
      <c r="B30" s="15" t="s">
        <v>208</v>
      </c>
      <c r="C30" s="19">
        <v>35</v>
      </c>
      <c r="D30" s="18">
        <v>5</v>
      </c>
      <c r="E30" s="18">
        <v>10</v>
      </c>
      <c r="F30" s="18">
        <v>3</v>
      </c>
      <c r="G30" s="18">
        <v>9</v>
      </c>
      <c r="H30" s="18">
        <v>3</v>
      </c>
      <c r="I30" s="18">
        <v>5</v>
      </c>
    </row>
    <row r="31" spans="1:9" ht="15.95" customHeight="1">
      <c r="B31" s="15" t="s">
        <v>62</v>
      </c>
      <c r="C31" s="19">
        <v>20</v>
      </c>
      <c r="D31" s="18">
        <v>6</v>
      </c>
      <c r="E31" s="18">
        <v>4</v>
      </c>
      <c r="F31" s="18">
        <v>5</v>
      </c>
      <c r="G31" s="18">
        <v>5</v>
      </c>
      <c r="H31" s="18">
        <v>0</v>
      </c>
      <c r="I31" s="18">
        <v>0</v>
      </c>
    </row>
    <row r="32" spans="1:9" ht="15.95" customHeight="1">
      <c r="A32" s="15" t="s">
        <v>131</v>
      </c>
      <c r="C32" s="19">
        <v>28</v>
      </c>
      <c r="D32" s="18">
        <v>11</v>
      </c>
      <c r="E32" s="18">
        <v>8</v>
      </c>
      <c r="F32" s="18">
        <v>4</v>
      </c>
      <c r="G32" s="18">
        <v>4</v>
      </c>
      <c r="H32" s="18">
        <v>1</v>
      </c>
      <c r="I32" s="18">
        <v>0</v>
      </c>
    </row>
    <row r="33" spans="1:14" ht="15.95" customHeight="1">
      <c r="A33" s="15" t="s">
        <v>132</v>
      </c>
      <c r="C33" s="19">
        <v>127</v>
      </c>
      <c r="D33" s="18">
        <v>45</v>
      </c>
      <c r="E33" s="18">
        <v>27</v>
      </c>
      <c r="F33" s="18">
        <v>17</v>
      </c>
      <c r="G33" s="18">
        <v>30</v>
      </c>
      <c r="H33" s="18">
        <v>8</v>
      </c>
      <c r="I33" s="18">
        <v>0</v>
      </c>
    </row>
    <row r="34" spans="1:14" ht="15.95" customHeight="1">
      <c r="B34" s="15" t="s">
        <v>93</v>
      </c>
      <c r="C34" s="19">
        <v>13</v>
      </c>
      <c r="D34" s="18">
        <v>4</v>
      </c>
      <c r="E34" s="18">
        <v>0</v>
      </c>
      <c r="F34" s="18">
        <v>1</v>
      </c>
      <c r="G34" s="18">
        <v>5</v>
      </c>
      <c r="H34" s="18">
        <v>3</v>
      </c>
      <c r="I34" s="18">
        <v>0</v>
      </c>
    </row>
    <row r="35" spans="1:14" ht="15.95" customHeight="1">
      <c r="B35" s="15" t="s">
        <v>68</v>
      </c>
      <c r="C35" s="19">
        <v>49</v>
      </c>
      <c r="D35" s="18">
        <v>17</v>
      </c>
      <c r="E35" s="18">
        <v>14</v>
      </c>
      <c r="F35" s="18">
        <v>5</v>
      </c>
      <c r="G35" s="18">
        <v>12</v>
      </c>
      <c r="H35" s="18">
        <v>1</v>
      </c>
      <c r="I35" s="18">
        <v>0</v>
      </c>
    </row>
    <row r="36" spans="1:14" ht="15.95" customHeight="1">
      <c r="B36" s="15" t="s">
        <v>62</v>
      </c>
      <c r="C36" s="19">
        <v>65</v>
      </c>
      <c r="D36" s="18">
        <v>24</v>
      </c>
      <c r="E36" s="18">
        <v>13</v>
      </c>
      <c r="F36" s="18">
        <v>11</v>
      </c>
      <c r="G36" s="18">
        <v>13</v>
      </c>
      <c r="H36" s="18">
        <v>4</v>
      </c>
      <c r="I36" s="18">
        <v>0</v>
      </c>
    </row>
    <row r="37" spans="1:14" ht="15.95" customHeight="1">
      <c r="A37" s="15" t="s">
        <v>133</v>
      </c>
      <c r="C37" s="19">
        <v>87</v>
      </c>
      <c r="D37" s="18">
        <v>32</v>
      </c>
      <c r="E37" s="18">
        <v>19</v>
      </c>
      <c r="F37" s="18">
        <v>10</v>
      </c>
      <c r="G37" s="18">
        <v>23</v>
      </c>
      <c r="H37" s="18">
        <v>3</v>
      </c>
      <c r="I37" s="18">
        <v>0</v>
      </c>
    </row>
    <row r="38" spans="1:14" ht="15.95" customHeight="1">
      <c r="B38" s="15" t="s">
        <v>135</v>
      </c>
      <c r="C38" s="19">
        <v>10</v>
      </c>
      <c r="D38" s="18">
        <v>3</v>
      </c>
      <c r="E38" s="18">
        <v>2</v>
      </c>
      <c r="F38" s="18">
        <v>1</v>
      </c>
      <c r="G38" s="18">
        <v>4</v>
      </c>
      <c r="H38" s="18">
        <v>0</v>
      </c>
      <c r="I38" s="18">
        <v>0</v>
      </c>
    </row>
    <row r="39" spans="1:14" ht="15.95" customHeight="1">
      <c r="B39" s="15" t="s">
        <v>89</v>
      </c>
      <c r="C39" s="19">
        <v>29</v>
      </c>
      <c r="D39" s="18">
        <v>7</v>
      </c>
      <c r="E39" s="18">
        <v>7</v>
      </c>
      <c r="F39" s="18">
        <v>3</v>
      </c>
      <c r="G39" s="18">
        <v>9</v>
      </c>
      <c r="H39" s="18">
        <v>3</v>
      </c>
      <c r="I39" s="18">
        <v>0</v>
      </c>
    </row>
    <row r="40" spans="1:14" ht="15.95" customHeight="1">
      <c r="B40" s="15" t="s">
        <v>62</v>
      </c>
      <c r="C40" s="19">
        <v>48</v>
      </c>
      <c r="D40" s="18">
        <v>22</v>
      </c>
      <c r="E40" s="18">
        <v>10</v>
      </c>
      <c r="F40" s="18">
        <v>6</v>
      </c>
      <c r="G40" s="18">
        <v>10</v>
      </c>
      <c r="H40" s="18">
        <v>0</v>
      </c>
      <c r="I40" s="18">
        <v>0</v>
      </c>
    </row>
    <row r="41" spans="1:14" ht="15.95" customHeight="1">
      <c r="A41" s="15" t="s">
        <v>134</v>
      </c>
      <c r="C41" s="19">
        <v>4</v>
      </c>
      <c r="D41" s="18">
        <v>0</v>
      </c>
      <c r="E41" s="18">
        <v>2</v>
      </c>
      <c r="F41" s="18">
        <v>0</v>
      </c>
      <c r="G41" s="18">
        <v>2</v>
      </c>
      <c r="H41" s="18">
        <v>0</v>
      </c>
      <c r="I41" s="18">
        <v>0</v>
      </c>
    </row>
    <row r="42" spans="1:14" s="27" customFormat="1" ht="15.95" customHeight="1">
      <c r="C42" s="43"/>
      <c r="D42" s="18"/>
      <c r="E42" s="18"/>
      <c r="F42" s="18"/>
      <c r="G42" s="18"/>
      <c r="H42" s="18"/>
      <c r="I42" s="18"/>
      <c r="J42" s="18"/>
      <c r="K42" s="18"/>
      <c r="L42" s="18"/>
      <c r="M42" s="18"/>
      <c r="N42" s="18"/>
    </row>
    <row r="43" spans="1:14" s="27" customFormat="1" ht="15.95" customHeight="1">
      <c r="A43" s="38" t="s">
        <v>199</v>
      </c>
    </row>
  </sheetData>
  <hyperlinks>
    <hyperlink ref="A4" location="Inhalt!A1" display="&lt;&lt;&lt; Inhalt" xr:uid="{CD97EF3A-935A-4773-A42D-FF6DE68455E8}"/>
    <hyperlink ref="A41" location="Metadaten!A1" display="&lt;&lt;&lt; Metadaten" xr:uid="{6E8721BD-564E-4460-AB44-5E8DC2AB8C7F}"/>
    <hyperlink ref="A43" location="Metadaten!A1" display="&lt;&lt;&lt; Metadaten" xr:uid="{6336895C-9F83-429F-B690-CF74E516E7F6}"/>
  </hyperlinks>
  <pageMargins left="0.7" right="0.7" top="0.78740157499999996" bottom="0.78740157499999996"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7"/>
  <dimension ref="A1:P46"/>
  <sheetViews>
    <sheetView zoomScaleNormal="100" workbookViewId="0"/>
  </sheetViews>
  <sheetFormatPr baseColWidth="10" defaultColWidth="11.42578125" defaultRowHeight="15.75" customHeight="1"/>
  <cols>
    <col min="1" max="1" width="3.85546875" style="27" customWidth="1"/>
    <col min="2" max="2" width="18" style="27" bestFit="1" customWidth="1"/>
    <col min="3" max="3" width="5.42578125" style="27" bestFit="1" customWidth="1"/>
    <col min="4" max="4" width="5.5703125" style="27" customWidth="1"/>
    <col min="5" max="5" width="6.7109375" style="27" bestFit="1" customWidth="1"/>
    <col min="6" max="6" width="6.42578125" style="27" bestFit="1" customWidth="1"/>
    <col min="7" max="7" width="10.28515625" style="27" bestFit="1" customWidth="1"/>
    <col min="8" max="8" width="6.28515625" style="27" bestFit="1" customWidth="1"/>
    <col min="9" max="9" width="7.140625" style="27" bestFit="1" customWidth="1"/>
    <col min="10" max="10" width="6.28515625" style="27" bestFit="1" customWidth="1"/>
    <col min="11" max="11" width="7.140625" style="27" bestFit="1" customWidth="1"/>
    <col min="12" max="12" width="7.7109375" style="27" bestFit="1" customWidth="1"/>
    <col min="13" max="13" width="6.5703125" style="27" bestFit="1" customWidth="1"/>
    <col min="14" max="14" width="11" style="27" bestFit="1" customWidth="1"/>
    <col min="15" max="16384" width="11.42578125" style="27"/>
  </cols>
  <sheetData>
    <row r="1" spans="1:16" ht="18" customHeight="1">
      <c r="A1" s="61" t="s">
        <v>569</v>
      </c>
      <c r="B1" s="61"/>
      <c r="C1" s="61"/>
      <c r="D1" s="61"/>
      <c r="E1" s="61"/>
      <c r="F1" s="61"/>
      <c r="G1" s="61"/>
      <c r="H1" s="61"/>
      <c r="I1" s="61"/>
      <c r="J1" s="61"/>
      <c r="K1" s="61"/>
      <c r="L1" s="61"/>
      <c r="M1" s="61"/>
      <c r="N1" s="61"/>
    </row>
    <row r="2" spans="1:16" ht="15.95" customHeight="1">
      <c r="A2" s="33" t="s">
        <v>438</v>
      </c>
      <c r="B2" s="62"/>
      <c r="C2" s="62"/>
      <c r="D2" s="62"/>
      <c r="E2" s="62"/>
      <c r="F2" s="62"/>
      <c r="G2" s="62"/>
      <c r="H2" s="62"/>
      <c r="I2" s="62"/>
      <c r="J2" s="62"/>
      <c r="K2" s="62"/>
      <c r="L2" s="62"/>
      <c r="M2" s="62"/>
      <c r="N2" s="62"/>
    </row>
    <row r="3" spans="1:16" ht="15.95" customHeight="1">
      <c r="A3" s="14"/>
      <c r="B3" s="14"/>
      <c r="C3" s="63"/>
      <c r="D3" s="63"/>
      <c r="E3" s="63"/>
      <c r="F3" s="63"/>
      <c r="G3" s="63"/>
      <c r="H3" s="63"/>
      <c r="I3" s="63"/>
      <c r="J3" s="63"/>
      <c r="K3" s="63"/>
      <c r="L3" s="63"/>
      <c r="M3" s="63"/>
      <c r="N3" s="63"/>
    </row>
    <row r="4" spans="1:16" ht="15.95" customHeight="1">
      <c r="A4" s="38" t="s">
        <v>198</v>
      </c>
      <c r="B4" s="38"/>
      <c r="C4" s="63"/>
      <c r="D4" s="63"/>
      <c r="E4" s="63"/>
      <c r="F4" s="63"/>
      <c r="G4" s="63"/>
      <c r="H4" s="63"/>
      <c r="I4" s="63"/>
      <c r="J4" s="63"/>
      <c r="K4" s="63"/>
      <c r="L4" s="63"/>
      <c r="M4" s="63"/>
      <c r="N4" s="63"/>
    </row>
    <row r="5" spans="1:16" ht="15.95" customHeight="1">
      <c r="A5" s="33"/>
      <c r="B5" s="33"/>
      <c r="C5" s="62"/>
      <c r="D5" s="62"/>
      <c r="E5" s="62"/>
      <c r="F5" s="62"/>
      <c r="G5" s="62"/>
      <c r="H5" s="62"/>
      <c r="I5" s="62"/>
      <c r="J5" s="62"/>
      <c r="K5" s="62"/>
      <c r="L5" s="62"/>
      <c r="M5" s="62"/>
      <c r="N5" s="62"/>
    </row>
    <row r="6" spans="1:16" ht="15.95" customHeight="1">
      <c r="A6" s="62" t="s">
        <v>302</v>
      </c>
      <c r="B6" s="62"/>
      <c r="C6" s="62"/>
      <c r="D6" s="62"/>
      <c r="E6" s="62"/>
      <c r="F6" s="62"/>
      <c r="G6" s="62"/>
      <c r="H6" s="62"/>
      <c r="I6" s="62"/>
      <c r="J6" s="62"/>
      <c r="K6" s="62"/>
      <c r="L6" s="62"/>
      <c r="M6" s="62"/>
      <c r="N6" s="62"/>
    </row>
    <row r="7" spans="1:16" ht="15.95" customHeight="1">
      <c r="A7" s="57"/>
      <c r="B7" s="57"/>
      <c r="C7" s="66" t="s">
        <v>35</v>
      </c>
      <c r="D7" s="67" t="s">
        <v>23</v>
      </c>
      <c r="E7" s="67"/>
      <c r="F7" s="67"/>
      <c r="G7" s="67"/>
      <c r="H7" s="67"/>
      <c r="I7" s="67"/>
      <c r="J7" s="67"/>
      <c r="K7" s="67"/>
      <c r="L7" s="67"/>
      <c r="M7" s="67"/>
      <c r="N7" s="67"/>
    </row>
    <row r="8" spans="1:16" ht="15.95" customHeight="1">
      <c r="A8" s="66"/>
      <c r="B8" s="66"/>
      <c r="C8" s="60"/>
      <c r="D8" s="66" t="s">
        <v>24</v>
      </c>
      <c r="E8" s="66" t="s">
        <v>25</v>
      </c>
      <c r="F8" s="66" t="s">
        <v>26</v>
      </c>
      <c r="G8" s="66" t="s">
        <v>27</v>
      </c>
      <c r="H8" s="66" t="s">
        <v>28</v>
      </c>
      <c r="I8" s="66" t="s">
        <v>29</v>
      </c>
      <c r="J8" s="66" t="s">
        <v>30</v>
      </c>
      <c r="K8" s="66" t="s">
        <v>31</v>
      </c>
      <c r="L8" s="66" t="s">
        <v>32</v>
      </c>
      <c r="M8" s="66" t="s">
        <v>33</v>
      </c>
      <c r="N8" s="66" t="s">
        <v>34</v>
      </c>
    </row>
    <row r="9" spans="1:16" ht="15.95" customHeight="1">
      <c r="A9" s="58" t="s">
        <v>35</v>
      </c>
      <c r="B9" s="58"/>
      <c r="C9" s="25">
        <v>3972</v>
      </c>
      <c r="D9" s="18">
        <v>765</v>
      </c>
      <c r="E9" s="18">
        <v>603</v>
      </c>
      <c r="F9" s="18">
        <v>309</v>
      </c>
      <c r="G9" s="18">
        <v>187</v>
      </c>
      <c r="H9" s="18">
        <v>622</v>
      </c>
      <c r="I9" s="18">
        <v>46</v>
      </c>
      <c r="J9" s="18">
        <v>483</v>
      </c>
      <c r="K9" s="18">
        <v>494</v>
      </c>
      <c r="L9" s="18">
        <v>161</v>
      </c>
      <c r="M9" s="18">
        <v>206</v>
      </c>
      <c r="N9" s="18">
        <v>96</v>
      </c>
      <c r="P9" s="243"/>
    </row>
    <row r="10" spans="1:16" ht="15.95" customHeight="1">
      <c r="A10" s="27" t="s">
        <v>37</v>
      </c>
      <c r="C10" s="19">
        <v>914</v>
      </c>
      <c r="D10" s="18">
        <v>144</v>
      </c>
      <c r="E10" s="18">
        <v>140</v>
      </c>
      <c r="F10" s="18">
        <v>110</v>
      </c>
      <c r="G10" s="18">
        <v>43</v>
      </c>
      <c r="H10" s="18">
        <v>148</v>
      </c>
      <c r="I10" s="18">
        <v>11</v>
      </c>
      <c r="J10" s="18">
        <v>101</v>
      </c>
      <c r="K10" s="18">
        <v>98</v>
      </c>
      <c r="L10" s="18">
        <v>40</v>
      </c>
      <c r="M10" s="18">
        <v>57</v>
      </c>
      <c r="N10" s="18">
        <v>22</v>
      </c>
      <c r="P10" s="243"/>
    </row>
    <row r="11" spans="1:16" ht="15.95" customHeight="1">
      <c r="A11" s="27" t="s">
        <v>129</v>
      </c>
      <c r="C11" s="19">
        <v>2031</v>
      </c>
      <c r="D11" s="18">
        <v>350</v>
      </c>
      <c r="E11" s="18">
        <v>270</v>
      </c>
      <c r="F11" s="18">
        <v>141</v>
      </c>
      <c r="G11" s="18">
        <v>118</v>
      </c>
      <c r="H11" s="18">
        <v>334</v>
      </c>
      <c r="I11" s="18">
        <v>27</v>
      </c>
      <c r="J11" s="18">
        <v>232</v>
      </c>
      <c r="K11" s="18">
        <v>285</v>
      </c>
      <c r="L11" s="18">
        <v>97</v>
      </c>
      <c r="M11" s="18">
        <v>113</v>
      </c>
      <c r="N11" s="18">
        <v>64</v>
      </c>
    </row>
    <row r="12" spans="1:16" ht="15.95" customHeight="1">
      <c r="B12" s="27" t="s">
        <v>44</v>
      </c>
      <c r="C12" s="19">
        <v>685</v>
      </c>
      <c r="D12" s="18">
        <v>154</v>
      </c>
      <c r="E12" s="18">
        <v>73</v>
      </c>
      <c r="F12" s="18">
        <v>21</v>
      </c>
      <c r="G12" s="18">
        <v>67</v>
      </c>
      <c r="H12" s="18">
        <v>100</v>
      </c>
      <c r="I12" s="18">
        <v>18</v>
      </c>
      <c r="J12" s="18">
        <v>67</v>
      </c>
      <c r="K12" s="18">
        <v>85</v>
      </c>
      <c r="L12" s="18">
        <v>41</v>
      </c>
      <c r="M12" s="18">
        <v>34</v>
      </c>
      <c r="N12" s="18">
        <v>25</v>
      </c>
    </row>
    <row r="13" spans="1:16" ht="15.95" customHeight="1">
      <c r="B13" s="27" t="s">
        <v>46</v>
      </c>
      <c r="C13" s="19">
        <v>26</v>
      </c>
      <c r="D13" s="18">
        <v>6</v>
      </c>
      <c r="E13" s="18">
        <v>7</v>
      </c>
      <c r="F13" s="18">
        <v>1</v>
      </c>
      <c r="G13" s="18">
        <v>3</v>
      </c>
      <c r="H13" s="18">
        <v>3</v>
      </c>
      <c r="I13" s="18">
        <v>0</v>
      </c>
      <c r="J13" s="18">
        <v>1</v>
      </c>
      <c r="K13" s="18">
        <v>0</v>
      </c>
      <c r="L13" s="18">
        <v>0</v>
      </c>
      <c r="M13" s="18">
        <v>5</v>
      </c>
      <c r="N13" s="18">
        <v>0</v>
      </c>
    </row>
    <row r="14" spans="1:16" ht="15.95" customHeight="1">
      <c r="B14" s="27" t="s">
        <v>47</v>
      </c>
      <c r="C14" s="19">
        <v>13</v>
      </c>
      <c r="D14" s="18">
        <v>4</v>
      </c>
      <c r="E14" s="18">
        <v>3</v>
      </c>
      <c r="F14" s="18">
        <v>0</v>
      </c>
      <c r="G14" s="18">
        <v>0</v>
      </c>
      <c r="H14" s="18">
        <v>2</v>
      </c>
      <c r="I14" s="18">
        <v>0</v>
      </c>
      <c r="J14" s="18">
        <v>1</v>
      </c>
      <c r="K14" s="18">
        <v>1</v>
      </c>
      <c r="L14" s="18">
        <v>0</v>
      </c>
      <c r="M14" s="18">
        <v>1</v>
      </c>
      <c r="N14" s="18">
        <v>1</v>
      </c>
    </row>
    <row r="15" spans="1:16" ht="15.95" customHeight="1">
      <c r="B15" s="27" t="s">
        <v>50</v>
      </c>
      <c r="C15" s="19">
        <v>232</v>
      </c>
      <c r="D15" s="18">
        <v>37</v>
      </c>
      <c r="E15" s="18">
        <v>44</v>
      </c>
      <c r="F15" s="18">
        <v>65</v>
      </c>
      <c r="G15" s="18">
        <v>5</v>
      </c>
      <c r="H15" s="18">
        <v>25</v>
      </c>
      <c r="I15" s="18">
        <v>0</v>
      </c>
      <c r="J15" s="18">
        <v>18</v>
      </c>
      <c r="K15" s="18">
        <v>26</v>
      </c>
      <c r="L15" s="18">
        <v>3</v>
      </c>
      <c r="M15" s="18">
        <v>7</v>
      </c>
      <c r="N15" s="18">
        <v>2</v>
      </c>
    </row>
    <row r="16" spans="1:16" ht="15.95" customHeight="1">
      <c r="B16" s="27" t="s">
        <v>59</v>
      </c>
      <c r="C16" s="19">
        <v>25</v>
      </c>
      <c r="D16" s="18">
        <v>7</v>
      </c>
      <c r="E16" s="18">
        <v>4</v>
      </c>
      <c r="F16" s="18">
        <v>2</v>
      </c>
      <c r="G16" s="18">
        <v>0</v>
      </c>
      <c r="H16" s="18">
        <v>1</v>
      </c>
      <c r="I16" s="18">
        <v>0</v>
      </c>
      <c r="J16" s="18">
        <v>2</v>
      </c>
      <c r="K16" s="18">
        <v>5</v>
      </c>
      <c r="L16" s="18">
        <v>4</v>
      </c>
      <c r="M16" s="18">
        <v>0</v>
      </c>
      <c r="N16" s="18">
        <v>0</v>
      </c>
    </row>
    <row r="17" spans="1:14" ht="15.95" customHeight="1">
      <c r="B17" s="27" t="s">
        <v>52</v>
      </c>
      <c r="C17" s="19">
        <v>19</v>
      </c>
      <c r="D17" s="18">
        <v>9</v>
      </c>
      <c r="E17" s="18">
        <v>2</v>
      </c>
      <c r="F17" s="18">
        <v>0</v>
      </c>
      <c r="G17" s="18">
        <v>0</v>
      </c>
      <c r="H17" s="18">
        <v>2</v>
      </c>
      <c r="I17" s="18">
        <v>0</v>
      </c>
      <c r="J17" s="18">
        <v>1</v>
      </c>
      <c r="K17" s="18">
        <v>0</v>
      </c>
      <c r="L17" s="18">
        <v>2</v>
      </c>
      <c r="M17" s="18">
        <v>3</v>
      </c>
      <c r="N17" s="18">
        <v>0</v>
      </c>
    </row>
    <row r="18" spans="1:14" ht="15.95" customHeight="1">
      <c r="B18" s="27" t="s">
        <v>54</v>
      </c>
      <c r="C18" s="19">
        <v>624</v>
      </c>
      <c r="D18" s="18">
        <v>61</v>
      </c>
      <c r="E18" s="18">
        <v>63</v>
      </c>
      <c r="F18" s="18">
        <v>29</v>
      </c>
      <c r="G18" s="18">
        <v>31</v>
      </c>
      <c r="H18" s="18">
        <v>82</v>
      </c>
      <c r="I18" s="18">
        <v>7</v>
      </c>
      <c r="J18" s="18">
        <v>103</v>
      </c>
      <c r="K18" s="18">
        <v>126</v>
      </c>
      <c r="L18" s="18">
        <v>36</v>
      </c>
      <c r="M18" s="18">
        <v>57</v>
      </c>
      <c r="N18" s="18">
        <v>29</v>
      </c>
    </row>
    <row r="19" spans="1:14" ht="15.95" customHeight="1">
      <c r="B19" s="27" t="s">
        <v>55</v>
      </c>
      <c r="C19" s="19">
        <v>153</v>
      </c>
      <c r="D19" s="18">
        <v>26</v>
      </c>
      <c r="E19" s="18">
        <v>37</v>
      </c>
      <c r="F19" s="18">
        <v>15</v>
      </c>
      <c r="G19" s="18">
        <v>4</v>
      </c>
      <c r="H19" s="18">
        <v>47</v>
      </c>
      <c r="I19" s="18">
        <v>0</v>
      </c>
      <c r="J19" s="18">
        <v>13</v>
      </c>
      <c r="K19" s="18">
        <v>6</v>
      </c>
      <c r="L19" s="18">
        <v>2</v>
      </c>
      <c r="M19" s="18">
        <v>2</v>
      </c>
      <c r="N19" s="18">
        <v>1</v>
      </c>
    </row>
    <row r="20" spans="1:14" ht="15.95" customHeight="1">
      <c r="B20" s="27" t="s">
        <v>60</v>
      </c>
      <c r="C20" s="19">
        <v>10</v>
      </c>
      <c r="D20" s="18">
        <v>0</v>
      </c>
      <c r="E20" s="18">
        <v>1</v>
      </c>
      <c r="F20" s="18">
        <v>0</v>
      </c>
      <c r="G20" s="18">
        <v>0</v>
      </c>
      <c r="H20" s="18">
        <v>1</v>
      </c>
      <c r="I20" s="18">
        <v>0</v>
      </c>
      <c r="J20" s="18">
        <v>3</v>
      </c>
      <c r="K20" s="18">
        <v>3</v>
      </c>
      <c r="L20" s="18">
        <v>2</v>
      </c>
      <c r="M20" s="18">
        <v>0</v>
      </c>
      <c r="N20" s="18">
        <v>0</v>
      </c>
    </row>
    <row r="21" spans="1:14" ht="15.95" customHeight="1">
      <c r="B21" s="27" t="s">
        <v>57</v>
      </c>
      <c r="C21" s="19">
        <v>84</v>
      </c>
      <c r="D21" s="18">
        <v>6</v>
      </c>
      <c r="E21" s="18">
        <v>4</v>
      </c>
      <c r="F21" s="18">
        <v>3</v>
      </c>
      <c r="G21" s="18">
        <v>2</v>
      </c>
      <c r="H21" s="18">
        <v>45</v>
      </c>
      <c r="I21" s="18">
        <v>2</v>
      </c>
      <c r="J21" s="18">
        <v>11</v>
      </c>
      <c r="K21" s="18">
        <v>9</v>
      </c>
      <c r="L21" s="18">
        <v>1</v>
      </c>
      <c r="M21" s="18">
        <v>0</v>
      </c>
      <c r="N21" s="18">
        <v>1</v>
      </c>
    </row>
    <row r="22" spans="1:14" ht="15.95" customHeight="1">
      <c r="B22" s="27" t="s">
        <v>62</v>
      </c>
      <c r="C22" s="19">
        <v>160</v>
      </c>
      <c r="D22" s="18">
        <v>40</v>
      </c>
      <c r="E22" s="18">
        <v>32</v>
      </c>
      <c r="F22" s="18">
        <v>5</v>
      </c>
      <c r="G22" s="18">
        <v>6</v>
      </c>
      <c r="H22" s="18">
        <v>26</v>
      </c>
      <c r="I22" s="18">
        <v>0</v>
      </c>
      <c r="J22" s="18">
        <v>12</v>
      </c>
      <c r="K22" s="18">
        <v>24</v>
      </c>
      <c r="L22" s="18">
        <v>6</v>
      </c>
      <c r="M22" s="18">
        <v>4</v>
      </c>
      <c r="N22" s="18">
        <v>5</v>
      </c>
    </row>
    <row r="23" spans="1:14" ht="15.95" customHeight="1">
      <c r="A23" s="27" t="s">
        <v>130</v>
      </c>
      <c r="C23" s="19">
        <v>482</v>
      </c>
      <c r="D23" s="18">
        <v>113</v>
      </c>
      <c r="E23" s="18">
        <v>94</v>
      </c>
      <c r="F23" s="18">
        <v>20</v>
      </c>
      <c r="G23" s="18">
        <v>9</v>
      </c>
      <c r="H23" s="18">
        <v>47</v>
      </c>
      <c r="I23" s="18">
        <v>2</v>
      </c>
      <c r="J23" s="18">
        <v>108</v>
      </c>
      <c r="K23" s="18">
        <v>61</v>
      </c>
      <c r="L23" s="18">
        <v>12</v>
      </c>
      <c r="M23" s="18">
        <v>12</v>
      </c>
      <c r="N23" s="18">
        <v>4</v>
      </c>
    </row>
    <row r="24" spans="1:14" ht="15.95" customHeight="1">
      <c r="B24" s="27" t="s">
        <v>58</v>
      </c>
      <c r="C24" s="19">
        <v>42</v>
      </c>
      <c r="D24" s="18">
        <v>9</v>
      </c>
      <c r="E24" s="18">
        <v>3</v>
      </c>
      <c r="F24" s="18">
        <v>4</v>
      </c>
      <c r="G24" s="18">
        <v>0</v>
      </c>
      <c r="H24" s="18">
        <v>2</v>
      </c>
      <c r="I24" s="18">
        <v>0</v>
      </c>
      <c r="J24" s="18">
        <v>11</v>
      </c>
      <c r="K24" s="18">
        <v>11</v>
      </c>
      <c r="L24" s="18">
        <v>1</v>
      </c>
      <c r="M24" s="18">
        <v>1</v>
      </c>
      <c r="N24" s="18">
        <v>0</v>
      </c>
    </row>
    <row r="25" spans="1:14" ht="15.95" customHeight="1">
      <c r="B25" s="27" t="s">
        <v>111</v>
      </c>
      <c r="C25" s="19">
        <v>161</v>
      </c>
      <c r="D25" s="18">
        <v>51</v>
      </c>
      <c r="E25" s="18">
        <v>28</v>
      </c>
      <c r="F25" s="18">
        <v>2</v>
      </c>
      <c r="G25" s="18">
        <v>0</v>
      </c>
      <c r="H25" s="18">
        <v>14</v>
      </c>
      <c r="I25" s="18">
        <v>0</v>
      </c>
      <c r="J25" s="18">
        <v>45</v>
      </c>
      <c r="K25" s="18">
        <v>14</v>
      </c>
      <c r="L25" s="18">
        <v>6</v>
      </c>
      <c r="M25" s="18">
        <v>0</v>
      </c>
      <c r="N25" s="18">
        <v>1</v>
      </c>
    </row>
    <row r="26" spans="1:14" ht="15.95" customHeight="1">
      <c r="B26" s="27" t="s">
        <v>178</v>
      </c>
      <c r="C26" s="19">
        <v>35</v>
      </c>
      <c r="D26" s="18">
        <v>3</v>
      </c>
      <c r="E26" s="18">
        <v>13</v>
      </c>
      <c r="F26" s="18">
        <v>3</v>
      </c>
      <c r="G26" s="18">
        <v>0</v>
      </c>
      <c r="H26" s="18">
        <v>4</v>
      </c>
      <c r="I26" s="18">
        <v>0</v>
      </c>
      <c r="J26" s="18">
        <v>2</v>
      </c>
      <c r="K26" s="18">
        <v>9</v>
      </c>
      <c r="L26" s="18">
        <v>1</v>
      </c>
      <c r="M26" s="18">
        <v>0</v>
      </c>
      <c r="N26" s="18">
        <v>0</v>
      </c>
    </row>
    <row r="27" spans="1:14" ht="15.95" customHeight="1">
      <c r="B27" s="27" t="s">
        <v>116</v>
      </c>
      <c r="C27" s="19">
        <v>58</v>
      </c>
      <c r="D27" s="18">
        <v>8</v>
      </c>
      <c r="E27" s="18">
        <v>19</v>
      </c>
      <c r="F27" s="18">
        <v>3</v>
      </c>
      <c r="G27" s="18">
        <v>3</v>
      </c>
      <c r="H27" s="18">
        <v>7</v>
      </c>
      <c r="I27" s="18">
        <v>0</v>
      </c>
      <c r="J27" s="18">
        <v>11</v>
      </c>
      <c r="K27" s="18">
        <v>4</v>
      </c>
      <c r="L27" s="18">
        <v>1</v>
      </c>
      <c r="M27" s="18">
        <v>2</v>
      </c>
      <c r="N27" s="18">
        <v>0</v>
      </c>
    </row>
    <row r="28" spans="1:14" ht="15.95" customHeight="1">
      <c r="B28" s="27" t="s">
        <v>61</v>
      </c>
      <c r="C28" s="19">
        <v>89</v>
      </c>
      <c r="D28" s="18">
        <v>16</v>
      </c>
      <c r="E28" s="18">
        <v>18</v>
      </c>
      <c r="F28" s="18">
        <v>1</v>
      </c>
      <c r="G28" s="18">
        <v>0</v>
      </c>
      <c r="H28" s="18">
        <v>9</v>
      </c>
      <c r="I28" s="18">
        <v>0</v>
      </c>
      <c r="J28" s="18">
        <v>22</v>
      </c>
      <c r="K28" s="18">
        <v>14</v>
      </c>
      <c r="L28" s="18">
        <v>2</v>
      </c>
      <c r="M28" s="18">
        <v>6</v>
      </c>
      <c r="N28" s="18">
        <v>1</v>
      </c>
    </row>
    <row r="29" spans="1:14" ht="15.95" customHeight="1">
      <c r="B29" s="27" t="s">
        <v>91</v>
      </c>
      <c r="C29" s="19">
        <v>24</v>
      </c>
      <c r="D29" s="18">
        <v>6</v>
      </c>
      <c r="E29" s="18">
        <v>2</v>
      </c>
      <c r="F29" s="18">
        <v>1</v>
      </c>
      <c r="G29" s="18">
        <v>2</v>
      </c>
      <c r="H29" s="18">
        <v>1</v>
      </c>
      <c r="I29" s="18">
        <v>1</v>
      </c>
      <c r="J29" s="18">
        <v>8</v>
      </c>
      <c r="K29" s="18">
        <v>1</v>
      </c>
      <c r="L29" s="18">
        <v>1</v>
      </c>
      <c r="M29" s="18">
        <v>1</v>
      </c>
      <c r="N29" s="18">
        <v>0</v>
      </c>
    </row>
    <row r="30" spans="1:14" ht="15.95" customHeight="1">
      <c r="B30" s="27" t="s">
        <v>208</v>
      </c>
      <c r="C30" s="19">
        <v>24</v>
      </c>
      <c r="D30" s="18">
        <v>11</v>
      </c>
      <c r="E30" s="18">
        <v>2</v>
      </c>
      <c r="F30" s="18">
        <v>1</v>
      </c>
      <c r="G30" s="18">
        <v>0</v>
      </c>
      <c r="H30" s="18">
        <v>0</v>
      </c>
      <c r="I30" s="18">
        <v>1</v>
      </c>
      <c r="J30" s="18">
        <v>3</v>
      </c>
      <c r="K30" s="18">
        <v>4</v>
      </c>
      <c r="L30" s="18">
        <v>0</v>
      </c>
      <c r="M30" s="18">
        <v>0</v>
      </c>
      <c r="N30" s="18">
        <v>2</v>
      </c>
    </row>
    <row r="31" spans="1:14" ht="15.95" customHeight="1">
      <c r="B31" s="27" t="s">
        <v>62</v>
      </c>
      <c r="C31" s="19">
        <v>49</v>
      </c>
      <c r="D31" s="18">
        <v>9</v>
      </c>
      <c r="E31" s="18">
        <v>9</v>
      </c>
      <c r="F31" s="18">
        <v>5</v>
      </c>
      <c r="G31" s="18">
        <v>4</v>
      </c>
      <c r="H31" s="18">
        <v>10</v>
      </c>
      <c r="I31" s="18">
        <v>0</v>
      </c>
      <c r="J31" s="18">
        <v>6</v>
      </c>
      <c r="K31" s="18">
        <v>4</v>
      </c>
      <c r="L31" s="18">
        <v>0</v>
      </c>
      <c r="M31" s="18">
        <v>2</v>
      </c>
      <c r="N31" s="18">
        <v>0</v>
      </c>
    </row>
    <row r="32" spans="1:14" ht="15.95" customHeight="1">
      <c r="A32" s="27" t="s">
        <v>131</v>
      </c>
      <c r="C32" s="19">
        <v>118</v>
      </c>
      <c r="D32" s="18">
        <v>39</v>
      </c>
      <c r="E32" s="18">
        <v>15</v>
      </c>
      <c r="F32" s="18">
        <v>9</v>
      </c>
      <c r="G32" s="18">
        <v>4</v>
      </c>
      <c r="H32" s="18">
        <v>21</v>
      </c>
      <c r="I32" s="18">
        <v>1</v>
      </c>
      <c r="J32" s="18">
        <v>15</v>
      </c>
      <c r="K32" s="18">
        <v>12</v>
      </c>
      <c r="L32" s="18">
        <v>0</v>
      </c>
      <c r="M32" s="18">
        <v>0</v>
      </c>
      <c r="N32" s="18">
        <v>2</v>
      </c>
    </row>
    <row r="33" spans="1:14" ht="15.95" customHeight="1">
      <c r="A33" s="27" t="s">
        <v>132</v>
      </c>
      <c r="C33" s="19">
        <v>190</v>
      </c>
      <c r="D33" s="18">
        <v>34</v>
      </c>
      <c r="E33" s="18">
        <v>39</v>
      </c>
      <c r="F33" s="18">
        <v>11</v>
      </c>
      <c r="G33" s="18">
        <v>8</v>
      </c>
      <c r="H33" s="18">
        <v>30</v>
      </c>
      <c r="I33" s="18">
        <v>4</v>
      </c>
      <c r="J33" s="18">
        <v>15</v>
      </c>
      <c r="K33" s="18">
        <v>22</v>
      </c>
      <c r="L33" s="18">
        <v>10</v>
      </c>
      <c r="M33" s="18">
        <v>15</v>
      </c>
      <c r="N33" s="18">
        <v>2</v>
      </c>
    </row>
    <row r="34" spans="1:14" ht="15.95" customHeight="1">
      <c r="B34" s="27" t="s">
        <v>93</v>
      </c>
      <c r="C34" s="19">
        <v>65</v>
      </c>
      <c r="D34" s="18">
        <v>7</v>
      </c>
      <c r="E34" s="18">
        <v>18</v>
      </c>
      <c r="F34" s="18">
        <v>8</v>
      </c>
      <c r="G34" s="18">
        <v>1</v>
      </c>
      <c r="H34" s="18">
        <v>10</v>
      </c>
      <c r="I34" s="18">
        <v>3</v>
      </c>
      <c r="J34" s="18">
        <v>4</v>
      </c>
      <c r="K34" s="18">
        <v>9</v>
      </c>
      <c r="L34" s="18">
        <v>2</v>
      </c>
      <c r="M34" s="18">
        <v>3</v>
      </c>
      <c r="N34" s="18">
        <v>0</v>
      </c>
    </row>
    <row r="35" spans="1:14" ht="15.95" customHeight="1">
      <c r="B35" s="27" t="s">
        <v>68</v>
      </c>
      <c r="C35" s="19">
        <v>41</v>
      </c>
      <c r="D35" s="18">
        <v>12</v>
      </c>
      <c r="E35" s="18">
        <v>4</v>
      </c>
      <c r="F35" s="18">
        <v>1</v>
      </c>
      <c r="G35" s="18">
        <v>4</v>
      </c>
      <c r="H35" s="18">
        <v>5</v>
      </c>
      <c r="I35" s="18">
        <v>1</v>
      </c>
      <c r="J35" s="18">
        <v>5</v>
      </c>
      <c r="K35" s="18">
        <v>2</v>
      </c>
      <c r="L35" s="18">
        <v>0</v>
      </c>
      <c r="M35" s="18">
        <v>6</v>
      </c>
      <c r="N35" s="18">
        <v>1</v>
      </c>
    </row>
    <row r="36" spans="1:14" ht="15.95" customHeight="1">
      <c r="B36" s="27" t="s">
        <v>62</v>
      </c>
      <c r="C36" s="19">
        <v>84</v>
      </c>
      <c r="D36" s="18">
        <v>15</v>
      </c>
      <c r="E36" s="18">
        <v>17</v>
      </c>
      <c r="F36" s="18">
        <v>2</v>
      </c>
      <c r="G36" s="18">
        <v>3</v>
      </c>
      <c r="H36" s="18">
        <v>15</v>
      </c>
      <c r="I36" s="18">
        <v>0</v>
      </c>
      <c r="J36" s="18">
        <v>6</v>
      </c>
      <c r="K36" s="18">
        <v>11</v>
      </c>
      <c r="L36" s="18">
        <v>8</v>
      </c>
      <c r="M36" s="18">
        <v>6</v>
      </c>
      <c r="N36" s="18">
        <v>1</v>
      </c>
    </row>
    <row r="37" spans="1:14" ht="15.95" customHeight="1">
      <c r="A37" s="27" t="s">
        <v>133</v>
      </c>
      <c r="C37" s="19">
        <v>221</v>
      </c>
      <c r="D37" s="18">
        <v>77</v>
      </c>
      <c r="E37" s="18">
        <v>45</v>
      </c>
      <c r="F37" s="18">
        <v>18</v>
      </c>
      <c r="G37" s="18">
        <v>5</v>
      </c>
      <c r="H37" s="18">
        <v>39</v>
      </c>
      <c r="I37" s="18">
        <v>0</v>
      </c>
      <c r="J37" s="18">
        <v>12</v>
      </c>
      <c r="K37" s="18">
        <v>14</v>
      </c>
      <c r="L37" s="18">
        <v>2</v>
      </c>
      <c r="M37" s="18">
        <v>8</v>
      </c>
      <c r="N37" s="18">
        <v>1</v>
      </c>
    </row>
    <row r="38" spans="1:14" ht="15.95" customHeight="1">
      <c r="B38" s="27" t="s">
        <v>135</v>
      </c>
      <c r="C38" s="19">
        <v>63</v>
      </c>
      <c r="D38" s="18">
        <v>20</v>
      </c>
      <c r="E38" s="18">
        <v>11</v>
      </c>
      <c r="F38" s="18">
        <v>8</v>
      </c>
      <c r="G38" s="18">
        <v>0</v>
      </c>
      <c r="H38" s="18">
        <v>15</v>
      </c>
      <c r="I38" s="18">
        <v>0</v>
      </c>
      <c r="J38" s="18">
        <v>4</v>
      </c>
      <c r="K38" s="18">
        <v>2</v>
      </c>
      <c r="L38" s="18">
        <v>0</v>
      </c>
      <c r="M38" s="18">
        <v>2</v>
      </c>
      <c r="N38" s="18">
        <v>1</v>
      </c>
    </row>
    <row r="39" spans="1:14" ht="15.95" customHeight="1">
      <c r="B39" s="27" t="s">
        <v>89</v>
      </c>
      <c r="C39" s="19">
        <v>15</v>
      </c>
      <c r="D39" s="18">
        <v>3</v>
      </c>
      <c r="E39" s="18">
        <v>2</v>
      </c>
      <c r="F39" s="18">
        <v>5</v>
      </c>
      <c r="G39" s="18">
        <v>1</v>
      </c>
      <c r="H39" s="18">
        <v>3</v>
      </c>
      <c r="I39" s="18">
        <v>0</v>
      </c>
      <c r="J39" s="18">
        <v>1</v>
      </c>
      <c r="K39" s="18">
        <v>0</v>
      </c>
      <c r="L39" s="18">
        <v>0</v>
      </c>
      <c r="M39" s="18">
        <v>0</v>
      </c>
      <c r="N39" s="18">
        <v>0</v>
      </c>
    </row>
    <row r="40" spans="1:14" ht="15.95" customHeight="1">
      <c r="B40" s="27" t="s">
        <v>62</v>
      </c>
      <c r="C40" s="19">
        <v>143</v>
      </c>
      <c r="D40" s="18">
        <v>54</v>
      </c>
      <c r="E40" s="18">
        <v>32</v>
      </c>
      <c r="F40" s="18">
        <v>5</v>
      </c>
      <c r="G40" s="18">
        <v>4</v>
      </c>
      <c r="H40" s="18">
        <v>21</v>
      </c>
      <c r="I40" s="18">
        <v>0</v>
      </c>
      <c r="J40" s="18">
        <v>7</v>
      </c>
      <c r="K40" s="18">
        <v>12</v>
      </c>
      <c r="L40" s="18">
        <v>2</v>
      </c>
      <c r="M40" s="18">
        <v>6</v>
      </c>
      <c r="N40" s="18">
        <v>0</v>
      </c>
    </row>
    <row r="41" spans="1:14" ht="15.95" customHeight="1">
      <c r="A41" s="27" t="s">
        <v>134</v>
      </c>
      <c r="C41" s="19">
        <v>16</v>
      </c>
      <c r="D41" s="18">
        <v>8</v>
      </c>
      <c r="E41" s="18">
        <v>0</v>
      </c>
      <c r="F41" s="18">
        <v>0</v>
      </c>
      <c r="G41" s="18">
        <v>0</v>
      </c>
      <c r="H41" s="18">
        <v>3</v>
      </c>
      <c r="I41" s="18">
        <v>1</v>
      </c>
      <c r="J41" s="18">
        <v>0</v>
      </c>
      <c r="K41" s="18">
        <v>2</v>
      </c>
      <c r="L41" s="18">
        <v>0</v>
      </c>
      <c r="M41" s="18">
        <v>1</v>
      </c>
      <c r="N41" s="18">
        <v>1</v>
      </c>
    </row>
    <row r="42" spans="1:14" ht="15.95" customHeight="1">
      <c r="C42" s="43"/>
      <c r="D42" s="18"/>
      <c r="E42" s="18"/>
      <c r="F42" s="18"/>
      <c r="G42" s="18"/>
      <c r="H42" s="18"/>
      <c r="I42" s="18"/>
      <c r="J42" s="18"/>
      <c r="K42" s="18"/>
      <c r="L42" s="18"/>
      <c r="M42" s="18"/>
      <c r="N42" s="18"/>
    </row>
    <row r="43" spans="1:14" ht="15.95" customHeight="1">
      <c r="A43" s="38" t="s">
        <v>199</v>
      </c>
    </row>
    <row r="45" spans="1:14" s="15" customFormat="1" ht="15.95" customHeight="1">
      <c r="A45" s="244" t="s">
        <v>99</v>
      </c>
    </row>
    <row r="46" spans="1:14" s="15" customFormat="1" ht="15.95" customHeight="1">
      <c r="A46" s="15" t="s">
        <v>570</v>
      </c>
    </row>
  </sheetData>
  <phoneticPr fontId="0" type="noConversion"/>
  <hyperlinks>
    <hyperlink ref="A4" location="Inhalt!A1" display="&lt;&lt;&lt; Inhalt" xr:uid="{5AEC11ED-3B96-48D2-A7B0-9ED43B91158E}"/>
    <hyperlink ref="A41" location="Metadaten!A1" display="&lt;&lt;&lt; Metadaten" xr:uid="{4C1C440E-8564-4E65-9B24-8E46C2D7BEFE}"/>
    <hyperlink ref="A43" location="Metadaten!A1" display="&lt;&lt;&lt; Metadaten" xr:uid="{0C2BE544-5C81-43A0-91CE-51C4E847E405}"/>
  </hyperlinks>
  <pageMargins left="0.59055118110236227" right="0.59055118110236227" top="0.98425196850393704" bottom="0.78740157480314965" header="0.47244094488188981" footer="0.4724409448818898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9E196-66D3-47DF-A48C-056B1DCBA40B}">
  <sheetPr>
    <tabColor theme="4" tint="0.59999389629810485"/>
  </sheetPr>
  <dimension ref="A1:E25"/>
  <sheetViews>
    <sheetView zoomScaleNormal="100" workbookViewId="0"/>
  </sheetViews>
  <sheetFormatPr baseColWidth="10" defaultColWidth="11.42578125" defaultRowHeight="15.75" customHeight="1"/>
  <cols>
    <col min="1" max="1" width="33.28515625" style="262" customWidth="1"/>
    <col min="2" max="2" width="26.28515625" style="262" customWidth="1"/>
    <col min="3" max="3" width="28.7109375" style="262" customWidth="1"/>
    <col min="4" max="4" width="37.140625" style="262" customWidth="1"/>
    <col min="5" max="5" width="27.7109375" style="262" customWidth="1"/>
    <col min="6" max="16384" width="11.42578125" style="262"/>
  </cols>
  <sheetData>
    <row r="1" spans="1:5" s="260" customFormat="1" ht="18" customHeight="1">
      <c r="A1" s="258" t="s">
        <v>578</v>
      </c>
      <c r="B1" s="259"/>
      <c r="C1" s="259"/>
    </row>
    <row r="2" spans="1:5" s="260" customFormat="1" ht="15.75" customHeight="1"/>
    <row r="3" spans="1:5" s="260" customFormat="1" ht="15.75" customHeight="1" thickBot="1">
      <c r="A3" s="259"/>
      <c r="B3" s="259"/>
      <c r="C3" s="259"/>
    </row>
    <row r="4" spans="1:5" ht="15.75" customHeight="1">
      <c r="A4" s="261"/>
      <c r="B4" s="307" t="s">
        <v>602</v>
      </c>
      <c r="C4" s="308"/>
      <c r="D4" s="307" t="s">
        <v>579</v>
      </c>
      <c r="E4" s="308"/>
    </row>
    <row r="5" spans="1:5" ht="25.5">
      <c r="A5" s="263" t="s">
        <v>580</v>
      </c>
      <c r="B5" s="264" t="s">
        <v>581</v>
      </c>
      <c r="C5" s="264" t="s">
        <v>582</v>
      </c>
      <c r="D5" s="264" t="s">
        <v>583</v>
      </c>
      <c r="E5" s="264" t="s">
        <v>582</v>
      </c>
    </row>
    <row r="6" spans="1:5" ht="15.75" customHeight="1">
      <c r="A6" s="265" t="s">
        <v>584</v>
      </c>
      <c r="B6" s="265" t="s">
        <v>585</v>
      </c>
      <c r="C6" s="265" t="s">
        <v>586</v>
      </c>
      <c r="D6" s="265" t="s">
        <v>587</v>
      </c>
      <c r="E6" s="265" t="s">
        <v>586</v>
      </c>
    </row>
    <row r="7" spans="1:5" ht="15.75" customHeight="1">
      <c r="A7" s="266" t="s">
        <v>588</v>
      </c>
      <c r="B7" s="309" t="s">
        <v>585</v>
      </c>
      <c r="C7" s="309" t="s">
        <v>586</v>
      </c>
      <c r="D7" s="309" t="s">
        <v>587</v>
      </c>
      <c r="E7" s="311" t="s">
        <v>586</v>
      </c>
    </row>
    <row r="8" spans="1:5" ht="15.75" customHeight="1">
      <c r="A8" s="265" t="s">
        <v>589</v>
      </c>
      <c r="B8" s="309"/>
      <c r="C8" s="309"/>
      <c r="D8" s="309"/>
      <c r="E8" s="309"/>
    </row>
    <row r="9" spans="1:5" ht="15.75" customHeight="1">
      <c r="A9" s="265" t="s">
        <v>590</v>
      </c>
      <c r="B9" s="309"/>
      <c r="C9" s="309"/>
      <c r="D9" s="309"/>
      <c r="E9" s="309"/>
    </row>
    <row r="10" spans="1:5" ht="15.75" customHeight="1">
      <c r="A10" s="265" t="s">
        <v>591</v>
      </c>
      <c r="B10" s="310"/>
      <c r="C10" s="310"/>
      <c r="D10" s="310"/>
      <c r="E10" s="310"/>
    </row>
    <row r="11" spans="1:5" ht="16.5" customHeight="1">
      <c r="A11" s="305" t="s">
        <v>592</v>
      </c>
      <c r="B11" s="305" t="s">
        <v>585</v>
      </c>
      <c r="C11" s="305" t="s">
        <v>100</v>
      </c>
      <c r="D11" s="267" t="s">
        <v>593</v>
      </c>
      <c r="E11" s="267" t="s">
        <v>594</v>
      </c>
    </row>
    <row r="12" spans="1:5" ht="15.75" customHeight="1">
      <c r="A12" s="312"/>
      <c r="B12" s="313"/>
      <c r="C12" s="313"/>
      <c r="D12" s="267" t="s">
        <v>595</v>
      </c>
      <c r="E12" s="268" t="s">
        <v>586</v>
      </c>
    </row>
    <row r="13" spans="1:5" ht="15.75" customHeight="1">
      <c r="A13" s="305" t="s">
        <v>596</v>
      </c>
      <c r="B13" s="313"/>
      <c r="C13" s="313"/>
      <c r="D13" s="267" t="s">
        <v>593</v>
      </c>
      <c r="E13" s="267" t="s">
        <v>594</v>
      </c>
    </row>
    <row r="14" spans="1:5" ht="15.75" customHeight="1">
      <c r="A14" s="312"/>
      <c r="B14" s="312"/>
      <c r="C14" s="312"/>
      <c r="D14" s="267" t="s">
        <v>595</v>
      </c>
      <c r="E14" s="268" t="s">
        <v>586</v>
      </c>
    </row>
    <row r="15" spans="1:5" ht="15.75" customHeight="1">
      <c r="A15" s="305" t="s">
        <v>597</v>
      </c>
      <c r="B15" s="267" t="s">
        <v>593</v>
      </c>
      <c r="C15" s="267" t="s">
        <v>594</v>
      </c>
      <c r="D15" s="267" t="s">
        <v>593</v>
      </c>
      <c r="E15" s="267" t="s">
        <v>594</v>
      </c>
    </row>
    <row r="16" spans="1:5" ht="15.75" customHeight="1">
      <c r="A16" s="312"/>
      <c r="B16" s="267" t="s">
        <v>595</v>
      </c>
      <c r="C16" s="268" t="s">
        <v>586</v>
      </c>
      <c r="D16" s="267" t="s">
        <v>595</v>
      </c>
      <c r="E16" s="268" t="s">
        <v>586</v>
      </c>
    </row>
    <row r="17" spans="1:5" ht="15.75" customHeight="1">
      <c r="A17" s="305" t="s">
        <v>598</v>
      </c>
      <c r="B17" s="267" t="s">
        <v>593</v>
      </c>
      <c r="C17" s="267" t="s">
        <v>594</v>
      </c>
      <c r="D17" s="267" t="s">
        <v>593</v>
      </c>
      <c r="E17" s="267" t="s">
        <v>594</v>
      </c>
    </row>
    <row r="18" spans="1:5" ht="15.75" customHeight="1" thickBot="1">
      <c r="A18" s="306"/>
      <c r="B18" s="269" t="s">
        <v>595</v>
      </c>
      <c r="C18" s="269" t="s">
        <v>586</v>
      </c>
      <c r="D18" s="269" t="s">
        <v>595</v>
      </c>
      <c r="E18" s="269" t="s">
        <v>586</v>
      </c>
    </row>
    <row r="19" spans="1:5" s="260" customFormat="1" ht="15.75" customHeight="1"/>
    <row r="20" spans="1:5" s="260" customFormat="1" ht="15.75" customHeight="1"/>
    <row r="21" spans="1:5" ht="15.75" customHeight="1">
      <c r="A21" s="270" t="s">
        <v>99</v>
      </c>
    </row>
    <row r="22" spans="1:5" ht="15.75" customHeight="1">
      <c r="A22" s="262" t="s">
        <v>599</v>
      </c>
    </row>
    <row r="23" spans="1:5" ht="15.75" customHeight="1">
      <c r="A23" s="262" t="s">
        <v>600</v>
      </c>
    </row>
    <row r="25" spans="1:5" ht="15.75" customHeight="1">
      <c r="A25" s="262" t="s">
        <v>601</v>
      </c>
    </row>
  </sheetData>
  <mergeCells count="12">
    <mergeCell ref="A17:A18"/>
    <mergeCell ref="B4:C4"/>
    <mergeCell ref="D4:E4"/>
    <mergeCell ref="B7:B10"/>
    <mergeCell ref="C7:C10"/>
    <mergeCell ref="D7:D10"/>
    <mergeCell ref="E7:E10"/>
    <mergeCell ref="A11:A12"/>
    <mergeCell ref="B11:B14"/>
    <mergeCell ref="C11:C14"/>
    <mergeCell ref="A13:A14"/>
    <mergeCell ref="A15:A16"/>
  </mergeCells>
  <hyperlinks>
    <hyperlink ref="A25" r:id="rId1" display="https://www.statistikportal.li/de/themen/bevoelkerung/bevoelkerungsstand" xr:uid="{EECAF3C8-0904-4A80-90F1-9B07D9377776}"/>
  </hyperlinks>
  <pageMargins left="0.7" right="0.7" top="0.78740157499999996" bottom="0.78740157499999996"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21C1-2773-4B60-96C5-A2B4203076F6}">
  <dimension ref="A1:N46"/>
  <sheetViews>
    <sheetView zoomScaleNormal="100" workbookViewId="0"/>
  </sheetViews>
  <sheetFormatPr baseColWidth="10" defaultColWidth="11.42578125" defaultRowHeight="15.75" customHeight="1"/>
  <cols>
    <col min="1" max="1" width="3.85546875" style="15" customWidth="1"/>
    <col min="2" max="2" width="18.42578125" style="15" bestFit="1" customWidth="1"/>
    <col min="3" max="3" width="5.7109375" style="15" bestFit="1" customWidth="1"/>
    <col min="4" max="4" width="17" style="15" bestFit="1" customWidth="1"/>
    <col min="5" max="8" width="12.5703125" style="15" bestFit="1" customWidth="1"/>
    <col min="9" max="9" width="15.7109375" style="15" bestFit="1" customWidth="1"/>
    <col min="10" max="16384" width="11.42578125" style="15"/>
  </cols>
  <sheetData>
    <row r="1" spans="1:9" s="70" customFormat="1" ht="18" customHeight="1">
      <c r="A1" s="69" t="s">
        <v>575</v>
      </c>
      <c r="B1" s="69"/>
      <c r="C1" s="69"/>
      <c r="D1" s="69"/>
      <c r="E1" s="69"/>
      <c r="F1" s="69"/>
      <c r="G1" s="69"/>
      <c r="H1" s="69"/>
      <c r="I1" s="69"/>
    </row>
    <row r="2" spans="1:9" ht="15.95" customHeight="1">
      <c r="A2" s="62" t="s">
        <v>438</v>
      </c>
      <c r="B2" s="62"/>
      <c r="C2" s="62"/>
      <c r="D2" s="62"/>
      <c r="E2" s="62"/>
      <c r="F2" s="62"/>
      <c r="G2" s="62"/>
      <c r="H2" s="62"/>
      <c r="I2" s="62"/>
    </row>
    <row r="3" spans="1:9" ht="15.95" customHeight="1">
      <c r="A3" s="62"/>
      <c r="B3" s="62"/>
      <c r="C3" s="62"/>
      <c r="D3" s="62"/>
      <c r="E3" s="62"/>
      <c r="F3" s="62"/>
      <c r="G3" s="62"/>
      <c r="H3" s="62"/>
      <c r="I3" s="62"/>
    </row>
    <row r="4" spans="1:9" ht="15.95" customHeight="1">
      <c r="A4" s="38" t="s">
        <v>198</v>
      </c>
      <c r="B4" s="62"/>
      <c r="C4" s="62"/>
      <c r="D4" s="62"/>
      <c r="E4" s="62"/>
      <c r="F4" s="62"/>
      <c r="G4" s="62"/>
      <c r="H4" s="62"/>
      <c r="I4" s="62"/>
    </row>
    <row r="5" spans="1:9" ht="15.95" customHeight="1">
      <c r="A5" s="62"/>
      <c r="B5" s="62"/>
      <c r="C5" s="62"/>
      <c r="D5" s="62"/>
      <c r="E5" s="62"/>
      <c r="F5" s="62"/>
      <c r="G5" s="62"/>
      <c r="H5" s="62"/>
      <c r="I5" s="62"/>
    </row>
    <row r="6" spans="1:9" ht="15.95" customHeight="1">
      <c r="A6" s="62" t="s">
        <v>301</v>
      </c>
      <c r="B6" s="62"/>
      <c r="C6" s="62"/>
      <c r="D6" s="62"/>
      <c r="E6" s="62"/>
      <c r="F6" s="62"/>
      <c r="G6" s="62"/>
      <c r="H6" s="62"/>
      <c r="I6" s="62"/>
    </row>
    <row r="7" spans="1:9" ht="15.95" customHeight="1">
      <c r="A7" s="57"/>
      <c r="B7" s="57"/>
      <c r="C7" s="67" t="s">
        <v>35</v>
      </c>
      <c r="D7" s="67" t="s">
        <v>238</v>
      </c>
      <c r="E7" s="67"/>
      <c r="F7" s="67"/>
      <c r="G7" s="67"/>
      <c r="H7" s="67"/>
      <c r="I7" s="67"/>
    </row>
    <row r="8" spans="1:9" ht="15.95" customHeight="1">
      <c r="A8" s="66"/>
      <c r="B8" s="66"/>
      <c r="C8" s="66"/>
      <c r="D8" s="66" t="s">
        <v>237</v>
      </c>
      <c r="E8" s="66" t="s">
        <v>236</v>
      </c>
      <c r="F8" s="66" t="s">
        <v>235</v>
      </c>
      <c r="G8" s="66" t="s">
        <v>234</v>
      </c>
      <c r="H8" s="66" t="s">
        <v>233</v>
      </c>
      <c r="I8" s="66" t="s">
        <v>232</v>
      </c>
    </row>
    <row r="9" spans="1:9" ht="15.95" customHeight="1">
      <c r="A9" s="57" t="s">
        <v>35</v>
      </c>
      <c r="B9" s="57"/>
      <c r="C9" s="19">
        <v>3972</v>
      </c>
      <c r="D9" s="18">
        <v>3375</v>
      </c>
      <c r="E9" s="18">
        <v>315</v>
      </c>
      <c r="F9" s="18">
        <v>90</v>
      </c>
      <c r="G9" s="18">
        <v>166</v>
      </c>
      <c r="H9" s="18">
        <v>25</v>
      </c>
      <c r="I9" s="18">
        <v>1</v>
      </c>
    </row>
    <row r="10" spans="1:9" ht="15.95" customHeight="1">
      <c r="A10" s="71" t="s">
        <v>37</v>
      </c>
      <c r="B10" s="71"/>
      <c r="C10" s="19">
        <v>914</v>
      </c>
      <c r="D10" s="18">
        <v>747</v>
      </c>
      <c r="E10" s="18">
        <v>63</v>
      </c>
      <c r="F10" s="18">
        <v>20</v>
      </c>
      <c r="G10" s="18">
        <v>69</v>
      </c>
      <c r="H10" s="18">
        <v>14</v>
      </c>
      <c r="I10" s="18">
        <v>1</v>
      </c>
    </row>
    <row r="11" spans="1:9" ht="15.95" customHeight="1">
      <c r="A11" s="15" t="s">
        <v>129</v>
      </c>
      <c r="C11" s="19">
        <v>2031</v>
      </c>
      <c r="D11" s="18">
        <v>1798</v>
      </c>
      <c r="E11" s="18">
        <v>125</v>
      </c>
      <c r="F11" s="18">
        <v>35</v>
      </c>
      <c r="G11" s="18">
        <v>64</v>
      </c>
      <c r="H11" s="18">
        <v>9</v>
      </c>
      <c r="I11" s="18">
        <v>0</v>
      </c>
    </row>
    <row r="12" spans="1:9" ht="15.95" customHeight="1">
      <c r="B12" s="71" t="s">
        <v>44</v>
      </c>
      <c r="C12" s="19">
        <v>685</v>
      </c>
      <c r="D12" s="18">
        <v>632</v>
      </c>
      <c r="E12" s="18">
        <v>33</v>
      </c>
      <c r="F12" s="18">
        <v>10</v>
      </c>
      <c r="G12" s="18">
        <v>9</v>
      </c>
      <c r="H12" s="18">
        <v>1</v>
      </c>
      <c r="I12" s="18">
        <v>0</v>
      </c>
    </row>
    <row r="13" spans="1:9" ht="15.95" customHeight="1">
      <c r="B13" s="15" t="s">
        <v>46</v>
      </c>
      <c r="C13" s="19">
        <v>26</v>
      </c>
      <c r="D13" s="18">
        <v>20</v>
      </c>
      <c r="E13" s="18">
        <v>4</v>
      </c>
      <c r="F13" s="18">
        <v>2</v>
      </c>
      <c r="G13" s="18">
        <v>0</v>
      </c>
      <c r="H13" s="18">
        <v>0</v>
      </c>
      <c r="I13" s="18">
        <v>0</v>
      </c>
    </row>
    <row r="14" spans="1:9" ht="15.95" customHeight="1">
      <c r="B14" s="71" t="s">
        <v>47</v>
      </c>
      <c r="C14" s="19">
        <v>13</v>
      </c>
      <c r="D14" s="18">
        <v>10</v>
      </c>
      <c r="E14" s="18">
        <v>2</v>
      </c>
      <c r="F14" s="18">
        <v>0</v>
      </c>
      <c r="G14" s="18">
        <v>0</v>
      </c>
      <c r="H14" s="18">
        <v>1</v>
      </c>
      <c r="I14" s="18">
        <v>0</v>
      </c>
    </row>
    <row r="15" spans="1:9" ht="15.95" customHeight="1">
      <c r="B15" s="15" t="s">
        <v>50</v>
      </c>
      <c r="C15" s="19">
        <v>232</v>
      </c>
      <c r="D15" s="18">
        <v>193</v>
      </c>
      <c r="E15" s="18">
        <v>14</v>
      </c>
      <c r="F15" s="18">
        <v>9</v>
      </c>
      <c r="G15" s="18">
        <v>14</v>
      </c>
      <c r="H15" s="18">
        <v>2</v>
      </c>
      <c r="I15" s="18">
        <v>0</v>
      </c>
    </row>
    <row r="16" spans="1:9" ht="15.95" customHeight="1">
      <c r="B16" s="71" t="s">
        <v>59</v>
      </c>
      <c r="C16" s="19">
        <v>25</v>
      </c>
      <c r="D16" s="18">
        <v>24</v>
      </c>
      <c r="E16" s="18">
        <v>1</v>
      </c>
      <c r="F16" s="18">
        <v>0</v>
      </c>
      <c r="G16" s="18">
        <v>0</v>
      </c>
      <c r="H16" s="18">
        <v>0</v>
      </c>
      <c r="I16" s="18">
        <v>0</v>
      </c>
    </row>
    <row r="17" spans="1:9" ht="15.95" customHeight="1">
      <c r="B17" s="15" t="s">
        <v>52</v>
      </c>
      <c r="C17" s="19">
        <v>19</v>
      </c>
      <c r="D17" s="18">
        <v>16</v>
      </c>
      <c r="E17" s="18">
        <v>3</v>
      </c>
      <c r="F17" s="18">
        <v>0</v>
      </c>
      <c r="G17" s="18">
        <v>0</v>
      </c>
      <c r="H17" s="18">
        <v>0</v>
      </c>
      <c r="I17" s="18">
        <v>0</v>
      </c>
    </row>
    <row r="18" spans="1:9" ht="15.95" customHeight="1">
      <c r="B18" s="27" t="s">
        <v>54</v>
      </c>
      <c r="C18" s="19">
        <v>624</v>
      </c>
      <c r="D18" s="18">
        <v>555</v>
      </c>
      <c r="E18" s="18">
        <v>34</v>
      </c>
      <c r="F18" s="18">
        <v>8</v>
      </c>
      <c r="G18" s="18">
        <v>24</v>
      </c>
      <c r="H18" s="18">
        <v>3</v>
      </c>
      <c r="I18" s="18">
        <v>0</v>
      </c>
    </row>
    <row r="19" spans="1:9" ht="15.95" customHeight="1">
      <c r="B19" s="106" t="s">
        <v>55</v>
      </c>
      <c r="C19" s="19">
        <v>153</v>
      </c>
      <c r="D19" s="18">
        <v>119</v>
      </c>
      <c r="E19" s="18">
        <v>22</v>
      </c>
      <c r="F19" s="18">
        <v>4</v>
      </c>
      <c r="G19" s="18">
        <v>7</v>
      </c>
      <c r="H19" s="18">
        <v>1</v>
      </c>
      <c r="I19" s="18">
        <v>0</v>
      </c>
    </row>
    <row r="20" spans="1:9" ht="15.95" customHeight="1">
      <c r="B20" s="27" t="s">
        <v>60</v>
      </c>
      <c r="C20" s="19">
        <v>10</v>
      </c>
      <c r="D20" s="18">
        <v>9</v>
      </c>
      <c r="E20" s="18">
        <v>0</v>
      </c>
      <c r="F20" s="18">
        <v>0</v>
      </c>
      <c r="G20" s="18">
        <v>1</v>
      </c>
      <c r="H20" s="18">
        <v>0</v>
      </c>
      <c r="I20" s="18">
        <v>0</v>
      </c>
    </row>
    <row r="21" spans="1:9" ht="15.95" customHeight="1">
      <c r="B21" s="27" t="s">
        <v>57</v>
      </c>
      <c r="C21" s="19">
        <v>84</v>
      </c>
      <c r="D21" s="18">
        <v>72</v>
      </c>
      <c r="E21" s="18">
        <v>4</v>
      </c>
      <c r="F21" s="18">
        <v>1</v>
      </c>
      <c r="G21" s="18">
        <v>7</v>
      </c>
      <c r="H21" s="18">
        <v>0</v>
      </c>
      <c r="I21" s="18">
        <v>0</v>
      </c>
    </row>
    <row r="22" spans="1:9" ht="15.95" customHeight="1">
      <c r="B22" s="27" t="s">
        <v>62</v>
      </c>
      <c r="C22" s="19">
        <v>160</v>
      </c>
      <c r="D22" s="18">
        <v>148</v>
      </c>
      <c r="E22" s="18">
        <v>8</v>
      </c>
      <c r="F22" s="18">
        <v>1</v>
      </c>
      <c r="G22" s="18">
        <v>2</v>
      </c>
      <c r="H22" s="18">
        <v>1</v>
      </c>
      <c r="I22" s="18">
        <v>0</v>
      </c>
    </row>
    <row r="23" spans="1:9" ht="15.95" customHeight="1">
      <c r="A23" s="27" t="s">
        <v>130</v>
      </c>
      <c r="B23" s="27"/>
      <c r="C23" s="19">
        <v>482</v>
      </c>
      <c r="D23" s="18">
        <v>338</v>
      </c>
      <c r="E23" s="18">
        <v>86</v>
      </c>
      <c r="F23" s="18">
        <v>31</v>
      </c>
      <c r="G23" s="18">
        <v>25</v>
      </c>
      <c r="H23" s="18">
        <v>2</v>
      </c>
      <c r="I23" s="18">
        <v>0</v>
      </c>
    </row>
    <row r="24" spans="1:9" ht="15.95" customHeight="1">
      <c r="B24" s="27" t="s">
        <v>58</v>
      </c>
      <c r="C24" s="19">
        <v>42</v>
      </c>
      <c r="D24" s="18">
        <v>26</v>
      </c>
      <c r="E24" s="18">
        <v>11</v>
      </c>
      <c r="F24" s="18">
        <v>1</v>
      </c>
      <c r="G24" s="18">
        <v>4</v>
      </c>
      <c r="H24" s="18">
        <v>0</v>
      </c>
      <c r="I24" s="18">
        <v>0</v>
      </c>
    </row>
    <row r="25" spans="1:9" ht="15.95" customHeight="1">
      <c r="B25" s="27" t="s">
        <v>111</v>
      </c>
      <c r="C25" s="19">
        <v>161</v>
      </c>
      <c r="D25" s="18">
        <v>100</v>
      </c>
      <c r="E25" s="18">
        <v>35</v>
      </c>
      <c r="F25" s="18">
        <v>16</v>
      </c>
      <c r="G25" s="18">
        <v>8</v>
      </c>
      <c r="H25" s="18">
        <v>2</v>
      </c>
      <c r="I25" s="18">
        <v>0</v>
      </c>
    </row>
    <row r="26" spans="1:9" ht="15.95" customHeight="1">
      <c r="B26" s="15" t="s">
        <v>178</v>
      </c>
      <c r="C26" s="19">
        <v>35</v>
      </c>
      <c r="D26" s="18">
        <v>18</v>
      </c>
      <c r="E26" s="18">
        <v>8</v>
      </c>
      <c r="F26" s="18">
        <v>3</v>
      </c>
      <c r="G26" s="18">
        <v>6</v>
      </c>
      <c r="H26" s="18">
        <v>0</v>
      </c>
      <c r="I26" s="18">
        <v>0</v>
      </c>
    </row>
    <row r="27" spans="1:9" ht="15.95" customHeight="1">
      <c r="B27" s="15" t="s">
        <v>116</v>
      </c>
      <c r="C27" s="19">
        <v>58</v>
      </c>
      <c r="D27" s="18">
        <v>37</v>
      </c>
      <c r="E27" s="18">
        <v>13</v>
      </c>
      <c r="F27" s="18">
        <v>6</v>
      </c>
      <c r="G27" s="18">
        <v>2</v>
      </c>
      <c r="H27" s="18">
        <v>0</v>
      </c>
      <c r="I27" s="18">
        <v>0</v>
      </c>
    </row>
    <row r="28" spans="1:9" ht="15.95" customHeight="1">
      <c r="B28" s="15" t="s">
        <v>61</v>
      </c>
      <c r="C28" s="19">
        <v>89</v>
      </c>
      <c r="D28" s="18">
        <v>65</v>
      </c>
      <c r="E28" s="18">
        <v>15</v>
      </c>
      <c r="F28" s="18">
        <v>5</v>
      </c>
      <c r="G28" s="18">
        <v>4</v>
      </c>
      <c r="H28" s="18">
        <v>0</v>
      </c>
      <c r="I28" s="18">
        <v>0</v>
      </c>
    </row>
    <row r="29" spans="1:9" ht="15.95" customHeight="1">
      <c r="B29" s="15" t="s">
        <v>91</v>
      </c>
      <c r="C29" s="19">
        <v>24</v>
      </c>
      <c r="D29" s="18">
        <v>23</v>
      </c>
      <c r="E29" s="18">
        <v>1</v>
      </c>
      <c r="F29" s="18">
        <v>0</v>
      </c>
      <c r="G29" s="18">
        <v>0</v>
      </c>
      <c r="H29" s="18">
        <v>0</v>
      </c>
      <c r="I29" s="18">
        <v>0</v>
      </c>
    </row>
    <row r="30" spans="1:9" ht="15.95" customHeight="1">
      <c r="B30" s="15" t="s">
        <v>208</v>
      </c>
      <c r="C30" s="19">
        <v>24</v>
      </c>
      <c r="D30" s="18">
        <v>21</v>
      </c>
      <c r="E30" s="18">
        <v>3</v>
      </c>
      <c r="F30" s="18">
        <v>0</v>
      </c>
      <c r="G30" s="18">
        <v>0</v>
      </c>
      <c r="H30" s="18">
        <v>0</v>
      </c>
      <c r="I30" s="18">
        <v>0</v>
      </c>
    </row>
    <row r="31" spans="1:9" ht="15.95" customHeight="1">
      <c r="B31" s="15" t="s">
        <v>62</v>
      </c>
      <c r="C31" s="19">
        <v>49</v>
      </c>
      <c r="D31" s="18">
        <v>48</v>
      </c>
      <c r="E31" s="18">
        <v>0</v>
      </c>
      <c r="F31" s="18">
        <v>0</v>
      </c>
      <c r="G31" s="18">
        <v>1</v>
      </c>
      <c r="H31" s="18">
        <v>0</v>
      </c>
      <c r="I31" s="18">
        <v>0</v>
      </c>
    </row>
    <row r="32" spans="1:9" ht="15.95" customHeight="1">
      <c r="A32" s="15" t="s">
        <v>131</v>
      </c>
      <c r="C32" s="19">
        <v>118</v>
      </c>
      <c r="D32" s="18">
        <v>99</v>
      </c>
      <c r="E32" s="18">
        <v>14</v>
      </c>
      <c r="F32" s="18">
        <v>1</v>
      </c>
      <c r="G32" s="18">
        <v>4</v>
      </c>
      <c r="H32" s="18">
        <v>0</v>
      </c>
      <c r="I32" s="18">
        <v>0</v>
      </c>
    </row>
    <row r="33" spans="1:14" ht="15.95" customHeight="1">
      <c r="A33" s="15" t="s">
        <v>132</v>
      </c>
      <c r="C33" s="19">
        <v>190</v>
      </c>
      <c r="D33" s="18">
        <v>178</v>
      </c>
      <c r="E33" s="18">
        <v>7</v>
      </c>
      <c r="F33" s="18">
        <v>2</v>
      </c>
      <c r="G33" s="18">
        <v>3</v>
      </c>
      <c r="H33" s="18">
        <v>0</v>
      </c>
      <c r="I33" s="18">
        <v>0</v>
      </c>
    </row>
    <row r="34" spans="1:14" ht="15.95" customHeight="1">
      <c r="B34" s="15" t="s">
        <v>93</v>
      </c>
      <c r="C34" s="19">
        <v>65</v>
      </c>
      <c r="D34" s="18">
        <v>64</v>
      </c>
      <c r="E34" s="18">
        <v>0</v>
      </c>
      <c r="F34" s="18">
        <v>0</v>
      </c>
      <c r="G34" s="18">
        <v>1</v>
      </c>
      <c r="H34" s="18">
        <v>0</v>
      </c>
      <c r="I34" s="18">
        <v>0</v>
      </c>
    </row>
    <row r="35" spans="1:14" ht="15.95" customHeight="1">
      <c r="B35" s="15" t="s">
        <v>68</v>
      </c>
      <c r="C35" s="19">
        <v>41</v>
      </c>
      <c r="D35" s="18">
        <v>38</v>
      </c>
      <c r="E35" s="18">
        <v>2</v>
      </c>
      <c r="F35" s="18">
        <v>0</v>
      </c>
      <c r="G35" s="18">
        <v>1</v>
      </c>
      <c r="H35" s="18">
        <v>0</v>
      </c>
      <c r="I35" s="18">
        <v>0</v>
      </c>
    </row>
    <row r="36" spans="1:14" ht="15.95" customHeight="1">
      <c r="B36" s="15" t="s">
        <v>62</v>
      </c>
      <c r="C36" s="19">
        <v>84</v>
      </c>
      <c r="D36" s="18">
        <v>76</v>
      </c>
      <c r="E36" s="18">
        <v>5</v>
      </c>
      <c r="F36" s="18">
        <v>2</v>
      </c>
      <c r="G36" s="18">
        <v>1</v>
      </c>
      <c r="H36" s="18">
        <v>0</v>
      </c>
      <c r="I36" s="18">
        <v>0</v>
      </c>
    </row>
    <row r="37" spans="1:14" ht="15.95" customHeight="1">
      <c r="A37" s="15" t="s">
        <v>133</v>
      </c>
      <c r="C37" s="19">
        <v>221</v>
      </c>
      <c r="D37" s="18">
        <v>201</v>
      </c>
      <c r="E37" s="18">
        <v>18</v>
      </c>
      <c r="F37" s="18">
        <v>1</v>
      </c>
      <c r="G37" s="18">
        <v>1</v>
      </c>
      <c r="H37" s="18">
        <v>0</v>
      </c>
      <c r="I37" s="18">
        <v>0</v>
      </c>
    </row>
    <row r="38" spans="1:14" ht="15.95" customHeight="1">
      <c r="B38" s="15" t="s">
        <v>135</v>
      </c>
      <c r="C38" s="19">
        <v>63</v>
      </c>
      <c r="D38" s="18">
        <v>58</v>
      </c>
      <c r="E38" s="18">
        <v>5</v>
      </c>
      <c r="F38" s="18">
        <v>0</v>
      </c>
      <c r="G38" s="18">
        <v>0</v>
      </c>
      <c r="H38" s="18">
        <v>0</v>
      </c>
      <c r="I38" s="18">
        <v>0</v>
      </c>
    </row>
    <row r="39" spans="1:14" ht="15.95" customHeight="1">
      <c r="B39" s="15" t="s">
        <v>89</v>
      </c>
      <c r="C39" s="19">
        <v>15</v>
      </c>
      <c r="D39" s="18">
        <v>13</v>
      </c>
      <c r="E39" s="18">
        <v>2</v>
      </c>
      <c r="F39" s="18">
        <v>0</v>
      </c>
      <c r="G39" s="18">
        <v>0</v>
      </c>
      <c r="H39" s="18">
        <v>0</v>
      </c>
      <c r="I39" s="18">
        <v>0</v>
      </c>
    </row>
    <row r="40" spans="1:14" ht="15.95" customHeight="1">
      <c r="B40" s="15" t="s">
        <v>62</v>
      </c>
      <c r="C40" s="19">
        <v>143</v>
      </c>
      <c r="D40" s="18">
        <v>130</v>
      </c>
      <c r="E40" s="18">
        <v>11</v>
      </c>
      <c r="F40" s="18">
        <v>1</v>
      </c>
      <c r="G40" s="18">
        <v>1</v>
      </c>
      <c r="H40" s="18">
        <v>0</v>
      </c>
      <c r="I40" s="18">
        <v>0</v>
      </c>
    </row>
    <row r="41" spans="1:14" ht="15.95" customHeight="1">
      <c r="A41" s="15" t="s">
        <v>134</v>
      </c>
      <c r="C41" s="19">
        <v>16</v>
      </c>
      <c r="D41" s="18">
        <v>14</v>
      </c>
      <c r="E41" s="18">
        <v>2</v>
      </c>
      <c r="F41" s="18">
        <v>0</v>
      </c>
      <c r="G41" s="18">
        <v>0</v>
      </c>
      <c r="H41" s="18">
        <v>0</v>
      </c>
      <c r="I41" s="18">
        <v>0</v>
      </c>
    </row>
    <row r="42" spans="1:14" s="27" customFormat="1" ht="15.95" customHeight="1">
      <c r="C42" s="43"/>
      <c r="D42" s="18"/>
      <c r="E42" s="18"/>
      <c r="F42" s="18"/>
      <c r="G42" s="18"/>
      <c r="H42" s="18"/>
      <c r="I42" s="18"/>
      <c r="J42" s="18"/>
      <c r="K42" s="18"/>
      <c r="L42" s="18"/>
      <c r="M42" s="18"/>
      <c r="N42" s="18"/>
    </row>
    <row r="43" spans="1:14" s="27" customFormat="1" ht="15.95" customHeight="1">
      <c r="A43" s="38" t="s">
        <v>199</v>
      </c>
    </row>
    <row r="45" spans="1:14" ht="15.75" customHeight="1">
      <c r="A45" s="244" t="s">
        <v>99</v>
      </c>
    </row>
    <row r="46" spans="1:14" ht="15.75" customHeight="1">
      <c r="A46" s="15" t="s">
        <v>570</v>
      </c>
    </row>
  </sheetData>
  <hyperlinks>
    <hyperlink ref="A4" location="Inhalt!A1" display="&lt;&lt;&lt; Inhalt" xr:uid="{618B3552-53EF-4177-A957-543B36D02177}"/>
    <hyperlink ref="A41" location="Metadaten!A1" display="&lt;&lt;&lt; Metadaten" xr:uid="{8DC73B78-4DC5-4D17-8BAE-016918ADBAAE}"/>
    <hyperlink ref="A43" location="Metadaten!A1" display="&lt;&lt;&lt; Metadaten" xr:uid="{6C220B40-75E9-4DD7-8983-DD409A9A6078}"/>
  </hyperlink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2"/>
  <dimension ref="A1:AM57"/>
  <sheetViews>
    <sheetView zoomScaleNormal="100" workbookViewId="0">
      <selection activeCell="S28" sqref="S28"/>
    </sheetView>
  </sheetViews>
  <sheetFormatPr baseColWidth="10" defaultColWidth="11.42578125" defaultRowHeight="15.95" customHeight="1"/>
  <cols>
    <col min="1" max="1" width="4.42578125" style="15" customWidth="1"/>
    <col min="2" max="2" width="12.5703125" style="15" customWidth="1"/>
    <col min="3" max="3" width="10.85546875" style="15" customWidth="1"/>
    <col min="4" max="4" width="9.5703125" style="15" customWidth="1"/>
    <col min="5" max="5" width="6" style="15" customWidth="1"/>
    <col min="6" max="6" width="6.7109375" style="15" bestFit="1" customWidth="1"/>
    <col min="7" max="7" width="6.42578125" style="15" bestFit="1" customWidth="1"/>
    <col min="8" max="9" width="6.42578125" style="15" customWidth="1"/>
    <col min="10" max="10" width="7.28515625" style="15" customWidth="1"/>
    <col min="11" max="11" width="7.42578125" style="15" customWidth="1"/>
    <col min="12" max="12" width="7.140625" style="15" bestFit="1" customWidth="1"/>
    <col min="13" max="13" width="8.140625" style="15" customWidth="1"/>
    <col min="14" max="15" width="11.42578125" style="15"/>
    <col min="16" max="16" width="15" style="15" customWidth="1"/>
    <col min="17" max="16384" width="11.42578125" style="15"/>
  </cols>
  <sheetData>
    <row r="1" spans="1:39" s="70" customFormat="1" ht="18" customHeight="1">
      <c r="A1" s="69" t="s">
        <v>607</v>
      </c>
      <c r="B1" s="69"/>
      <c r="C1" s="69"/>
      <c r="D1" s="69"/>
      <c r="E1" s="69"/>
      <c r="F1" s="69"/>
      <c r="G1" s="69"/>
      <c r="H1" s="69"/>
      <c r="I1" s="69"/>
      <c r="J1" s="69"/>
      <c r="K1" s="69"/>
      <c r="L1" s="69"/>
      <c r="M1" s="69"/>
    </row>
    <row r="2" spans="1:39" ht="15.95" customHeight="1">
      <c r="A2" s="34" t="s">
        <v>606</v>
      </c>
      <c r="B2" s="62"/>
      <c r="C2" s="62"/>
      <c r="D2" s="62"/>
      <c r="E2" s="62"/>
      <c r="F2" s="62"/>
      <c r="G2" s="62"/>
      <c r="H2" s="62"/>
      <c r="I2" s="62"/>
      <c r="J2" s="62"/>
      <c r="K2" s="62"/>
      <c r="L2" s="62"/>
      <c r="M2" s="62"/>
    </row>
    <row r="3" spans="1:39" ht="15.95" customHeight="1">
      <c r="A3" s="33" t="s">
        <v>438</v>
      </c>
      <c r="B3" s="62"/>
      <c r="C3" s="62"/>
      <c r="D3" s="62"/>
      <c r="E3" s="62"/>
      <c r="F3" s="62"/>
      <c r="G3" s="62"/>
      <c r="H3" s="62"/>
      <c r="I3" s="62"/>
      <c r="J3" s="62"/>
      <c r="K3" s="62"/>
      <c r="L3" s="62"/>
      <c r="M3" s="62"/>
    </row>
    <row r="4" spans="1:39" ht="15.95" customHeight="1">
      <c r="A4" s="62"/>
      <c r="B4" s="62"/>
      <c r="C4" s="62"/>
      <c r="D4" s="62"/>
      <c r="AA4" s="251"/>
    </row>
    <row r="5" spans="1:39" ht="15.95" customHeight="1">
      <c r="A5" s="38" t="s">
        <v>198</v>
      </c>
      <c r="B5" s="62"/>
      <c r="C5" s="62"/>
      <c r="D5" s="62"/>
    </row>
    <row r="6" spans="1:39" ht="15.95" customHeight="1">
      <c r="A6" s="221"/>
      <c r="B6" s="62"/>
      <c r="C6" s="62"/>
      <c r="D6" s="62"/>
    </row>
    <row r="7" spans="1:39" ht="15.95" customHeight="1">
      <c r="A7" s="62" t="s">
        <v>572</v>
      </c>
      <c r="B7" s="62"/>
      <c r="C7" s="62"/>
      <c r="D7" s="62"/>
      <c r="E7" s="62"/>
      <c r="F7" s="62"/>
      <c r="G7" s="62"/>
      <c r="H7" s="62"/>
      <c r="I7" s="62"/>
      <c r="J7" s="62"/>
      <c r="K7" s="62"/>
      <c r="L7" s="62"/>
      <c r="M7" s="62"/>
    </row>
    <row r="8" spans="1:39" ht="28.5" customHeight="1">
      <c r="A8" s="62"/>
      <c r="B8" s="62"/>
      <c r="C8" s="303" t="s">
        <v>574</v>
      </c>
      <c r="D8" s="62"/>
      <c r="E8" s="62"/>
      <c r="F8" s="62"/>
      <c r="G8" s="62"/>
      <c r="H8" s="62"/>
      <c r="I8" s="62"/>
      <c r="J8" s="62"/>
      <c r="K8" s="62"/>
      <c r="L8" s="62"/>
      <c r="M8" s="62"/>
    </row>
    <row r="9" spans="1:39" ht="36.950000000000003" customHeight="1">
      <c r="B9" s="62"/>
      <c r="D9" s="64" t="s">
        <v>352</v>
      </c>
      <c r="F9" s="62"/>
      <c r="G9" s="62"/>
      <c r="H9" s="62"/>
      <c r="I9" s="62"/>
      <c r="J9" s="62"/>
      <c r="K9" s="62"/>
      <c r="L9" s="62"/>
      <c r="M9" s="62"/>
      <c r="P9" s="64" t="s">
        <v>608</v>
      </c>
      <c r="AB9" s="244" t="s">
        <v>571</v>
      </c>
      <c r="AC9" s="244"/>
      <c r="AD9" s="244"/>
    </row>
    <row r="10" spans="1:39" ht="15.95" customHeight="1">
      <c r="A10" s="57"/>
      <c r="B10" s="57"/>
      <c r="C10" s="67" t="s">
        <v>35</v>
      </c>
      <c r="E10" s="250" t="s">
        <v>23</v>
      </c>
      <c r="F10" s="67"/>
      <c r="G10" s="67"/>
      <c r="H10" s="67"/>
      <c r="I10" s="67"/>
      <c r="J10" s="67"/>
      <c r="K10" s="67"/>
      <c r="L10" s="67"/>
      <c r="M10" s="67"/>
      <c r="Q10" s="250" t="s">
        <v>23</v>
      </c>
      <c r="AC10" s="250" t="s">
        <v>23</v>
      </c>
    </row>
    <row r="11" spans="1:39" ht="15.95" customHeight="1">
      <c r="A11" s="66"/>
      <c r="B11" s="66"/>
      <c r="C11" s="66"/>
      <c r="D11" s="219" t="s">
        <v>35</v>
      </c>
      <c r="E11" s="66" t="s">
        <v>24</v>
      </c>
      <c r="F11" s="66" t="s">
        <v>25</v>
      </c>
      <c r="G11" s="66" t="s">
        <v>26</v>
      </c>
      <c r="H11" s="26" t="s">
        <v>27</v>
      </c>
      <c r="I11" s="66" t="s">
        <v>28</v>
      </c>
      <c r="J11" s="66" t="s">
        <v>29</v>
      </c>
      <c r="K11" s="66" t="s">
        <v>30</v>
      </c>
      <c r="L11" s="66" t="s">
        <v>31</v>
      </c>
      <c r="M11" s="66" t="s">
        <v>32</v>
      </c>
      <c r="N11" s="219" t="s">
        <v>33</v>
      </c>
      <c r="O11" s="219" t="s">
        <v>34</v>
      </c>
      <c r="P11" s="219" t="s">
        <v>35</v>
      </c>
      <c r="Q11" s="219" t="s">
        <v>24</v>
      </c>
      <c r="R11" s="219" t="s">
        <v>25</v>
      </c>
      <c r="S11" s="219" t="s">
        <v>26</v>
      </c>
      <c r="T11" s="219" t="s">
        <v>27</v>
      </c>
      <c r="U11" s="219" t="s">
        <v>28</v>
      </c>
      <c r="V11" s="219" t="s">
        <v>29</v>
      </c>
      <c r="W11" s="219" t="s">
        <v>30</v>
      </c>
      <c r="X11" s="219" t="s">
        <v>31</v>
      </c>
      <c r="Y11" s="219" t="s">
        <v>32</v>
      </c>
      <c r="Z11" s="219" t="s">
        <v>33</v>
      </c>
      <c r="AA11" s="219" t="s">
        <v>34</v>
      </c>
      <c r="AB11" s="219" t="s">
        <v>35</v>
      </c>
      <c r="AC11" s="219" t="s">
        <v>24</v>
      </c>
      <c r="AD11" s="219" t="s">
        <v>25</v>
      </c>
      <c r="AE11" s="219" t="s">
        <v>26</v>
      </c>
      <c r="AF11" s="219" t="s">
        <v>27</v>
      </c>
      <c r="AG11" s="219" t="s">
        <v>28</v>
      </c>
      <c r="AH11" s="219" t="s">
        <v>29</v>
      </c>
      <c r="AI11" s="219" t="s">
        <v>30</v>
      </c>
      <c r="AJ11" s="219" t="s">
        <v>31</v>
      </c>
      <c r="AK11" s="219" t="s">
        <v>32</v>
      </c>
      <c r="AL11" s="219" t="s">
        <v>33</v>
      </c>
      <c r="AM11" s="219" t="s">
        <v>34</v>
      </c>
    </row>
    <row r="12" spans="1:39" ht="15.95" customHeight="1">
      <c r="A12" s="57" t="s">
        <v>35</v>
      </c>
      <c r="B12" s="57"/>
      <c r="C12" s="25">
        <v>653</v>
      </c>
      <c r="D12" s="25">
        <v>110</v>
      </c>
      <c r="E12" s="18">
        <v>61</v>
      </c>
      <c r="F12" s="18">
        <v>5</v>
      </c>
      <c r="G12" s="18">
        <v>6</v>
      </c>
      <c r="H12" s="18">
        <v>0</v>
      </c>
      <c r="I12" s="18">
        <v>20</v>
      </c>
      <c r="J12" s="18">
        <v>1</v>
      </c>
      <c r="K12" s="18">
        <v>2</v>
      </c>
      <c r="L12" s="18">
        <v>5</v>
      </c>
      <c r="M12" s="18">
        <v>4</v>
      </c>
      <c r="N12" s="18">
        <v>4</v>
      </c>
      <c r="O12" s="18">
        <v>2</v>
      </c>
      <c r="P12" s="25">
        <v>506</v>
      </c>
      <c r="Q12" s="18">
        <v>55</v>
      </c>
      <c r="R12" s="18">
        <v>148</v>
      </c>
      <c r="S12" s="18">
        <v>69</v>
      </c>
      <c r="T12" s="18">
        <v>44</v>
      </c>
      <c r="U12" s="18">
        <v>78</v>
      </c>
      <c r="V12" s="18">
        <v>0</v>
      </c>
      <c r="W12" s="18">
        <v>33</v>
      </c>
      <c r="X12" s="18">
        <v>36</v>
      </c>
      <c r="Y12" s="18">
        <v>19</v>
      </c>
      <c r="Z12" s="18">
        <v>24</v>
      </c>
      <c r="AA12" s="18">
        <v>0</v>
      </c>
      <c r="AB12" s="25">
        <v>37</v>
      </c>
      <c r="AC12" s="18">
        <v>20</v>
      </c>
      <c r="AD12" s="18">
        <v>2</v>
      </c>
      <c r="AE12" s="18">
        <v>0</v>
      </c>
      <c r="AF12" s="18">
        <v>0</v>
      </c>
      <c r="AG12" s="18">
        <v>6</v>
      </c>
      <c r="AH12" s="18">
        <v>0</v>
      </c>
      <c r="AI12" s="18">
        <v>1</v>
      </c>
      <c r="AJ12" s="18">
        <v>7</v>
      </c>
      <c r="AK12" s="18">
        <v>1</v>
      </c>
      <c r="AL12" s="18">
        <v>0</v>
      </c>
      <c r="AM12" s="18">
        <v>0</v>
      </c>
    </row>
    <row r="13" spans="1:39" ht="15.95" customHeight="1">
      <c r="A13" s="63" t="s">
        <v>37</v>
      </c>
      <c r="B13" s="63"/>
      <c r="C13" s="25">
        <v>7</v>
      </c>
      <c r="D13" s="25">
        <v>7</v>
      </c>
      <c r="E13" s="18">
        <v>2</v>
      </c>
      <c r="F13" s="18">
        <v>1</v>
      </c>
      <c r="G13" s="18">
        <v>0</v>
      </c>
      <c r="H13" s="18">
        <v>0</v>
      </c>
      <c r="I13" s="18">
        <v>4</v>
      </c>
      <c r="J13" s="18">
        <v>0</v>
      </c>
      <c r="K13" s="18">
        <v>0</v>
      </c>
      <c r="L13" s="18">
        <v>0</v>
      </c>
      <c r="M13" s="18">
        <v>0</v>
      </c>
      <c r="N13" s="18">
        <v>0</v>
      </c>
      <c r="O13" s="18">
        <v>0</v>
      </c>
      <c r="P13" s="25">
        <v>0</v>
      </c>
      <c r="Q13" s="18">
        <v>0</v>
      </c>
      <c r="R13" s="18">
        <v>0</v>
      </c>
      <c r="S13" s="18">
        <v>0</v>
      </c>
      <c r="T13" s="18">
        <v>0</v>
      </c>
      <c r="U13" s="18">
        <v>0</v>
      </c>
      <c r="V13" s="18">
        <v>0</v>
      </c>
      <c r="W13" s="18">
        <v>0</v>
      </c>
      <c r="X13" s="18">
        <v>0</v>
      </c>
      <c r="Y13" s="18">
        <v>0</v>
      </c>
      <c r="Z13" s="18">
        <v>0</v>
      </c>
      <c r="AA13" s="18">
        <v>0</v>
      </c>
      <c r="AB13" s="25">
        <v>0</v>
      </c>
      <c r="AC13" s="18">
        <v>0</v>
      </c>
      <c r="AD13" s="18">
        <v>0</v>
      </c>
      <c r="AE13" s="18">
        <v>0</v>
      </c>
      <c r="AF13" s="18">
        <v>0</v>
      </c>
      <c r="AG13" s="18">
        <v>0</v>
      </c>
      <c r="AH13" s="18">
        <v>0</v>
      </c>
      <c r="AI13" s="18">
        <v>0</v>
      </c>
      <c r="AJ13" s="18">
        <v>0</v>
      </c>
      <c r="AK13" s="18">
        <v>0</v>
      </c>
      <c r="AL13" s="18">
        <v>0</v>
      </c>
      <c r="AM13" s="18">
        <v>0</v>
      </c>
    </row>
    <row r="14" spans="1:39" ht="15.95" customHeight="1">
      <c r="A14" s="63" t="s">
        <v>129</v>
      </c>
      <c r="B14" s="63"/>
      <c r="C14" s="25">
        <v>57</v>
      </c>
      <c r="D14" s="25">
        <v>57</v>
      </c>
      <c r="E14" s="18">
        <v>41</v>
      </c>
      <c r="F14" s="18">
        <v>2</v>
      </c>
      <c r="G14" s="18">
        <v>1</v>
      </c>
      <c r="H14" s="18">
        <v>0</v>
      </c>
      <c r="I14" s="18">
        <v>8</v>
      </c>
      <c r="J14" s="18">
        <v>1</v>
      </c>
      <c r="K14" s="18">
        <v>1</v>
      </c>
      <c r="L14" s="18">
        <v>2</v>
      </c>
      <c r="M14" s="18">
        <v>1</v>
      </c>
      <c r="N14" s="18">
        <v>0</v>
      </c>
      <c r="O14" s="18">
        <v>0</v>
      </c>
      <c r="P14" s="25">
        <v>0</v>
      </c>
      <c r="Q14" s="18">
        <v>0</v>
      </c>
      <c r="R14" s="18">
        <v>0</v>
      </c>
      <c r="S14" s="18">
        <v>0</v>
      </c>
      <c r="T14" s="18">
        <v>0</v>
      </c>
      <c r="U14" s="18">
        <v>0</v>
      </c>
      <c r="V14" s="18">
        <v>0</v>
      </c>
      <c r="W14" s="18">
        <v>0</v>
      </c>
      <c r="X14" s="18">
        <v>0</v>
      </c>
      <c r="Y14" s="18">
        <v>0</v>
      </c>
      <c r="Z14" s="18">
        <v>0</v>
      </c>
      <c r="AA14" s="18">
        <v>0</v>
      </c>
      <c r="AB14" s="25">
        <v>0</v>
      </c>
      <c r="AC14" s="18">
        <v>0</v>
      </c>
      <c r="AD14" s="18">
        <v>0</v>
      </c>
      <c r="AE14" s="18">
        <v>0</v>
      </c>
      <c r="AF14" s="18">
        <v>0</v>
      </c>
      <c r="AG14" s="18">
        <v>0</v>
      </c>
      <c r="AH14" s="18">
        <v>0</v>
      </c>
      <c r="AI14" s="18">
        <v>0</v>
      </c>
      <c r="AJ14" s="18">
        <v>0</v>
      </c>
      <c r="AK14" s="18">
        <v>0</v>
      </c>
      <c r="AL14" s="18">
        <v>0</v>
      </c>
      <c r="AM14" s="18">
        <v>0</v>
      </c>
    </row>
    <row r="15" spans="1:39" ht="15.95" customHeight="1">
      <c r="A15" s="63"/>
      <c r="B15" s="63" t="s">
        <v>69</v>
      </c>
      <c r="C15" s="25">
        <v>5</v>
      </c>
      <c r="D15" s="25">
        <v>5</v>
      </c>
      <c r="E15" s="18">
        <v>4</v>
      </c>
      <c r="F15" s="18">
        <v>0</v>
      </c>
      <c r="G15" s="18">
        <v>0</v>
      </c>
      <c r="H15" s="18">
        <v>0</v>
      </c>
      <c r="I15" s="18">
        <v>0</v>
      </c>
      <c r="J15" s="18">
        <v>0</v>
      </c>
      <c r="K15" s="18">
        <v>1</v>
      </c>
      <c r="L15" s="18">
        <v>0</v>
      </c>
      <c r="M15" s="18">
        <v>0</v>
      </c>
      <c r="N15" s="18">
        <v>0</v>
      </c>
      <c r="O15" s="18">
        <v>0</v>
      </c>
      <c r="P15" s="25">
        <v>0</v>
      </c>
      <c r="Q15" s="18">
        <v>0</v>
      </c>
      <c r="R15" s="18">
        <v>0</v>
      </c>
      <c r="S15" s="18">
        <v>0</v>
      </c>
      <c r="T15" s="18">
        <v>0</v>
      </c>
      <c r="U15" s="18">
        <v>0</v>
      </c>
      <c r="V15" s="18">
        <v>0</v>
      </c>
      <c r="W15" s="18">
        <v>0</v>
      </c>
      <c r="X15" s="18">
        <v>0</v>
      </c>
      <c r="Y15" s="18">
        <v>0</v>
      </c>
      <c r="Z15" s="18">
        <v>0</v>
      </c>
      <c r="AA15" s="18">
        <v>0</v>
      </c>
      <c r="AB15" s="25">
        <v>0</v>
      </c>
      <c r="AC15" s="18">
        <v>0</v>
      </c>
      <c r="AD15" s="18">
        <v>0</v>
      </c>
      <c r="AE15" s="18">
        <v>0</v>
      </c>
      <c r="AF15" s="18">
        <v>0</v>
      </c>
      <c r="AG15" s="18">
        <v>0</v>
      </c>
      <c r="AH15" s="18">
        <v>0</v>
      </c>
      <c r="AI15" s="18">
        <v>0</v>
      </c>
      <c r="AJ15" s="18">
        <v>0</v>
      </c>
      <c r="AK15" s="18">
        <v>0</v>
      </c>
      <c r="AL15" s="18">
        <v>0</v>
      </c>
      <c r="AM15" s="18">
        <v>0</v>
      </c>
    </row>
    <row r="16" spans="1:39" ht="15.95" customHeight="1">
      <c r="A16" s="63"/>
      <c r="B16" s="63" t="s">
        <v>44</v>
      </c>
      <c r="C16" s="25">
        <v>47</v>
      </c>
      <c r="D16" s="25">
        <v>47</v>
      </c>
      <c r="E16" s="18">
        <v>35</v>
      </c>
      <c r="F16" s="18">
        <v>2</v>
      </c>
      <c r="G16" s="18">
        <v>0</v>
      </c>
      <c r="H16" s="18">
        <v>0</v>
      </c>
      <c r="I16" s="18">
        <v>8</v>
      </c>
      <c r="J16" s="18">
        <v>1</v>
      </c>
      <c r="K16" s="18">
        <v>0</v>
      </c>
      <c r="L16" s="18">
        <v>0</v>
      </c>
      <c r="M16" s="18">
        <v>1</v>
      </c>
      <c r="N16" s="18">
        <v>0</v>
      </c>
      <c r="O16" s="18">
        <v>0</v>
      </c>
      <c r="P16" s="25">
        <v>0</v>
      </c>
      <c r="Q16" s="18">
        <v>0</v>
      </c>
      <c r="R16" s="18">
        <v>0</v>
      </c>
      <c r="S16" s="18">
        <v>0</v>
      </c>
      <c r="T16" s="18">
        <v>0</v>
      </c>
      <c r="U16" s="18">
        <v>0</v>
      </c>
      <c r="V16" s="18">
        <v>0</v>
      </c>
      <c r="W16" s="18">
        <v>0</v>
      </c>
      <c r="X16" s="18">
        <v>0</v>
      </c>
      <c r="Y16" s="18">
        <v>0</v>
      </c>
      <c r="Z16" s="18">
        <v>0</v>
      </c>
      <c r="AA16" s="18">
        <v>0</v>
      </c>
      <c r="AB16" s="25">
        <v>0</v>
      </c>
      <c r="AC16" s="18">
        <v>0</v>
      </c>
      <c r="AD16" s="18">
        <v>0</v>
      </c>
      <c r="AE16" s="18">
        <v>0</v>
      </c>
      <c r="AF16" s="18">
        <v>0</v>
      </c>
      <c r="AG16" s="18">
        <v>0</v>
      </c>
      <c r="AH16" s="18">
        <v>0</v>
      </c>
      <c r="AI16" s="18">
        <v>0</v>
      </c>
      <c r="AJ16" s="18">
        <v>0</v>
      </c>
      <c r="AK16" s="18">
        <v>0</v>
      </c>
      <c r="AL16" s="18">
        <v>0</v>
      </c>
      <c r="AM16" s="18">
        <v>0</v>
      </c>
    </row>
    <row r="17" spans="1:39" ht="15.95" customHeight="1">
      <c r="A17" s="71"/>
      <c r="B17" s="71" t="s">
        <v>50</v>
      </c>
      <c r="C17" s="19">
        <v>1</v>
      </c>
      <c r="D17" s="25">
        <v>1</v>
      </c>
      <c r="E17" s="18">
        <v>0</v>
      </c>
      <c r="F17" s="18">
        <v>0</v>
      </c>
      <c r="G17" s="18">
        <v>0</v>
      </c>
      <c r="H17" s="18">
        <v>0</v>
      </c>
      <c r="I17" s="18">
        <v>0</v>
      </c>
      <c r="J17" s="18">
        <v>0</v>
      </c>
      <c r="K17" s="18">
        <v>0</v>
      </c>
      <c r="L17" s="18">
        <v>1</v>
      </c>
      <c r="M17" s="18">
        <v>0</v>
      </c>
      <c r="N17" s="18">
        <v>0</v>
      </c>
      <c r="O17" s="18">
        <v>0</v>
      </c>
      <c r="P17" s="25">
        <v>0</v>
      </c>
      <c r="Q17" s="18">
        <v>0</v>
      </c>
      <c r="R17" s="18">
        <v>0</v>
      </c>
      <c r="S17" s="18">
        <v>0</v>
      </c>
      <c r="T17" s="18">
        <v>0</v>
      </c>
      <c r="U17" s="18">
        <v>0</v>
      </c>
      <c r="V17" s="18">
        <v>0</v>
      </c>
      <c r="W17" s="18">
        <v>0</v>
      </c>
      <c r="X17" s="18">
        <v>0</v>
      </c>
      <c r="Y17" s="18">
        <v>0</v>
      </c>
      <c r="Z17" s="18">
        <v>0</v>
      </c>
      <c r="AA17" s="18">
        <v>0</v>
      </c>
      <c r="AB17" s="25">
        <v>0</v>
      </c>
      <c r="AC17" s="18">
        <v>0</v>
      </c>
      <c r="AD17" s="18">
        <v>0</v>
      </c>
      <c r="AE17" s="18">
        <v>0</v>
      </c>
      <c r="AF17" s="18">
        <v>0</v>
      </c>
      <c r="AG17" s="18">
        <v>0</v>
      </c>
      <c r="AH17" s="18">
        <v>0</v>
      </c>
      <c r="AI17" s="18">
        <v>0</v>
      </c>
      <c r="AJ17" s="18">
        <v>0</v>
      </c>
      <c r="AK17" s="18">
        <v>0</v>
      </c>
      <c r="AL17" s="18">
        <v>0</v>
      </c>
      <c r="AM17" s="18">
        <v>0</v>
      </c>
    </row>
    <row r="18" spans="1:39" ht="15.95" customHeight="1">
      <c r="A18" s="63"/>
      <c r="B18" s="63" t="s">
        <v>115</v>
      </c>
      <c r="C18" s="25">
        <v>1</v>
      </c>
      <c r="D18" s="25">
        <v>1</v>
      </c>
      <c r="E18" s="18">
        <v>0</v>
      </c>
      <c r="F18" s="18">
        <v>0</v>
      </c>
      <c r="G18" s="18">
        <v>1</v>
      </c>
      <c r="H18" s="18">
        <v>0</v>
      </c>
      <c r="I18" s="18">
        <v>0</v>
      </c>
      <c r="J18" s="18">
        <v>0</v>
      </c>
      <c r="K18" s="18">
        <v>0</v>
      </c>
      <c r="L18" s="18">
        <v>0</v>
      </c>
      <c r="M18" s="18">
        <v>0</v>
      </c>
      <c r="N18" s="18">
        <v>0</v>
      </c>
      <c r="O18" s="18">
        <v>0</v>
      </c>
      <c r="P18" s="25">
        <v>0</v>
      </c>
      <c r="Q18" s="18">
        <v>0</v>
      </c>
      <c r="R18" s="18">
        <v>0</v>
      </c>
      <c r="S18" s="18">
        <v>0</v>
      </c>
      <c r="T18" s="18">
        <v>0</v>
      </c>
      <c r="U18" s="18">
        <v>0</v>
      </c>
      <c r="V18" s="18">
        <v>0</v>
      </c>
      <c r="W18" s="18">
        <v>0</v>
      </c>
      <c r="X18" s="18">
        <v>0</v>
      </c>
      <c r="Y18" s="18">
        <v>0</v>
      </c>
      <c r="Z18" s="18">
        <v>0</v>
      </c>
      <c r="AA18" s="18">
        <v>0</v>
      </c>
      <c r="AB18" s="25">
        <v>0</v>
      </c>
      <c r="AC18" s="18">
        <v>0</v>
      </c>
      <c r="AD18" s="18">
        <v>0</v>
      </c>
      <c r="AE18" s="18">
        <v>0</v>
      </c>
      <c r="AF18" s="18">
        <v>0</v>
      </c>
      <c r="AG18" s="18">
        <v>0</v>
      </c>
      <c r="AH18" s="18">
        <v>0</v>
      </c>
      <c r="AI18" s="18">
        <v>0</v>
      </c>
      <c r="AJ18" s="18">
        <v>0</v>
      </c>
      <c r="AK18" s="18">
        <v>0</v>
      </c>
      <c r="AL18" s="18">
        <v>0</v>
      </c>
      <c r="AM18" s="18">
        <v>0</v>
      </c>
    </row>
    <row r="19" spans="1:39" ht="15.95" customHeight="1">
      <c r="A19" s="63"/>
      <c r="B19" s="63" t="s">
        <v>57</v>
      </c>
      <c r="C19" s="25">
        <v>1</v>
      </c>
      <c r="D19" s="25">
        <v>1</v>
      </c>
      <c r="E19" s="18">
        <v>1</v>
      </c>
      <c r="F19" s="18">
        <v>0</v>
      </c>
      <c r="G19" s="18">
        <v>0</v>
      </c>
      <c r="H19" s="18">
        <v>0</v>
      </c>
      <c r="I19" s="18">
        <v>0</v>
      </c>
      <c r="J19" s="18">
        <v>0</v>
      </c>
      <c r="K19" s="18">
        <v>0</v>
      </c>
      <c r="L19" s="18">
        <v>0</v>
      </c>
      <c r="M19" s="18">
        <v>0</v>
      </c>
      <c r="N19" s="18">
        <v>0</v>
      </c>
      <c r="O19" s="18">
        <v>0</v>
      </c>
      <c r="P19" s="25">
        <v>0</v>
      </c>
      <c r="Q19" s="18">
        <v>0</v>
      </c>
      <c r="R19" s="18">
        <v>0</v>
      </c>
      <c r="S19" s="18">
        <v>0</v>
      </c>
      <c r="T19" s="18">
        <v>0</v>
      </c>
      <c r="U19" s="18">
        <v>0</v>
      </c>
      <c r="V19" s="18">
        <v>0</v>
      </c>
      <c r="W19" s="18">
        <v>0</v>
      </c>
      <c r="X19" s="18">
        <v>0</v>
      </c>
      <c r="Y19" s="18">
        <v>0</v>
      </c>
      <c r="Z19" s="18">
        <v>0</v>
      </c>
      <c r="AA19" s="18">
        <v>0</v>
      </c>
      <c r="AB19" s="25">
        <v>0</v>
      </c>
      <c r="AC19" s="18">
        <v>0</v>
      </c>
      <c r="AD19" s="18">
        <v>0</v>
      </c>
      <c r="AE19" s="18">
        <v>0</v>
      </c>
      <c r="AF19" s="18">
        <v>0</v>
      </c>
      <c r="AG19" s="18">
        <v>0</v>
      </c>
      <c r="AH19" s="18">
        <v>0</v>
      </c>
      <c r="AI19" s="18">
        <v>0</v>
      </c>
      <c r="AJ19" s="18">
        <v>0</v>
      </c>
      <c r="AK19" s="18">
        <v>0</v>
      </c>
      <c r="AL19" s="18">
        <v>0</v>
      </c>
      <c r="AM19" s="18">
        <v>0</v>
      </c>
    </row>
    <row r="20" spans="1:39" ht="15.95" customHeight="1">
      <c r="A20" s="63"/>
      <c r="B20" s="63" t="s">
        <v>54</v>
      </c>
      <c r="C20" s="25">
        <v>2</v>
      </c>
      <c r="D20" s="25">
        <v>2</v>
      </c>
      <c r="E20" s="18">
        <v>1</v>
      </c>
      <c r="F20" s="18">
        <v>0</v>
      </c>
      <c r="G20" s="18">
        <v>0</v>
      </c>
      <c r="H20" s="18">
        <v>0</v>
      </c>
      <c r="I20" s="18">
        <v>0</v>
      </c>
      <c r="J20" s="18">
        <v>0</v>
      </c>
      <c r="K20" s="18">
        <v>0</v>
      </c>
      <c r="L20" s="18">
        <v>1</v>
      </c>
      <c r="M20" s="18">
        <v>0</v>
      </c>
      <c r="N20" s="18">
        <v>0</v>
      </c>
      <c r="O20" s="18">
        <v>0</v>
      </c>
      <c r="P20" s="25">
        <v>0</v>
      </c>
      <c r="Q20" s="18">
        <v>0</v>
      </c>
      <c r="R20" s="18">
        <v>0</v>
      </c>
      <c r="S20" s="18">
        <v>0</v>
      </c>
      <c r="T20" s="18">
        <v>0</v>
      </c>
      <c r="U20" s="18">
        <v>0</v>
      </c>
      <c r="V20" s="18">
        <v>0</v>
      </c>
      <c r="W20" s="18">
        <v>0</v>
      </c>
      <c r="X20" s="18">
        <v>0</v>
      </c>
      <c r="Y20" s="18">
        <v>0</v>
      </c>
      <c r="Z20" s="18">
        <v>0</v>
      </c>
      <c r="AA20" s="18">
        <v>0</v>
      </c>
      <c r="AB20" s="25">
        <v>0</v>
      </c>
      <c r="AC20" s="18">
        <v>0</v>
      </c>
      <c r="AD20" s="18">
        <v>0</v>
      </c>
      <c r="AE20" s="18">
        <v>0</v>
      </c>
      <c r="AF20" s="18">
        <v>0</v>
      </c>
      <c r="AG20" s="18">
        <v>0</v>
      </c>
      <c r="AH20" s="18">
        <v>0</v>
      </c>
      <c r="AI20" s="18">
        <v>0</v>
      </c>
      <c r="AJ20" s="18">
        <v>0</v>
      </c>
      <c r="AK20" s="18">
        <v>0</v>
      </c>
      <c r="AL20" s="18">
        <v>0</v>
      </c>
      <c r="AM20" s="18">
        <v>0</v>
      </c>
    </row>
    <row r="21" spans="1:39" ht="15.95" customHeight="1">
      <c r="A21" s="63" t="s">
        <v>130</v>
      </c>
      <c r="B21" s="63"/>
      <c r="C21" s="25">
        <v>529</v>
      </c>
      <c r="D21" s="25">
        <v>15</v>
      </c>
      <c r="E21" s="18">
        <v>9</v>
      </c>
      <c r="F21" s="18">
        <v>1</v>
      </c>
      <c r="G21" s="18">
        <v>0</v>
      </c>
      <c r="H21" s="18">
        <v>0</v>
      </c>
      <c r="I21" s="18">
        <v>2</v>
      </c>
      <c r="J21" s="18">
        <v>0</v>
      </c>
      <c r="K21" s="18">
        <v>1</v>
      </c>
      <c r="L21" s="18">
        <v>1</v>
      </c>
      <c r="M21" s="18">
        <v>1</v>
      </c>
      <c r="N21" s="18">
        <v>0</v>
      </c>
      <c r="O21" s="18">
        <v>0</v>
      </c>
      <c r="P21" s="25">
        <v>505</v>
      </c>
      <c r="Q21" s="18">
        <v>55</v>
      </c>
      <c r="R21" s="18">
        <v>148</v>
      </c>
      <c r="S21" s="18">
        <v>69</v>
      </c>
      <c r="T21" s="18">
        <v>43</v>
      </c>
      <c r="U21" s="18">
        <v>78</v>
      </c>
      <c r="V21" s="18">
        <v>0</v>
      </c>
      <c r="W21" s="18">
        <v>33</v>
      </c>
      <c r="X21" s="18">
        <v>36</v>
      </c>
      <c r="Y21" s="18">
        <v>19</v>
      </c>
      <c r="Z21" s="18">
        <v>24</v>
      </c>
      <c r="AA21" s="18">
        <v>0</v>
      </c>
      <c r="AB21" s="25">
        <v>9</v>
      </c>
      <c r="AC21" s="18">
        <v>2</v>
      </c>
      <c r="AD21" s="18">
        <v>1</v>
      </c>
      <c r="AE21" s="18">
        <v>0</v>
      </c>
      <c r="AF21" s="18">
        <v>0</v>
      </c>
      <c r="AG21" s="18">
        <v>0</v>
      </c>
      <c r="AH21" s="18">
        <v>0</v>
      </c>
      <c r="AI21" s="18">
        <v>0</v>
      </c>
      <c r="AJ21" s="18">
        <v>6</v>
      </c>
      <c r="AK21" s="18">
        <v>0</v>
      </c>
      <c r="AL21" s="18">
        <v>0</v>
      </c>
      <c r="AM21" s="18">
        <v>0</v>
      </c>
    </row>
    <row r="22" spans="1:39" ht="15.95" customHeight="1">
      <c r="A22" s="63"/>
      <c r="B22" s="63" t="s">
        <v>146</v>
      </c>
      <c r="C22" s="25">
        <v>1</v>
      </c>
      <c r="D22" s="25">
        <v>1</v>
      </c>
      <c r="E22" s="18">
        <v>1</v>
      </c>
      <c r="F22" s="18">
        <v>0</v>
      </c>
      <c r="G22" s="18">
        <v>0</v>
      </c>
      <c r="H22" s="18">
        <v>0</v>
      </c>
      <c r="I22" s="18">
        <v>0</v>
      </c>
      <c r="J22" s="18">
        <v>0</v>
      </c>
      <c r="K22" s="18">
        <v>0</v>
      </c>
      <c r="L22" s="18">
        <v>0</v>
      </c>
      <c r="M22" s="18">
        <v>0</v>
      </c>
      <c r="N22" s="18">
        <v>0</v>
      </c>
      <c r="O22" s="18">
        <v>0</v>
      </c>
      <c r="P22" s="25">
        <v>0</v>
      </c>
      <c r="Q22" s="18">
        <v>0</v>
      </c>
      <c r="R22" s="18">
        <v>0</v>
      </c>
      <c r="S22" s="18">
        <v>0</v>
      </c>
      <c r="T22" s="18">
        <v>0</v>
      </c>
      <c r="U22" s="18">
        <v>0</v>
      </c>
      <c r="V22" s="18">
        <v>0</v>
      </c>
      <c r="W22" s="18">
        <v>0</v>
      </c>
      <c r="X22" s="18">
        <v>0</v>
      </c>
      <c r="Y22" s="18">
        <v>0</v>
      </c>
      <c r="Z22" s="18">
        <v>0</v>
      </c>
      <c r="AA22" s="18">
        <v>0</v>
      </c>
      <c r="AB22" s="25">
        <v>0</v>
      </c>
      <c r="AC22" s="18">
        <v>0</v>
      </c>
      <c r="AD22" s="18">
        <v>0</v>
      </c>
      <c r="AE22" s="18">
        <v>0</v>
      </c>
      <c r="AF22" s="18">
        <v>0</v>
      </c>
      <c r="AG22" s="18">
        <v>0</v>
      </c>
      <c r="AH22" s="18">
        <v>0</v>
      </c>
      <c r="AI22" s="18">
        <v>0</v>
      </c>
      <c r="AJ22" s="18">
        <v>0</v>
      </c>
      <c r="AK22" s="18">
        <v>0</v>
      </c>
      <c r="AL22" s="18">
        <v>0</v>
      </c>
      <c r="AM22" s="18">
        <v>0</v>
      </c>
    </row>
    <row r="23" spans="1:39" ht="15.95" customHeight="1">
      <c r="A23" s="63"/>
      <c r="B23" s="63" t="s">
        <v>111</v>
      </c>
      <c r="C23" s="25">
        <v>7</v>
      </c>
      <c r="D23" s="25">
        <v>7</v>
      </c>
      <c r="E23" s="18">
        <v>6</v>
      </c>
      <c r="F23" s="18">
        <v>0</v>
      </c>
      <c r="G23" s="18">
        <v>0</v>
      </c>
      <c r="H23" s="18">
        <v>0</v>
      </c>
      <c r="I23" s="18">
        <v>1</v>
      </c>
      <c r="J23" s="18">
        <v>0</v>
      </c>
      <c r="K23" s="18">
        <v>0</v>
      </c>
      <c r="L23" s="18">
        <v>0</v>
      </c>
      <c r="M23" s="18">
        <v>0</v>
      </c>
      <c r="N23" s="18">
        <v>0</v>
      </c>
      <c r="O23" s="18">
        <v>0</v>
      </c>
      <c r="P23" s="25">
        <v>0</v>
      </c>
      <c r="Q23" s="18">
        <v>0</v>
      </c>
      <c r="R23" s="18">
        <v>0</v>
      </c>
      <c r="S23" s="18">
        <v>0</v>
      </c>
      <c r="T23" s="18">
        <v>0</v>
      </c>
      <c r="U23" s="18">
        <v>0</v>
      </c>
      <c r="V23" s="18">
        <v>0</v>
      </c>
      <c r="W23" s="18">
        <v>0</v>
      </c>
      <c r="X23" s="18">
        <v>0</v>
      </c>
      <c r="Y23" s="18">
        <v>0</v>
      </c>
      <c r="Z23" s="18">
        <v>0</v>
      </c>
      <c r="AA23" s="18">
        <v>0</v>
      </c>
      <c r="AB23" s="25">
        <v>0</v>
      </c>
      <c r="AC23" s="18">
        <v>0</v>
      </c>
      <c r="AD23" s="18">
        <v>0</v>
      </c>
      <c r="AE23" s="18">
        <v>0</v>
      </c>
      <c r="AF23" s="18">
        <v>0</v>
      </c>
      <c r="AG23" s="18">
        <v>0</v>
      </c>
      <c r="AH23" s="18">
        <v>0</v>
      </c>
      <c r="AI23" s="18">
        <v>0</v>
      </c>
      <c r="AJ23" s="18">
        <v>0</v>
      </c>
      <c r="AK23" s="18">
        <v>0</v>
      </c>
      <c r="AL23" s="18">
        <v>0</v>
      </c>
      <c r="AM23" s="18">
        <v>0</v>
      </c>
    </row>
    <row r="24" spans="1:39" ht="15.95" customHeight="1">
      <c r="A24" s="63"/>
      <c r="B24" s="63" t="s">
        <v>428</v>
      </c>
      <c r="C24" s="25">
        <v>1</v>
      </c>
      <c r="D24" s="25">
        <v>0</v>
      </c>
      <c r="E24" s="18">
        <v>0</v>
      </c>
      <c r="F24" s="18">
        <v>0</v>
      </c>
      <c r="G24" s="18">
        <v>0</v>
      </c>
      <c r="H24" s="18">
        <v>0</v>
      </c>
      <c r="I24" s="18">
        <v>0</v>
      </c>
      <c r="J24" s="18">
        <v>0</v>
      </c>
      <c r="K24" s="18">
        <v>0</v>
      </c>
      <c r="L24" s="18">
        <v>0</v>
      </c>
      <c r="M24" s="18">
        <v>0</v>
      </c>
      <c r="N24" s="18">
        <v>0</v>
      </c>
      <c r="O24" s="18">
        <v>0</v>
      </c>
      <c r="P24" s="25">
        <v>0</v>
      </c>
      <c r="Q24" s="18">
        <v>0</v>
      </c>
      <c r="R24" s="18">
        <v>0</v>
      </c>
      <c r="S24" s="18">
        <v>0</v>
      </c>
      <c r="T24" s="18">
        <v>0</v>
      </c>
      <c r="U24" s="18">
        <v>0</v>
      </c>
      <c r="V24" s="18">
        <v>0</v>
      </c>
      <c r="W24" s="18">
        <v>0</v>
      </c>
      <c r="X24" s="18">
        <v>0</v>
      </c>
      <c r="Y24" s="18">
        <v>0</v>
      </c>
      <c r="Z24" s="18">
        <v>0</v>
      </c>
      <c r="AA24" s="18">
        <v>0</v>
      </c>
      <c r="AB24" s="25">
        <v>1</v>
      </c>
      <c r="AC24" s="18">
        <v>1</v>
      </c>
      <c r="AD24" s="18">
        <v>0</v>
      </c>
      <c r="AE24" s="18">
        <v>0</v>
      </c>
      <c r="AF24" s="18">
        <v>0</v>
      </c>
      <c r="AG24" s="18">
        <v>0</v>
      </c>
      <c r="AH24" s="18">
        <v>0</v>
      </c>
      <c r="AI24" s="18">
        <v>0</v>
      </c>
      <c r="AJ24" s="18">
        <v>0</v>
      </c>
      <c r="AK24" s="18">
        <v>0</v>
      </c>
      <c r="AL24" s="18">
        <v>0</v>
      </c>
      <c r="AM24" s="18">
        <v>0</v>
      </c>
    </row>
    <row r="25" spans="1:39" ht="15.95" customHeight="1">
      <c r="A25" s="63"/>
      <c r="B25" s="63" t="s">
        <v>178</v>
      </c>
      <c r="C25" s="25">
        <v>1</v>
      </c>
      <c r="D25" s="25">
        <v>1</v>
      </c>
      <c r="E25" s="18">
        <v>0</v>
      </c>
      <c r="F25" s="18">
        <v>1</v>
      </c>
      <c r="G25" s="18">
        <v>0</v>
      </c>
      <c r="H25" s="18">
        <v>0</v>
      </c>
      <c r="I25" s="18">
        <v>0</v>
      </c>
      <c r="J25" s="18">
        <v>0</v>
      </c>
      <c r="K25" s="18">
        <v>0</v>
      </c>
      <c r="L25" s="18">
        <v>0</v>
      </c>
      <c r="M25" s="18">
        <v>0</v>
      </c>
      <c r="N25" s="18">
        <v>0</v>
      </c>
      <c r="O25" s="18">
        <v>0</v>
      </c>
      <c r="P25" s="25">
        <v>0</v>
      </c>
      <c r="Q25" s="18">
        <v>0</v>
      </c>
      <c r="R25" s="18">
        <v>0</v>
      </c>
      <c r="S25" s="18">
        <v>0</v>
      </c>
      <c r="T25" s="18">
        <v>0</v>
      </c>
      <c r="U25" s="18">
        <v>0</v>
      </c>
      <c r="V25" s="18">
        <v>0</v>
      </c>
      <c r="W25" s="18">
        <v>0</v>
      </c>
      <c r="X25" s="18">
        <v>0</v>
      </c>
      <c r="Y25" s="18">
        <v>0</v>
      </c>
      <c r="Z25" s="18">
        <v>0</v>
      </c>
      <c r="AA25" s="18">
        <v>0</v>
      </c>
      <c r="AB25" s="25">
        <v>0</v>
      </c>
      <c r="AC25" s="18">
        <v>0</v>
      </c>
      <c r="AD25" s="18">
        <v>0</v>
      </c>
      <c r="AE25" s="18">
        <v>0</v>
      </c>
      <c r="AF25" s="18">
        <v>0</v>
      </c>
      <c r="AG25" s="18">
        <v>0</v>
      </c>
      <c r="AH25" s="18">
        <v>0</v>
      </c>
      <c r="AI25" s="18">
        <v>0</v>
      </c>
      <c r="AJ25" s="18">
        <v>0</v>
      </c>
      <c r="AK25" s="18">
        <v>0</v>
      </c>
      <c r="AL25" s="18">
        <v>0</v>
      </c>
      <c r="AM25" s="18">
        <v>0</v>
      </c>
    </row>
    <row r="26" spans="1:39" ht="15.95" customHeight="1">
      <c r="A26" s="63"/>
      <c r="B26" s="63" t="s">
        <v>85</v>
      </c>
      <c r="C26" s="25">
        <v>5</v>
      </c>
      <c r="D26" s="25">
        <v>3</v>
      </c>
      <c r="E26" s="18">
        <v>1</v>
      </c>
      <c r="F26" s="18">
        <v>0</v>
      </c>
      <c r="G26" s="18">
        <v>0</v>
      </c>
      <c r="H26" s="18">
        <v>0</v>
      </c>
      <c r="I26" s="18">
        <v>0</v>
      </c>
      <c r="J26" s="18">
        <v>0</v>
      </c>
      <c r="K26" s="18">
        <v>1</v>
      </c>
      <c r="L26" s="18">
        <v>1</v>
      </c>
      <c r="M26" s="18">
        <v>0</v>
      </c>
      <c r="N26" s="18">
        <v>0</v>
      </c>
      <c r="O26" s="18">
        <v>0</v>
      </c>
      <c r="P26" s="25">
        <v>0</v>
      </c>
      <c r="Q26" s="18">
        <v>0</v>
      </c>
      <c r="R26" s="18">
        <v>0</v>
      </c>
      <c r="S26" s="18">
        <v>0</v>
      </c>
      <c r="T26" s="18">
        <v>0</v>
      </c>
      <c r="U26" s="18">
        <v>0</v>
      </c>
      <c r="V26" s="18">
        <v>0</v>
      </c>
      <c r="W26" s="18">
        <v>0</v>
      </c>
      <c r="X26" s="18">
        <v>0</v>
      </c>
      <c r="Y26" s="18">
        <v>0</v>
      </c>
      <c r="Z26" s="18">
        <v>0</v>
      </c>
      <c r="AA26" s="18">
        <v>0</v>
      </c>
      <c r="AB26" s="25">
        <v>2</v>
      </c>
      <c r="AC26" s="18">
        <v>0</v>
      </c>
      <c r="AD26" s="18">
        <v>1</v>
      </c>
      <c r="AE26" s="18">
        <v>0</v>
      </c>
      <c r="AF26" s="18">
        <v>0</v>
      </c>
      <c r="AG26" s="18">
        <v>0</v>
      </c>
      <c r="AH26" s="18">
        <v>0</v>
      </c>
      <c r="AI26" s="18">
        <v>0</v>
      </c>
      <c r="AJ26" s="18">
        <v>1</v>
      </c>
      <c r="AK26" s="18">
        <v>0</v>
      </c>
      <c r="AL26" s="18">
        <v>0</v>
      </c>
      <c r="AM26" s="18">
        <v>0</v>
      </c>
    </row>
    <row r="27" spans="1:39" ht="15.95" customHeight="1">
      <c r="A27" s="63"/>
      <c r="B27" s="63" t="s">
        <v>61</v>
      </c>
      <c r="C27" s="25">
        <v>1</v>
      </c>
      <c r="D27" s="25">
        <v>1</v>
      </c>
      <c r="E27" s="18">
        <v>1</v>
      </c>
      <c r="F27" s="18">
        <v>0</v>
      </c>
      <c r="G27" s="18">
        <v>0</v>
      </c>
      <c r="H27" s="18">
        <v>0</v>
      </c>
      <c r="I27" s="18">
        <v>0</v>
      </c>
      <c r="J27" s="18">
        <v>0</v>
      </c>
      <c r="K27" s="18">
        <v>0</v>
      </c>
      <c r="L27" s="18">
        <v>0</v>
      </c>
      <c r="M27" s="18">
        <v>0</v>
      </c>
      <c r="N27" s="18">
        <v>0</v>
      </c>
      <c r="O27" s="18">
        <v>0</v>
      </c>
      <c r="P27" s="25">
        <v>0</v>
      </c>
      <c r="Q27" s="18">
        <v>0</v>
      </c>
      <c r="R27" s="18">
        <v>0</v>
      </c>
      <c r="S27" s="18">
        <v>0</v>
      </c>
      <c r="T27" s="18">
        <v>0</v>
      </c>
      <c r="U27" s="18">
        <v>0</v>
      </c>
      <c r="V27" s="18">
        <v>0</v>
      </c>
      <c r="W27" s="18">
        <v>0</v>
      </c>
      <c r="X27" s="18">
        <v>0</v>
      </c>
      <c r="Y27" s="18">
        <v>0</v>
      </c>
      <c r="Z27" s="18">
        <v>0</v>
      </c>
      <c r="AA27" s="18">
        <v>0</v>
      </c>
      <c r="AB27" s="25">
        <v>0</v>
      </c>
      <c r="AC27" s="18">
        <v>0</v>
      </c>
      <c r="AD27" s="18">
        <v>0</v>
      </c>
      <c r="AE27" s="18">
        <v>0</v>
      </c>
      <c r="AF27" s="18">
        <v>0</v>
      </c>
      <c r="AG27" s="18">
        <v>0</v>
      </c>
      <c r="AH27" s="18">
        <v>0</v>
      </c>
      <c r="AI27" s="18">
        <v>0</v>
      </c>
      <c r="AJ27" s="18">
        <v>0</v>
      </c>
      <c r="AK27" s="18">
        <v>0</v>
      </c>
      <c r="AL27" s="18">
        <v>0</v>
      </c>
      <c r="AM27" s="18">
        <v>0</v>
      </c>
    </row>
    <row r="28" spans="1:39" ht="15.95" customHeight="1">
      <c r="A28" s="63"/>
      <c r="B28" s="63" t="s">
        <v>91</v>
      </c>
      <c r="C28" s="25">
        <v>513</v>
      </c>
      <c r="D28" s="25">
        <v>2</v>
      </c>
      <c r="E28" s="18">
        <v>0</v>
      </c>
      <c r="F28" s="18">
        <v>0</v>
      </c>
      <c r="G28" s="18">
        <v>0</v>
      </c>
      <c r="H28" s="18">
        <v>0</v>
      </c>
      <c r="I28" s="18">
        <v>1</v>
      </c>
      <c r="J28" s="18">
        <v>0</v>
      </c>
      <c r="K28" s="18">
        <v>0</v>
      </c>
      <c r="L28" s="18">
        <v>0</v>
      </c>
      <c r="M28" s="18">
        <v>1</v>
      </c>
      <c r="N28" s="18">
        <v>0</v>
      </c>
      <c r="O28" s="18">
        <v>0</v>
      </c>
      <c r="P28" s="25">
        <v>505</v>
      </c>
      <c r="Q28" s="18">
        <v>55</v>
      </c>
      <c r="R28" s="18">
        <v>148</v>
      </c>
      <c r="S28" s="18">
        <v>69</v>
      </c>
      <c r="T28" s="18">
        <v>43</v>
      </c>
      <c r="U28" s="18">
        <v>78</v>
      </c>
      <c r="V28" s="18">
        <v>0</v>
      </c>
      <c r="W28" s="18">
        <v>33</v>
      </c>
      <c r="X28" s="18">
        <v>36</v>
      </c>
      <c r="Y28" s="18">
        <v>19</v>
      </c>
      <c r="Z28" s="18">
        <v>24</v>
      </c>
      <c r="AA28" s="18">
        <v>0</v>
      </c>
      <c r="AB28" s="25">
        <v>6</v>
      </c>
      <c r="AC28" s="18">
        <v>1</v>
      </c>
      <c r="AD28" s="18">
        <v>0</v>
      </c>
      <c r="AE28" s="18">
        <v>0</v>
      </c>
      <c r="AF28" s="18">
        <v>0</v>
      </c>
      <c r="AG28" s="18">
        <v>0</v>
      </c>
      <c r="AH28" s="18">
        <v>0</v>
      </c>
      <c r="AI28" s="18">
        <v>0</v>
      </c>
      <c r="AJ28" s="18">
        <v>5</v>
      </c>
      <c r="AK28" s="18">
        <v>0</v>
      </c>
      <c r="AL28" s="18">
        <v>0</v>
      </c>
      <c r="AM28" s="18">
        <v>0</v>
      </c>
    </row>
    <row r="29" spans="1:39" ht="15.95" customHeight="1">
      <c r="A29" s="63" t="s">
        <v>131</v>
      </c>
      <c r="B29" s="63"/>
      <c r="C29" s="25">
        <v>13</v>
      </c>
      <c r="D29" s="25">
        <v>3</v>
      </c>
      <c r="E29" s="18">
        <v>3</v>
      </c>
      <c r="F29" s="18">
        <v>0</v>
      </c>
      <c r="G29" s="18">
        <v>0</v>
      </c>
      <c r="H29" s="18">
        <v>0</v>
      </c>
      <c r="I29" s="18">
        <v>0</v>
      </c>
      <c r="J29" s="18">
        <v>0</v>
      </c>
      <c r="K29" s="18">
        <v>0</v>
      </c>
      <c r="L29" s="18">
        <v>0</v>
      </c>
      <c r="M29" s="18">
        <v>0</v>
      </c>
      <c r="N29" s="18">
        <v>0</v>
      </c>
      <c r="O29" s="18">
        <v>0</v>
      </c>
      <c r="P29" s="25">
        <v>0</v>
      </c>
      <c r="Q29" s="18">
        <v>0</v>
      </c>
      <c r="R29" s="18">
        <v>0</v>
      </c>
      <c r="S29" s="18">
        <v>0</v>
      </c>
      <c r="T29" s="18">
        <v>0</v>
      </c>
      <c r="U29" s="18">
        <v>0</v>
      </c>
      <c r="V29" s="18">
        <v>0</v>
      </c>
      <c r="W29" s="18">
        <v>0</v>
      </c>
      <c r="X29" s="18">
        <v>0</v>
      </c>
      <c r="Y29" s="18">
        <v>0</v>
      </c>
      <c r="Z29" s="18">
        <v>0</v>
      </c>
      <c r="AA29" s="18">
        <v>0</v>
      </c>
      <c r="AB29" s="25">
        <v>10</v>
      </c>
      <c r="AC29" s="18">
        <v>9</v>
      </c>
      <c r="AD29" s="18">
        <v>0</v>
      </c>
      <c r="AE29" s="18">
        <v>0</v>
      </c>
      <c r="AF29" s="18">
        <v>0</v>
      </c>
      <c r="AG29" s="18">
        <v>0</v>
      </c>
      <c r="AH29" s="18">
        <v>0</v>
      </c>
      <c r="AI29" s="18">
        <v>1</v>
      </c>
      <c r="AJ29" s="18">
        <v>0</v>
      </c>
      <c r="AK29" s="18">
        <v>0</v>
      </c>
      <c r="AL29" s="18">
        <v>0</v>
      </c>
      <c r="AM29" s="18">
        <v>0</v>
      </c>
    </row>
    <row r="30" spans="1:39" ht="15.95" customHeight="1">
      <c r="A30" s="63"/>
      <c r="B30" s="63" t="s">
        <v>429</v>
      </c>
      <c r="C30" s="25">
        <v>1</v>
      </c>
      <c r="D30" s="25">
        <v>0</v>
      </c>
      <c r="E30" s="18">
        <v>0</v>
      </c>
      <c r="F30" s="18">
        <v>0</v>
      </c>
      <c r="G30" s="18">
        <v>0</v>
      </c>
      <c r="H30" s="18">
        <v>0</v>
      </c>
      <c r="I30" s="18">
        <v>0</v>
      </c>
      <c r="J30" s="18">
        <v>0</v>
      </c>
      <c r="K30" s="18">
        <v>0</v>
      </c>
      <c r="L30" s="18">
        <v>0</v>
      </c>
      <c r="M30" s="18">
        <v>0</v>
      </c>
      <c r="N30" s="18">
        <v>0</v>
      </c>
      <c r="O30" s="18">
        <v>0</v>
      </c>
      <c r="P30" s="25">
        <v>0</v>
      </c>
      <c r="Q30" s="18">
        <v>0</v>
      </c>
      <c r="R30" s="18">
        <v>0</v>
      </c>
      <c r="S30" s="18">
        <v>0</v>
      </c>
      <c r="T30" s="18">
        <v>0</v>
      </c>
      <c r="U30" s="18">
        <v>0</v>
      </c>
      <c r="V30" s="18">
        <v>0</v>
      </c>
      <c r="W30" s="18">
        <v>0</v>
      </c>
      <c r="X30" s="18">
        <v>0</v>
      </c>
      <c r="Y30" s="18">
        <v>0</v>
      </c>
      <c r="Z30" s="18">
        <v>0</v>
      </c>
      <c r="AA30" s="18">
        <v>0</v>
      </c>
      <c r="AB30" s="25">
        <v>1</v>
      </c>
      <c r="AC30" s="18">
        <v>1</v>
      </c>
      <c r="AD30" s="18">
        <v>0</v>
      </c>
      <c r="AE30" s="18">
        <v>0</v>
      </c>
      <c r="AF30" s="18">
        <v>0</v>
      </c>
      <c r="AG30" s="18">
        <v>0</v>
      </c>
      <c r="AH30" s="18">
        <v>0</v>
      </c>
      <c r="AI30" s="18">
        <v>0</v>
      </c>
      <c r="AJ30" s="18">
        <v>0</v>
      </c>
      <c r="AK30" s="18">
        <v>0</v>
      </c>
      <c r="AL30" s="18">
        <v>0</v>
      </c>
      <c r="AM30" s="18">
        <v>0</v>
      </c>
    </row>
    <row r="31" spans="1:39" ht="15.95" customHeight="1">
      <c r="A31" s="63"/>
      <c r="B31" s="63" t="s">
        <v>123</v>
      </c>
      <c r="C31" s="25">
        <v>1</v>
      </c>
      <c r="D31" s="25">
        <v>0</v>
      </c>
      <c r="E31" s="18">
        <v>0</v>
      </c>
      <c r="F31" s="18">
        <v>0</v>
      </c>
      <c r="G31" s="18">
        <v>0</v>
      </c>
      <c r="H31" s="18">
        <v>0</v>
      </c>
      <c r="I31" s="18">
        <v>0</v>
      </c>
      <c r="J31" s="18">
        <v>0</v>
      </c>
      <c r="K31" s="18">
        <v>0</v>
      </c>
      <c r="L31" s="18">
        <v>0</v>
      </c>
      <c r="M31" s="18">
        <v>0</v>
      </c>
      <c r="N31" s="18">
        <v>0</v>
      </c>
      <c r="O31" s="18">
        <v>0</v>
      </c>
      <c r="P31" s="25">
        <v>0</v>
      </c>
      <c r="Q31" s="18">
        <v>0</v>
      </c>
      <c r="R31" s="18">
        <v>0</v>
      </c>
      <c r="S31" s="18">
        <v>0</v>
      </c>
      <c r="T31" s="18">
        <v>0</v>
      </c>
      <c r="U31" s="18">
        <v>0</v>
      </c>
      <c r="V31" s="18">
        <v>0</v>
      </c>
      <c r="W31" s="18">
        <v>0</v>
      </c>
      <c r="X31" s="18">
        <v>0</v>
      </c>
      <c r="Y31" s="18">
        <v>0</v>
      </c>
      <c r="Z31" s="18">
        <v>0</v>
      </c>
      <c r="AA31" s="18">
        <v>0</v>
      </c>
      <c r="AB31" s="25">
        <v>1</v>
      </c>
      <c r="AC31" s="18">
        <v>1</v>
      </c>
      <c r="AD31" s="18">
        <v>0</v>
      </c>
      <c r="AE31" s="18">
        <v>0</v>
      </c>
      <c r="AF31" s="18">
        <v>0</v>
      </c>
      <c r="AG31" s="18">
        <v>0</v>
      </c>
      <c r="AH31" s="18">
        <v>0</v>
      </c>
      <c r="AI31" s="18">
        <v>0</v>
      </c>
      <c r="AJ31" s="18">
        <v>0</v>
      </c>
      <c r="AK31" s="18">
        <v>0</v>
      </c>
      <c r="AL31" s="18">
        <v>0</v>
      </c>
      <c r="AM31" s="18">
        <v>0</v>
      </c>
    </row>
    <row r="32" spans="1:39" ht="15.95" customHeight="1">
      <c r="A32" s="63"/>
      <c r="B32" s="63" t="s">
        <v>109</v>
      </c>
      <c r="C32" s="25">
        <v>1</v>
      </c>
      <c r="D32" s="25">
        <v>0</v>
      </c>
      <c r="E32" s="18">
        <v>0</v>
      </c>
      <c r="F32" s="18">
        <v>0</v>
      </c>
      <c r="G32" s="18">
        <v>0</v>
      </c>
      <c r="H32" s="18">
        <v>0</v>
      </c>
      <c r="I32" s="18">
        <v>0</v>
      </c>
      <c r="J32" s="18">
        <v>0</v>
      </c>
      <c r="K32" s="18">
        <v>0</v>
      </c>
      <c r="L32" s="18">
        <v>0</v>
      </c>
      <c r="M32" s="18">
        <v>0</v>
      </c>
      <c r="N32" s="18">
        <v>0</v>
      </c>
      <c r="O32" s="18">
        <v>0</v>
      </c>
      <c r="P32" s="25">
        <v>0</v>
      </c>
      <c r="Q32" s="18">
        <v>0</v>
      </c>
      <c r="R32" s="18">
        <v>0</v>
      </c>
      <c r="S32" s="18">
        <v>0</v>
      </c>
      <c r="T32" s="18">
        <v>0</v>
      </c>
      <c r="U32" s="18">
        <v>0</v>
      </c>
      <c r="V32" s="18">
        <v>0</v>
      </c>
      <c r="W32" s="18">
        <v>0</v>
      </c>
      <c r="X32" s="18">
        <v>0</v>
      </c>
      <c r="Y32" s="18">
        <v>0</v>
      </c>
      <c r="Z32" s="18">
        <v>0</v>
      </c>
      <c r="AA32" s="18">
        <v>0</v>
      </c>
      <c r="AB32" s="25">
        <v>1</v>
      </c>
      <c r="AC32" s="18">
        <v>1</v>
      </c>
      <c r="AD32" s="18">
        <v>0</v>
      </c>
      <c r="AE32" s="18">
        <v>0</v>
      </c>
      <c r="AF32" s="18">
        <v>0</v>
      </c>
      <c r="AG32" s="18">
        <v>0</v>
      </c>
      <c r="AH32" s="18">
        <v>0</v>
      </c>
      <c r="AI32" s="18">
        <v>0</v>
      </c>
      <c r="AJ32" s="18">
        <v>0</v>
      </c>
      <c r="AK32" s="18">
        <v>0</v>
      </c>
      <c r="AL32" s="18">
        <v>0</v>
      </c>
      <c r="AM32" s="18">
        <v>0</v>
      </c>
    </row>
    <row r="33" spans="1:39" ht="15.95" customHeight="1">
      <c r="A33" s="63"/>
      <c r="B33" s="63" t="s">
        <v>80</v>
      </c>
      <c r="C33" s="25">
        <v>1</v>
      </c>
      <c r="D33" s="25">
        <v>1</v>
      </c>
      <c r="E33" s="18">
        <v>1</v>
      </c>
      <c r="F33" s="18">
        <v>0</v>
      </c>
      <c r="G33" s="18">
        <v>0</v>
      </c>
      <c r="H33" s="18">
        <v>0</v>
      </c>
      <c r="I33" s="18">
        <v>0</v>
      </c>
      <c r="J33" s="18">
        <v>0</v>
      </c>
      <c r="K33" s="18">
        <v>0</v>
      </c>
      <c r="L33" s="18">
        <v>0</v>
      </c>
      <c r="M33" s="18">
        <v>0</v>
      </c>
      <c r="N33" s="18">
        <v>0</v>
      </c>
      <c r="O33" s="18">
        <v>0</v>
      </c>
      <c r="P33" s="25">
        <v>0</v>
      </c>
      <c r="Q33" s="18">
        <v>0</v>
      </c>
      <c r="R33" s="18">
        <v>0</v>
      </c>
      <c r="S33" s="18">
        <v>0</v>
      </c>
      <c r="T33" s="18">
        <v>0</v>
      </c>
      <c r="U33" s="18">
        <v>0</v>
      </c>
      <c r="V33" s="18">
        <v>0</v>
      </c>
      <c r="W33" s="18">
        <v>0</v>
      </c>
      <c r="X33" s="18">
        <v>0</v>
      </c>
      <c r="Y33" s="18">
        <v>0</v>
      </c>
      <c r="Z33" s="18">
        <v>0</v>
      </c>
      <c r="AA33" s="18">
        <v>0</v>
      </c>
      <c r="AB33" s="25">
        <v>0</v>
      </c>
      <c r="AC33" s="18">
        <v>0</v>
      </c>
      <c r="AD33" s="18">
        <v>0</v>
      </c>
      <c r="AE33" s="18">
        <v>0</v>
      </c>
      <c r="AF33" s="18">
        <v>0</v>
      </c>
      <c r="AG33" s="18">
        <v>0</v>
      </c>
      <c r="AH33" s="18">
        <v>0</v>
      </c>
      <c r="AI33" s="18">
        <v>0</v>
      </c>
      <c r="AJ33" s="18">
        <v>0</v>
      </c>
      <c r="AK33" s="18">
        <v>0</v>
      </c>
      <c r="AL33" s="18">
        <v>0</v>
      </c>
      <c r="AM33" s="18">
        <v>0</v>
      </c>
    </row>
    <row r="34" spans="1:39" ht="15.95" customHeight="1">
      <c r="A34" s="63"/>
      <c r="B34" s="63" t="s">
        <v>98</v>
      </c>
      <c r="C34" s="25">
        <v>1</v>
      </c>
      <c r="D34" s="25">
        <v>1</v>
      </c>
      <c r="E34" s="18">
        <v>1</v>
      </c>
      <c r="F34" s="18">
        <v>0</v>
      </c>
      <c r="G34" s="18">
        <v>0</v>
      </c>
      <c r="H34" s="18">
        <v>0</v>
      </c>
      <c r="I34" s="18">
        <v>0</v>
      </c>
      <c r="J34" s="18">
        <v>0</v>
      </c>
      <c r="K34" s="18">
        <v>0</v>
      </c>
      <c r="L34" s="18">
        <v>0</v>
      </c>
      <c r="M34" s="18">
        <v>0</v>
      </c>
      <c r="N34" s="18">
        <v>0</v>
      </c>
      <c r="O34" s="18">
        <v>0</v>
      </c>
      <c r="P34" s="25">
        <v>0</v>
      </c>
      <c r="Q34" s="18">
        <v>0</v>
      </c>
      <c r="R34" s="18">
        <v>0</v>
      </c>
      <c r="S34" s="18">
        <v>0</v>
      </c>
      <c r="T34" s="18">
        <v>0</v>
      </c>
      <c r="U34" s="18">
        <v>0</v>
      </c>
      <c r="V34" s="18">
        <v>0</v>
      </c>
      <c r="W34" s="18">
        <v>0</v>
      </c>
      <c r="X34" s="18">
        <v>0</v>
      </c>
      <c r="Y34" s="18">
        <v>0</v>
      </c>
      <c r="Z34" s="18">
        <v>0</v>
      </c>
      <c r="AA34" s="18">
        <v>0</v>
      </c>
      <c r="AB34" s="25">
        <v>0</v>
      </c>
      <c r="AC34" s="18">
        <v>0</v>
      </c>
      <c r="AD34" s="18">
        <v>0</v>
      </c>
      <c r="AE34" s="18">
        <v>0</v>
      </c>
      <c r="AF34" s="18">
        <v>0</v>
      </c>
      <c r="AG34" s="18">
        <v>0</v>
      </c>
      <c r="AH34" s="18">
        <v>0</v>
      </c>
      <c r="AI34" s="18">
        <v>0</v>
      </c>
      <c r="AJ34" s="18">
        <v>0</v>
      </c>
      <c r="AK34" s="18">
        <v>0</v>
      </c>
      <c r="AL34" s="18">
        <v>0</v>
      </c>
      <c r="AM34" s="18">
        <v>0</v>
      </c>
    </row>
    <row r="35" spans="1:39" ht="15.95" customHeight="1">
      <c r="A35" s="63"/>
      <c r="B35" s="63" t="s">
        <v>1</v>
      </c>
      <c r="C35" s="25">
        <v>6</v>
      </c>
      <c r="D35" s="25">
        <v>0</v>
      </c>
      <c r="E35" s="18">
        <v>0</v>
      </c>
      <c r="F35" s="18">
        <v>0</v>
      </c>
      <c r="G35" s="18">
        <v>0</v>
      </c>
      <c r="H35" s="18">
        <v>0</v>
      </c>
      <c r="I35" s="18">
        <v>0</v>
      </c>
      <c r="J35" s="18">
        <v>0</v>
      </c>
      <c r="K35" s="18">
        <v>0</v>
      </c>
      <c r="L35" s="18">
        <v>0</v>
      </c>
      <c r="M35" s="18">
        <v>0</v>
      </c>
      <c r="N35" s="18">
        <v>0</v>
      </c>
      <c r="O35" s="18">
        <v>0</v>
      </c>
      <c r="P35" s="25">
        <v>0</v>
      </c>
      <c r="Q35" s="18">
        <v>0</v>
      </c>
      <c r="R35" s="18">
        <v>0</v>
      </c>
      <c r="S35" s="18">
        <v>0</v>
      </c>
      <c r="T35" s="18">
        <v>0</v>
      </c>
      <c r="U35" s="18">
        <v>0</v>
      </c>
      <c r="V35" s="18">
        <v>0</v>
      </c>
      <c r="W35" s="18">
        <v>0</v>
      </c>
      <c r="X35" s="18">
        <v>0</v>
      </c>
      <c r="Y35" s="18">
        <v>0</v>
      </c>
      <c r="Z35" s="18">
        <v>0</v>
      </c>
      <c r="AA35" s="18">
        <v>0</v>
      </c>
      <c r="AB35" s="25">
        <v>6</v>
      </c>
      <c r="AC35" s="18">
        <v>5</v>
      </c>
      <c r="AD35" s="18">
        <v>0</v>
      </c>
      <c r="AE35" s="18">
        <v>0</v>
      </c>
      <c r="AF35" s="18">
        <v>0</v>
      </c>
      <c r="AG35" s="18">
        <v>0</v>
      </c>
      <c r="AH35" s="18">
        <v>0</v>
      </c>
      <c r="AI35" s="18">
        <v>1</v>
      </c>
      <c r="AJ35" s="18">
        <v>0</v>
      </c>
      <c r="AK35" s="18">
        <v>0</v>
      </c>
      <c r="AL35" s="18">
        <v>0</v>
      </c>
      <c r="AM35" s="18">
        <v>0</v>
      </c>
    </row>
    <row r="36" spans="1:39" ht="15.95" customHeight="1">
      <c r="A36" s="63"/>
      <c r="B36" s="63" t="s">
        <v>90</v>
      </c>
      <c r="C36" s="25">
        <v>2</v>
      </c>
      <c r="D36" s="25">
        <v>1</v>
      </c>
      <c r="E36" s="18">
        <v>1</v>
      </c>
      <c r="F36" s="18">
        <v>0</v>
      </c>
      <c r="G36" s="18">
        <v>0</v>
      </c>
      <c r="H36" s="18">
        <v>0</v>
      </c>
      <c r="I36" s="18">
        <v>0</v>
      </c>
      <c r="J36" s="18">
        <v>0</v>
      </c>
      <c r="K36" s="18">
        <v>0</v>
      </c>
      <c r="L36" s="18">
        <v>0</v>
      </c>
      <c r="M36" s="18">
        <v>0</v>
      </c>
      <c r="N36" s="18">
        <v>0</v>
      </c>
      <c r="O36" s="18">
        <v>0</v>
      </c>
      <c r="P36" s="25">
        <v>0</v>
      </c>
      <c r="Q36" s="18">
        <v>0</v>
      </c>
      <c r="R36" s="18">
        <v>0</v>
      </c>
      <c r="S36" s="18">
        <v>0</v>
      </c>
      <c r="T36" s="18">
        <v>0</v>
      </c>
      <c r="U36" s="18">
        <v>0</v>
      </c>
      <c r="V36" s="18">
        <v>0</v>
      </c>
      <c r="W36" s="18">
        <v>0</v>
      </c>
      <c r="X36" s="18">
        <v>0</v>
      </c>
      <c r="Y36" s="18">
        <v>0</v>
      </c>
      <c r="Z36" s="18">
        <v>0</v>
      </c>
      <c r="AA36" s="18">
        <v>0</v>
      </c>
      <c r="AB36" s="25">
        <v>1</v>
      </c>
      <c r="AC36" s="18">
        <v>1</v>
      </c>
      <c r="AD36" s="18">
        <v>0</v>
      </c>
      <c r="AE36" s="18">
        <v>0</v>
      </c>
      <c r="AF36" s="18">
        <v>0</v>
      </c>
      <c r="AG36" s="18">
        <v>0</v>
      </c>
      <c r="AH36" s="18">
        <v>0</v>
      </c>
      <c r="AI36" s="18">
        <v>0</v>
      </c>
      <c r="AJ36" s="18">
        <v>0</v>
      </c>
      <c r="AK36" s="18">
        <v>0</v>
      </c>
      <c r="AL36" s="18">
        <v>0</v>
      </c>
      <c r="AM36" s="18">
        <v>0</v>
      </c>
    </row>
    <row r="37" spans="1:39" ht="15.95" customHeight="1">
      <c r="A37" s="63" t="s">
        <v>132</v>
      </c>
      <c r="B37" s="63"/>
      <c r="C37" s="25">
        <v>25</v>
      </c>
      <c r="D37" s="25">
        <v>25</v>
      </c>
      <c r="E37" s="18">
        <v>5</v>
      </c>
      <c r="F37" s="18">
        <v>1</v>
      </c>
      <c r="G37" s="18">
        <v>5</v>
      </c>
      <c r="H37" s="18">
        <v>0</v>
      </c>
      <c r="I37" s="18">
        <v>4</v>
      </c>
      <c r="J37" s="18">
        <v>0</v>
      </c>
      <c r="K37" s="18">
        <v>0</v>
      </c>
      <c r="L37" s="18">
        <v>2</v>
      </c>
      <c r="M37" s="18">
        <v>2</v>
      </c>
      <c r="N37" s="18">
        <v>4</v>
      </c>
      <c r="O37" s="18">
        <v>2</v>
      </c>
      <c r="P37" s="25">
        <v>0</v>
      </c>
      <c r="Q37" s="18">
        <v>0</v>
      </c>
      <c r="R37" s="18">
        <v>0</v>
      </c>
      <c r="S37" s="18">
        <v>0</v>
      </c>
      <c r="T37" s="18">
        <v>0</v>
      </c>
      <c r="U37" s="18">
        <v>0</v>
      </c>
      <c r="V37" s="18">
        <v>0</v>
      </c>
      <c r="W37" s="18">
        <v>0</v>
      </c>
      <c r="X37" s="18">
        <v>0</v>
      </c>
      <c r="Y37" s="18">
        <v>0</v>
      </c>
      <c r="Z37" s="18">
        <v>0</v>
      </c>
      <c r="AA37" s="18">
        <v>0</v>
      </c>
      <c r="AB37" s="25">
        <v>0</v>
      </c>
      <c r="AC37" s="18">
        <v>0</v>
      </c>
      <c r="AD37" s="18">
        <v>0</v>
      </c>
      <c r="AE37" s="18">
        <v>0</v>
      </c>
      <c r="AF37" s="18">
        <v>0</v>
      </c>
      <c r="AG37" s="18">
        <v>0</v>
      </c>
      <c r="AH37" s="18">
        <v>0</v>
      </c>
      <c r="AI37" s="18">
        <v>0</v>
      </c>
      <c r="AJ37" s="18">
        <v>0</v>
      </c>
      <c r="AK37" s="18">
        <v>0</v>
      </c>
      <c r="AL37" s="18">
        <v>0</v>
      </c>
      <c r="AM37" s="18">
        <v>0</v>
      </c>
    </row>
    <row r="38" spans="1:39" ht="15.95" customHeight="1">
      <c r="A38" s="63"/>
      <c r="B38" s="63" t="s">
        <v>65</v>
      </c>
      <c r="C38" s="25">
        <v>1</v>
      </c>
      <c r="D38" s="25">
        <v>1</v>
      </c>
      <c r="E38" s="18">
        <v>1</v>
      </c>
      <c r="F38" s="18">
        <v>0</v>
      </c>
      <c r="G38" s="18">
        <v>0</v>
      </c>
      <c r="H38" s="18">
        <v>0</v>
      </c>
      <c r="I38" s="18">
        <v>0</v>
      </c>
      <c r="J38" s="18">
        <v>0</v>
      </c>
      <c r="K38" s="18">
        <v>0</v>
      </c>
      <c r="L38" s="18">
        <v>0</v>
      </c>
      <c r="M38" s="18">
        <v>0</v>
      </c>
      <c r="N38" s="18">
        <v>0</v>
      </c>
      <c r="O38" s="18">
        <v>0</v>
      </c>
      <c r="P38" s="25">
        <v>0</v>
      </c>
      <c r="Q38" s="18">
        <v>0</v>
      </c>
      <c r="R38" s="18">
        <v>0</v>
      </c>
      <c r="S38" s="18">
        <v>0</v>
      </c>
      <c r="T38" s="18">
        <v>0</v>
      </c>
      <c r="U38" s="18">
        <v>0</v>
      </c>
      <c r="V38" s="18">
        <v>0</v>
      </c>
      <c r="W38" s="18">
        <v>0</v>
      </c>
      <c r="X38" s="18">
        <v>0</v>
      </c>
      <c r="Y38" s="18">
        <v>0</v>
      </c>
      <c r="Z38" s="18">
        <v>0</v>
      </c>
      <c r="AA38" s="18">
        <v>0</v>
      </c>
      <c r="AB38" s="25">
        <v>0</v>
      </c>
      <c r="AC38" s="18">
        <v>0</v>
      </c>
      <c r="AD38" s="18">
        <v>0</v>
      </c>
      <c r="AE38" s="18">
        <v>0</v>
      </c>
      <c r="AF38" s="18">
        <v>0</v>
      </c>
      <c r="AG38" s="18">
        <v>0</v>
      </c>
      <c r="AH38" s="18">
        <v>0</v>
      </c>
      <c r="AI38" s="18">
        <v>0</v>
      </c>
      <c r="AJ38" s="18">
        <v>0</v>
      </c>
      <c r="AK38" s="18">
        <v>0</v>
      </c>
      <c r="AL38" s="18">
        <v>0</v>
      </c>
      <c r="AM38" s="18">
        <v>0</v>
      </c>
    </row>
    <row r="39" spans="1:39" ht="15.95" customHeight="1">
      <c r="A39" s="63"/>
      <c r="B39" s="63" t="s">
        <v>68</v>
      </c>
      <c r="C39" s="25">
        <v>18</v>
      </c>
      <c r="D39" s="25">
        <v>18</v>
      </c>
      <c r="E39" s="18">
        <v>1</v>
      </c>
      <c r="F39" s="18">
        <v>1</v>
      </c>
      <c r="G39" s="18">
        <v>4</v>
      </c>
      <c r="H39" s="18">
        <v>0</v>
      </c>
      <c r="I39" s="18">
        <v>2</v>
      </c>
      <c r="J39" s="18">
        <v>0</v>
      </c>
      <c r="K39" s="18">
        <v>0</v>
      </c>
      <c r="L39" s="18">
        <v>2</v>
      </c>
      <c r="M39" s="18">
        <v>2</v>
      </c>
      <c r="N39" s="18">
        <v>4</v>
      </c>
      <c r="O39" s="18">
        <v>2</v>
      </c>
      <c r="P39" s="25">
        <v>0</v>
      </c>
      <c r="Q39" s="18">
        <v>0</v>
      </c>
      <c r="R39" s="18">
        <v>0</v>
      </c>
      <c r="S39" s="18">
        <v>0</v>
      </c>
      <c r="T39" s="18">
        <v>0</v>
      </c>
      <c r="U39" s="18">
        <v>0</v>
      </c>
      <c r="V39" s="18">
        <v>0</v>
      </c>
      <c r="W39" s="18">
        <v>0</v>
      </c>
      <c r="X39" s="18">
        <v>0</v>
      </c>
      <c r="Y39" s="18">
        <v>0</v>
      </c>
      <c r="Z39" s="18">
        <v>0</v>
      </c>
      <c r="AA39" s="18">
        <v>0</v>
      </c>
      <c r="AB39" s="25">
        <v>0</v>
      </c>
      <c r="AC39" s="18">
        <v>0</v>
      </c>
      <c r="AD39" s="18">
        <v>0</v>
      </c>
      <c r="AE39" s="18">
        <v>0</v>
      </c>
      <c r="AF39" s="18">
        <v>0</v>
      </c>
      <c r="AG39" s="18">
        <v>0</v>
      </c>
      <c r="AH39" s="18">
        <v>0</v>
      </c>
      <c r="AI39" s="18">
        <v>0</v>
      </c>
      <c r="AJ39" s="18">
        <v>0</v>
      </c>
      <c r="AK39" s="18">
        <v>0</v>
      </c>
      <c r="AL39" s="18">
        <v>0</v>
      </c>
      <c r="AM39" s="18">
        <v>0</v>
      </c>
    </row>
    <row r="40" spans="1:39" ht="15.95" customHeight="1">
      <c r="A40" s="63"/>
      <c r="B40" s="63" t="s">
        <v>113</v>
      </c>
      <c r="C40" s="25">
        <v>3</v>
      </c>
      <c r="D40" s="25">
        <v>3</v>
      </c>
      <c r="E40" s="18">
        <v>2</v>
      </c>
      <c r="F40" s="18">
        <v>0</v>
      </c>
      <c r="G40" s="18">
        <v>1</v>
      </c>
      <c r="H40" s="18">
        <v>0</v>
      </c>
      <c r="I40" s="18">
        <v>0</v>
      </c>
      <c r="J40" s="18">
        <v>0</v>
      </c>
      <c r="K40" s="18">
        <v>0</v>
      </c>
      <c r="L40" s="18">
        <v>0</v>
      </c>
      <c r="M40" s="18">
        <v>0</v>
      </c>
      <c r="N40" s="18">
        <v>0</v>
      </c>
      <c r="O40" s="18">
        <v>0</v>
      </c>
      <c r="P40" s="25">
        <v>0</v>
      </c>
      <c r="Q40" s="18">
        <v>0</v>
      </c>
      <c r="R40" s="18">
        <v>0</v>
      </c>
      <c r="S40" s="18">
        <v>0</v>
      </c>
      <c r="T40" s="18">
        <v>0</v>
      </c>
      <c r="U40" s="18">
        <v>0</v>
      </c>
      <c r="V40" s="18">
        <v>0</v>
      </c>
      <c r="W40" s="18">
        <v>0</v>
      </c>
      <c r="X40" s="18">
        <v>0</v>
      </c>
      <c r="Y40" s="18">
        <v>0</v>
      </c>
      <c r="Z40" s="18">
        <v>0</v>
      </c>
      <c r="AA40" s="18">
        <v>0</v>
      </c>
      <c r="AB40" s="25">
        <v>0</v>
      </c>
      <c r="AC40" s="18">
        <v>0</v>
      </c>
      <c r="AD40" s="18">
        <v>0</v>
      </c>
      <c r="AE40" s="18">
        <v>0</v>
      </c>
      <c r="AF40" s="18">
        <v>0</v>
      </c>
      <c r="AG40" s="18">
        <v>0</v>
      </c>
      <c r="AH40" s="18">
        <v>0</v>
      </c>
      <c r="AI40" s="18">
        <v>0</v>
      </c>
      <c r="AJ40" s="18">
        <v>0</v>
      </c>
      <c r="AK40" s="18">
        <v>0</v>
      </c>
      <c r="AL40" s="18">
        <v>0</v>
      </c>
      <c r="AM40" s="18">
        <v>0</v>
      </c>
    </row>
    <row r="41" spans="1:39" ht="15.95" customHeight="1">
      <c r="B41" s="15" t="s">
        <v>93</v>
      </c>
      <c r="C41" s="25">
        <v>3</v>
      </c>
      <c r="D41" s="25">
        <v>3</v>
      </c>
      <c r="E41" s="18">
        <v>1</v>
      </c>
      <c r="F41" s="18">
        <v>0</v>
      </c>
      <c r="G41" s="18">
        <v>0</v>
      </c>
      <c r="H41" s="18">
        <v>0</v>
      </c>
      <c r="I41" s="18">
        <v>2</v>
      </c>
      <c r="J41" s="18">
        <v>0</v>
      </c>
      <c r="K41" s="18">
        <v>0</v>
      </c>
      <c r="L41" s="18">
        <v>0</v>
      </c>
      <c r="M41" s="18">
        <v>0</v>
      </c>
      <c r="N41" s="18">
        <v>0</v>
      </c>
      <c r="O41" s="18">
        <v>0</v>
      </c>
      <c r="P41" s="25">
        <v>0</v>
      </c>
      <c r="Q41" s="18">
        <v>0</v>
      </c>
      <c r="R41" s="18">
        <v>0</v>
      </c>
      <c r="S41" s="18">
        <v>0</v>
      </c>
      <c r="T41" s="18">
        <v>0</v>
      </c>
      <c r="U41" s="18">
        <v>0</v>
      </c>
      <c r="V41" s="18">
        <v>0</v>
      </c>
      <c r="W41" s="18">
        <v>0</v>
      </c>
      <c r="X41" s="18">
        <v>0</v>
      </c>
      <c r="Y41" s="18">
        <v>0</v>
      </c>
      <c r="Z41" s="18">
        <v>0</v>
      </c>
      <c r="AA41" s="18">
        <v>0</v>
      </c>
      <c r="AB41" s="25">
        <v>0</v>
      </c>
      <c r="AC41" s="18">
        <v>0</v>
      </c>
      <c r="AD41" s="18">
        <v>0</v>
      </c>
      <c r="AE41" s="18">
        <v>0</v>
      </c>
      <c r="AF41" s="18">
        <v>0</v>
      </c>
      <c r="AG41" s="18">
        <v>0</v>
      </c>
      <c r="AH41" s="18">
        <v>0</v>
      </c>
      <c r="AI41" s="18">
        <v>0</v>
      </c>
      <c r="AJ41" s="18">
        <v>0</v>
      </c>
      <c r="AK41" s="18">
        <v>0</v>
      </c>
      <c r="AL41" s="18">
        <v>0</v>
      </c>
      <c r="AM41" s="18">
        <v>0</v>
      </c>
    </row>
    <row r="42" spans="1:39" ht="15.95" customHeight="1">
      <c r="A42" s="63" t="s">
        <v>133</v>
      </c>
      <c r="C42" s="25">
        <v>21</v>
      </c>
      <c r="D42" s="25">
        <v>3</v>
      </c>
      <c r="E42" s="18">
        <v>1</v>
      </c>
      <c r="F42" s="18">
        <v>0</v>
      </c>
      <c r="G42" s="18">
        <v>0</v>
      </c>
      <c r="H42" s="18">
        <v>0</v>
      </c>
      <c r="I42" s="18">
        <v>2</v>
      </c>
      <c r="J42" s="18">
        <v>0</v>
      </c>
      <c r="K42" s="18">
        <v>0</v>
      </c>
      <c r="L42" s="18">
        <v>0</v>
      </c>
      <c r="M42" s="18">
        <v>0</v>
      </c>
      <c r="N42" s="18">
        <v>0</v>
      </c>
      <c r="O42" s="18">
        <v>0</v>
      </c>
      <c r="P42" s="25">
        <v>1</v>
      </c>
      <c r="Q42" s="18">
        <v>0</v>
      </c>
      <c r="R42" s="18">
        <v>0</v>
      </c>
      <c r="S42" s="18">
        <v>0</v>
      </c>
      <c r="T42" s="18">
        <v>1</v>
      </c>
      <c r="U42" s="18">
        <v>0</v>
      </c>
      <c r="V42" s="18">
        <v>0</v>
      </c>
      <c r="W42" s="18">
        <v>0</v>
      </c>
      <c r="X42" s="18">
        <v>0</v>
      </c>
      <c r="Y42" s="18">
        <v>0</v>
      </c>
      <c r="Z42" s="18">
        <v>0</v>
      </c>
      <c r="AA42" s="18">
        <v>0</v>
      </c>
      <c r="AB42" s="25">
        <v>17</v>
      </c>
      <c r="AC42" s="18">
        <v>8</v>
      </c>
      <c r="AD42" s="18">
        <v>1</v>
      </c>
      <c r="AE42" s="18">
        <v>0</v>
      </c>
      <c r="AF42" s="18">
        <v>0</v>
      </c>
      <c r="AG42" s="18">
        <v>6</v>
      </c>
      <c r="AH42" s="18">
        <v>0</v>
      </c>
      <c r="AI42" s="18">
        <v>0</v>
      </c>
      <c r="AJ42" s="18">
        <v>1</v>
      </c>
      <c r="AK42" s="18">
        <v>1</v>
      </c>
      <c r="AL42" s="18">
        <v>0</v>
      </c>
      <c r="AM42" s="18">
        <v>0</v>
      </c>
    </row>
    <row r="43" spans="1:39" ht="15.95" customHeight="1">
      <c r="B43" s="15" t="s">
        <v>14</v>
      </c>
      <c r="C43" s="25">
        <v>2</v>
      </c>
      <c r="D43" s="25">
        <v>0</v>
      </c>
      <c r="E43" s="18">
        <v>0</v>
      </c>
      <c r="F43" s="18">
        <v>0</v>
      </c>
      <c r="G43" s="18">
        <v>0</v>
      </c>
      <c r="H43" s="18">
        <v>0</v>
      </c>
      <c r="I43" s="18">
        <v>0</v>
      </c>
      <c r="J43" s="18">
        <v>0</v>
      </c>
      <c r="K43" s="18">
        <v>0</v>
      </c>
      <c r="L43" s="18">
        <v>0</v>
      </c>
      <c r="M43" s="18">
        <v>0</v>
      </c>
      <c r="N43" s="18">
        <v>0</v>
      </c>
      <c r="O43" s="18">
        <v>0</v>
      </c>
      <c r="P43" s="25">
        <v>1</v>
      </c>
      <c r="Q43" s="18">
        <v>0</v>
      </c>
      <c r="R43" s="18">
        <v>0</v>
      </c>
      <c r="S43" s="18">
        <v>0</v>
      </c>
      <c r="T43" s="18">
        <v>1</v>
      </c>
      <c r="U43" s="18">
        <v>0</v>
      </c>
      <c r="V43" s="18">
        <v>0</v>
      </c>
      <c r="W43" s="18">
        <v>0</v>
      </c>
      <c r="X43" s="18">
        <v>0</v>
      </c>
      <c r="Y43" s="18">
        <v>0</v>
      </c>
      <c r="Z43" s="18">
        <v>0</v>
      </c>
      <c r="AA43" s="18">
        <v>0</v>
      </c>
      <c r="AB43" s="25">
        <v>1</v>
      </c>
      <c r="AC43" s="18">
        <v>0</v>
      </c>
      <c r="AD43" s="18">
        <v>1</v>
      </c>
      <c r="AE43" s="18">
        <v>0</v>
      </c>
      <c r="AF43" s="18">
        <v>0</v>
      </c>
      <c r="AG43" s="18">
        <v>0</v>
      </c>
      <c r="AH43" s="18">
        <v>0</v>
      </c>
      <c r="AI43" s="18">
        <v>0</v>
      </c>
      <c r="AJ43" s="18">
        <v>0</v>
      </c>
      <c r="AK43" s="18">
        <v>0</v>
      </c>
      <c r="AL43" s="18">
        <v>0</v>
      </c>
      <c r="AM43" s="18">
        <v>0</v>
      </c>
    </row>
    <row r="44" spans="1:39" ht="15.95" customHeight="1">
      <c r="B44" s="15" t="s">
        <v>135</v>
      </c>
      <c r="C44" s="25">
        <v>4</v>
      </c>
      <c r="D44" s="25">
        <v>0</v>
      </c>
      <c r="E44" s="18">
        <v>0</v>
      </c>
      <c r="F44" s="18">
        <v>0</v>
      </c>
      <c r="G44" s="18">
        <v>0</v>
      </c>
      <c r="H44" s="18">
        <v>0</v>
      </c>
      <c r="I44" s="18">
        <v>0</v>
      </c>
      <c r="J44" s="18">
        <v>0</v>
      </c>
      <c r="K44" s="18">
        <v>0</v>
      </c>
      <c r="L44" s="18">
        <v>0</v>
      </c>
      <c r="M44" s="18">
        <v>0</v>
      </c>
      <c r="N44" s="18">
        <v>0</v>
      </c>
      <c r="O44" s="18">
        <v>0</v>
      </c>
      <c r="P44" s="25">
        <v>0</v>
      </c>
      <c r="Q44" s="18">
        <v>0</v>
      </c>
      <c r="R44" s="18">
        <v>0</v>
      </c>
      <c r="S44" s="18">
        <v>0</v>
      </c>
      <c r="T44" s="18">
        <v>0</v>
      </c>
      <c r="U44" s="18">
        <v>0</v>
      </c>
      <c r="V44" s="18">
        <v>0</v>
      </c>
      <c r="W44" s="18">
        <v>0</v>
      </c>
      <c r="X44" s="18">
        <v>0</v>
      </c>
      <c r="Y44" s="18">
        <v>0</v>
      </c>
      <c r="Z44" s="18">
        <v>0</v>
      </c>
      <c r="AA44" s="18">
        <v>0</v>
      </c>
      <c r="AB44" s="25">
        <v>4</v>
      </c>
      <c r="AC44" s="18">
        <v>1</v>
      </c>
      <c r="AD44" s="18">
        <v>0</v>
      </c>
      <c r="AE44" s="18">
        <v>0</v>
      </c>
      <c r="AF44" s="18">
        <v>0</v>
      </c>
      <c r="AG44" s="18">
        <v>2</v>
      </c>
      <c r="AH44" s="18">
        <v>0</v>
      </c>
      <c r="AI44" s="18">
        <v>0</v>
      </c>
      <c r="AJ44" s="18">
        <v>1</v>
      </c>
      <c r="AK44" s="18">
        <v>0</v>
      </c>
      <c r="AL44" s="18">
        <v>0</v>
      </c>
      <c r="AM44" s="18">
        <v>0</v>
      </c>
    </row>
    <row r="45" spans="1:39" ht="15.95" customHeight="1">
      <c r="B45" s="15" t="s">
        <v>0</v>
      </c>
      <c r="C45" s="25">
        <v>1</v>
      </c>
      <c r="D45" s="25">
        <v>1</v>
      </c>
      <c r="E45" s="18">
        <v>0</v>
      </c>
      <c r="F45" s="18">
        <v>0</v>
      </c>
      <c r="G45" s="18">
        <v>0</v>
      </c>
      <c r="H45" s="18">
        <v>0</v>
      </c>
      <c r="I45" s="18">
        <v>1</v>
      </c>
      <c r="J45" s="18">
        <v>0</v>
      </c>
      <c r="K45" s="18">
        <v>0</v>
      </c>
      <c r="L45" s="18">
        <v>0</v>
      </c>
      <c r="M45" s="18">
        <v>0</v>
      </c>
      <c r="N45" s="18">
        <v>0</v>
      </c>
      <c r="O45" s="18">
        <v>0</v>
      </c>
      <c r="P45" s="25">
        <v>0</v>
      </c>
      <c r="Q45" s="18">
        <v>0</v>
      </c>
      <c r="R45" s="18">
        <v>0</v>
      </c>
      <c r="S45" s="18">
        <v>0</v>
      </c>
      <c r="T45" s="18">
        <v>0</v>
      </c>
      <c r="U45" s="18">
        <v>0</v>
      </c>
      <c r="V45" s="18">
        <v>0</v>
      </c>
      <c r="W45" s="18">
        <v>0</v>
      </c>
      <c r="X45" s="18">
        <v>0</v>
      </c>
      <c r="Y45" s="18">
        <v>0</v>
      </c>
      <c r="Z45" s="18">
        <v>0</v>
      </c>
      <c r="AA45" s="18">
        <v>0</v>
      </c>
      <c r="AB45" s="25">
        <v>0</v>
      </c>
      <c r="AC45" s="18">
        <v>0</v>
      </c>
      <c r="AD45" s="18">
        <v>0</v>
      </c>
      <c r="AE45" s="18">
        <v>0</v>
      </c>
      <c r="AF45" s="18">
        <v>0</v>
      </c>
      <c r="AG45" s="18">
        <v>0</v>
      </c>
      <c r="AH45" s="18">
        <v>0</v>
      </c>
      <c r="AI45" s="18">
        <v>0</v>
      </c>
      <c r="AJ45" s="18">
        <v>0</v>
      </c>
      <c r="AK45" s="18">
        <v>0</v>
      </c>
      <c r="AL45" s="18">
        <v>0</v>
      </c>
      <c r="AM45" s="18">
        <v>0</v>
      </c>
    </row>
    <row r="46" spans="1:39" ht="15.95" customHeight="1">
      <c r="B46" s="15" t="s">
        <v>73</v>
      </c>
      <c r="C46" s="25">
        <v>1</v>
      </c>
      <c r="D46" s="25">
        <v>1</v>
      </c>
      <c r="E46" s="18">
        <v>1</v>
      </c>
      <c r="F46" s="18">
        <v>0</v>
      </c>
      <c r="G46" s="18">
        <v>0</v>
      </c>
      <c r="H46" s="18">
        <v>0</v>
      </c>
      <c r="I46" s="18">
        <v>0</v>
      </c>
      <c r="J46" s="18">
        <v>0</v>
      </c>
      <c r="K46" s="18">
        <v>0</v>
      </c>
      <c r="L46" s="18">
        <v>0</v>
      </c>
      <c r="M46" s="18">
        <v>0</v>
      </c>
      <c r="N46" s="18">
        <v>0</v>
      </c>
      <c r="O46" s="18">
        <v>0</v>
      </c>
      <c r="P46" s="25">
        <v>0</v>
      </c>
      <c r="Q46" s="18">
        <v>0</v>
      </c>
      <c r="R46" s="18">
        <v>0</v>
      </c>
      <c r="S46" s="18">
        <v>0</v>
      </c>
      <c r="T46" s="18">
        <v>0</v>
      </c>
      <c r="U46" s="18">
        <v>0</v>
      </c>
      <c r="V46" s="18">
        <v>0</v>
      </c>
      <c r="W46" s="18">
        <v>0</v>
      </c>
      <c r="X46" s="18">
        <v>0</v>
      </c>
      <c r="Y46" s="18">
        <v>0</v>
      </c>
      <c r="Z46" s="18">
        <v>0</v>
      </c>
      <c r="AA46" s="18">
        <v>0</v>
      </c>
      <c r="AB46" s="25">
        <v>0</v>
      </c>
      <c r="AC46" s="18">
        <v>0</v>
      </c>
      <c r="AD46" s="18">
        <v>0</v>
      </c>
      <c r="AE46" s="18">
        <v>0</v>
      </c>
      <c r="AF46" s="18">
        <v>0</v>
      </c>
      <c r="AG46" s="18">
        <v>0</v>
      </c>
      <c r="AH46" s="18">
        <v>0</v>
      </c>
      <c r="AI46" s="18">
        <v>0</v>
      </c>
      <c r="AJ46" s="18">
        <v>0</v>
      </c>
      <c r="AK46" s="18">
        <v>0</v>
      </c>
      <c r="AL46" s="18">
        <v>0</v>
      </c>
      <c r="AM46" s="18">
        <v>0</v>
      </c>
    </row>
    <row r="47" spans="1:39" ht="15.95" customHeight="1">
      <c r="B47" s="15" t="s">
        <v>9</v>
      </c>
      <c r="C47" s="25">
        <v>5</v>
      </c>
      <c r="D47" s="25">
        <v>0</v>
      </c>
      <c r="E47" s="18">
        <v>0</v>
      </c>
      <c r="F47" s="18">
        <v>0</v>
      </c>
      <c r="G47" s="18">
        <v>0</v>
      </c>
      <c r="H47" s="18">
        <v>0</v>
      </c>
      <c r="I47" s="18">
        <v>0</v>
      </c>
      <c r="J47" s="18">
        <v>0</v>
      </c>
      <c r="K47" s="18">
        <v>0</v>
      </c>
      <c r="L47" s="18">
        <v>0</v>
      </c>
      <c r="M47" s="18">
        <v>0</v>
      </c>
      <c r="N47" s="18">
        <v>0</v>
      </c>
      <c r="O47" s="18">
        <v>0</v>
      </c>
      <c r="P47" s="25">
        <v>0</v>
      </c>
      <c r="Q47" s="18">
        <v>0</v>
      </c>
      <c r="R47" s="18">
        <v>0</v>
      </c>
      <c r="S47" s="18">
        <v>0</v>
      </c>
      <c r="T47" s="18">
        <v>0</v>
      </c>
      <c r="U47" s="18">
        <v>0</v>
      </c>
      <c r="V47" s="18">
        <v>0</v>
      </c>
      <c r="W47" s="18">
        <v>0</v>
      </c>
      <c r="X47" s="18">
        <v>0</v>
      </c>
      <c r="Y47" s="18">
        <v>0</v>
      </c>
      <c r="Z47" s="18">
        <v>0</v>
      </c>
      <c r="AA47" s="18">
        <v>0</v>
      </c>
      <c r="AB47" s="25">
        <v>5</v>
      </c>
      <c r="AC47" s="18">
        <v>5</v>
      </c>
      <c r="AD47" s="18">
        <v>0</v>
      </c>
      <c r="AE47" s="18">
        <v>0</v>
      </c>
      <c r="AF47" s="18">
        <v>0</v>
      </c>
      <c r="AG47" s="18">
        <v>0</v>
      </c>
      <c r="AH47" s="18">
        <v>0</v>
      </c>
      <c r="AI47" s="18">
        <v>0</v>
      </c>
      <c r="AJ47" s="18">
        <v>0</v>
      </c>
      <c r="AK47" s="18">
        <v>0</v>
      </c>
      <c r="AL47" s="18">
        <v>0</v>
      </c>
      <c r="AM47" s="18">
        <v>0</v>
      </c>
    </row>
    <row r="48" spans="1:39" ht="15.95" customHeight="1">
      <c r="B48" s="15" t="s">
        <v>16</v>
      </c>
      <c r="C48" s="25">
        <v>4</v>
      </c>
      <c r="D48" s="25">
        <v>0</v>
      </c>
      <c r="E48" s="18">
        <v>0</v>
      </c>
      <c r="F48" s="18">
        <v>0</v>
      </c>
      <c r="G48" s="18">
        <v>0</v>
      </c>
      <c r="H48" s="18">
        <v>0</v>
      </c>
      <c r="I48" s="18">
        <v>0</v>
      </c>
      <c r="J48" s="18">
        <v>0</v>
      </c>
      <c r="K48" s="18">
        <v>0</v>
      </c>
      <c r="L48" s="18">
        <v>0</v>
      </c>
      <c r="M48" s="18">
        <v>0</v>
      </c>
      <c r="N48" s="18">
        <v>0</v>
      </c>
      <c r="O48" s="18">
        <v>0</v>
      </c>
      <c r="P48" s="25">
        <v>0</v>
      </c>
      <c r="Q48" s="18">
        <v>0</v>
      </c>
      <c r="R48" s="18">
        <v>0</v>
      </c>
      <c r="S48" s="18">
        <v>0</v>
      </c>
      <c r="T48" s="18">
        <v>0</v>
      </c>
      <c r="U48" s="18">
        <v>0</v>
      </c>
      <c r="V48" s="18">
        <v>0</v>
      </c>
      <c r="W48" s="18">
        <v>0</v>
      </c>
      <c r="X48" s="18">
        <v>0</v>
      </c>
      <c r="Y48" s="18">
        <v>0</v>
      </c>
      <c r="Z48" s="18">
        <v>0</v>
      </c>
      <c r="AA48" s="18">
        <v>0</v>
      </c>
      <c r="AB48" s="25">
        <v>4</v>
      </c>
      <c r="AC48" s="18">
        <v>0</v>
      </c>
      <c r="AD48" s="18">
        <v>0</v>
      </c>
      <c r="AE48" s="18">
        <v>0</v>
      </c>
      <c r="AF48" s="18">
        <v>0</v>
      </c>
      <c r="AG48" s="18">
        <v>4</v>
      </c>
      <c r="AH48" s="18">
        <v>0</v>
      </c>
      <c r="AI48" s="18">
        <v>0</v>
      </c>
      <c r="AJ48" s="18">
        <v>0</v>
      </c>
      <c r="AK48" s="18">
        <v>0</v>
      </c>
      <c r="AL48" s="18">
        <v>0</v>
      </c>
      <c r="AM48" s="18">
        <v>0</v>
      </c>
    </row>
    <row r="49" spans="1:39" ht="15.95" customHeight="1">
      <c r="B49" s="15" t="s">
        <v>81</v>
      </c>
      <c r="C49" s="25">
        <v>1</v>
      </c>
      <c r="D49" s="25">
        <v>0</v>
      </c>
      <c r="E49" s="18">
        <v>0</v>
      </c>
      <c r="F49" s="18">
        <v>0</v>
      </c>
      <c r="G49" s="18">
        <v>0</v>
      </c>
      <c r="H49" s="18">
        <v>0</v>
      </c>
      <c r="I49" s="18">
        <v>0</v>
      </c>
      <c r="J49" s="18">
        <v>0</v>
      </c>
      <c r="K49" s="18">
        <v>0</v>
      </c>
      <c r="L49" s="18">
        <v>0</v>
      </c>
      <c r="M49" s="18">
        <v>0</v>
      </c>
      <c r="N49" s="18">
        <v>0</v>
      </c>
      <c r="O49" s="18">
        <v>0</v>
      </c>
      <c r="P49" s="25">
        <v>0</v>
      </c>
      <c r="Q49" s="18">
        <v>0</v>
      </c>
      <c r="R49" s="18">
        <v>0</v>
      </c>
      <c r="S49" s="18">
        <v>0</v>
      </c>
      <c r="T49" s="18">
        <v>0</v>
      </c>
      <c r="U49" s="18">
        <v>0</v>
      </c>
      <c r="V49" s="18">
        <v>0</v>
      </c>
      <c r="W49" s="18">
        <v>0</v>
      </c>
      <c r="X49" s="18">
        <v>0</v>
      </c>
      <c r="Y49" s="18">
        <v>0</v>
      </c>
      <c r="Z49" s="18">
        <v>0</v>
      </c>
      <c r="AA49" s="18">
        <v>0</v>
      </c>
      <c r="AB49" s="25">
        <v>1</v>
      </c>
      <c r="AC49" s="18">
        <v>1</v>
      </c>
      <c r="AD49" s="18">
        <v>0</v>
      </c>
      <c r="AE49" s="18">
        <v>0</v>
      </c>
      <c r="AF49" s="18">
        <v>0</v>
      </c>
      <c r="AG49" s="18">
        <v>0</v>
      </c>
      <c r="AH49" s="18">
        <v>0</v>
      </c>
      <c r="AI49" s="18">
        <v>0</v>
      </c>
      <c r="AJ49" s="18">
        <v>0</v>
      </c>
      <c r="AK49" s="18">
        <v>0</v>
      </c>
      <c r="AL49" s="18">
        <v>0</v>
      </c>
      <c r="AM49" s="18">
        <v>0</v>
      </c>
    </row>
    <row r="50" spans="1:39" ht="15.95" customHeight="1">
      <c r="B50" s="15" t="s">
        <v>86</v>
      </c>
      <c r="C50" s="25">
        <v>1</v>
      </c>
      <c r="D50" s="25">
        <v>1</v>
      </c>
      <c r="E50" s="18">
        <v>0</v>
      </c>
      <c r="F50" s="18">
        <v>0</v>
      </c>
      <c r="G50" s="18">
        <v>0</v>
      </c>
      <c r="H50" s="18">
        <v>0</v>
      </c>
      <c r="I50" s="18">
        <v>1</v>
      </c>
      <c r="J50" s="18">
        <v>0</v>
      </c>
      <c r="K50" s="18">
        <v>0</v>
      </c>
      <c r="L50" s="18">
        <v>0</v>
      </c>
      <c r="M50" s="18">
        <v>0</v>
      </c>
      <c r="N50" s="18">
        <v>0</v>
      </c>
      <c r="O50" s="18">
        <v>0</v>
      </c>
      <c r="P50" s="25">
        <v>0</v>
      </c>
      <c r="Q50" s="18">
        <v>0</v>
      </c>
      <c r="R50" s="18">
        <v>0</v>
      </c>
      <c r="S50" s="18">
        <v>0</v>
      </c>
      <c r="T50" s="18">
        <v>0</v>
      </c>
      <c r="U50" s="18">
        <v>0</v>
      </c>
      <c r="V50" s="18">
        <v>0</v>
      </c>
      <c r="W50" s="18">
        <v>0</v>
      </c>
      <c r="X50" s="18">
        <v>0</v>
      </c>
      <c r="Y50" s="18">
        <v>0</v>
      </c>
      <c r="Z50" s="18">
        <v>0</v>
      </c>
      <c r="AA50" s="18">
        <v>0</v>
      </c>
      <c r="AB50" s="25">
        <v>0</v>
      </c>
      <c r="AC50" s="18">
        <v>0</v>
      </c>
      <c r="AD50" s="18">
        <v>0</v>
      </c>
      <c r="AE50" s="18">
        <v>0</v>
      </c>
      <c r="AF50" s="18">
        <v>0</v>
      </c>
      <c r="AG50" s="18">
        <v>0</v>
      </c>
      <c r="AH50" s="18">
        <v>0</v>
      </c>
      <c r="AI50" s="18">
        <v>0</v>
      </c>
      <c r="AJ50" s="18">
        <v>0</v>
      </c>
      <c r="AK50" s="18">
        <v>0</v>
      </c>
      <c r="AL50" s="18">
        <v>0</v>
      </c>
      <c r="AM50" s="18">
        <v>0</v>
      </c>
    </row>
    <row r="51" spans="1:39" ht="15.95" customHeight="1">
      <c r="B51" s="15" t="s">
        <v>88</v>
      </c>
      <c r="C51" s="25">
        <v>2</v>
      </c>
      <c r="D51" s="25">
        <v>0</v>
      </c>
      <c r="E51" s="18">
        <v>0</v>
      </c>
      <c r="F51" s="18">
        <v>0</v>
      </c>
      <c r="G51" s="18">
        <v>0</v>
      </c>
      <c r="H51" s="18">
        <v>0</v>
      </c>
      <c r="I51" s="18">
        <v>0</v>
      </c>
      <c r="J51" s="18">
        <v>0</v>
      </c>
      <c r="K51" s="18">
        <v>0</v>
      </c>
      <c r="L51" s="18">
        <v>0</v>
      </c>
      <c r="M51" s="18">
        <v>0</v>
      </c>
      <c r="N51" s="18">
        <v>0</v>
      </c>
      <c r="O51" s="18">
        <v>0</v>
      </c>
      <c r="P51" s="25">
        <v>0</v>
      </c>
      <c r="Q51" s="18">
        <v>0</v>
      </c>
      <c r="R51" s="18">
        <v>0</v>
      </c>
      <c r="S51" s="18">
        <v>0</v>
      </c>
      <c r="T51" s="18">
        <v>0</v>
      </c>
      <c r="U51" s="18">
        <v>0</v>
      </c>
      <c r="V51" s="18">
        <v>0</v>
      </c>
      <c r="W51" s="18">
        <v>0</v>
      </c>
      <c r="X51" s="18">
        <v>0</v>
      </c>
      <c r="Y51" s="18">
        <v>0</v>
      </c>
      <c r="Z51" s="18">
        <v>0</v>
      </c>
      <c r="AA51" s="18">
        <v>0</v>
      </c>
      <c r="AB51" s="25">
        <v>2</v>
      </c>
      <c r="AC51" s="18">
        <v>1</v>
      </c>
      <c r="AD51" s="18">
        <v>0</v>
      </c>
      <c r="AE51" s="18">
        <v>0</v>
      </c>
      <c r="AF51" s="18">
        <v>0</v>
      </c>
      <c r="AG51" s="18">
        <v>0</v>
      </c>
      <c r="AH51" s="18">
        <v>0</v>
      </c>
      <c r="AI51" s="18">
        <v>0</v>
      </c>
      <c r="AJ51" s="18">
        <v>0</v>
      </c>
      <c r="AK51" s="18">
        <v>1</v>
      </c>
      <c r="AL51" s="18">
        <v>0</v>
      </c>
      <c r="AM51" s="18">
        <v>0</v>
      </c>
    </row>
    <row r="52" spans="1:39" ht="15.95" customHeight="1">
      <c r="A52" s="15" t="s">
        <v>15</v>
      </c>
      <c r="C52" s="25">
        <v>1</v>
      </c>
      <c r="D52" s="25">
        <v>0</v>
      </c>
      <c r="E52" s="18">
        <v>0</v>
      </c>
      <c r="F52" s="18">
        <v>0</v>
      </c>
      <c r="G52" s="18">
        <v>0</v>
      </c>
      <c r="H52" s="18">
        <v>0</v>
      </c>
      <c r="I52" s="18">
        <v>0</v>
      </c>
      <c r="J52" s="18">
        <v>0</v>
      </c>
      <c r="K52" s="18">
        <v>0</v>
      </c>
      <c r="L52" s="18">
        <v>0</v>
      </c>
      <c r="M52" s="18">
        <v>0</v>
      </c>
      <c r="N52" s="18">
        <v>0</v>
      </c>
      <c r="O52" s="18">
        <v>0</v>
      </c>
      <c r="P52" s="25">
        <v>0</v>
      </c>
      <c r="Q52" s="18">
        <v>0</v>
      </c>
      <c r="R52" s="18">
        <v>0</v>
      </c>
      <c r="S52" s="18">
        <v>0</v>
      </c>
      <c r="T52" s="18">
        <v>0</v>
      </c>
      <c r="U52" s="18">
        <v>0</v>
      </c>
      <c r="V52" s="18">
        <v>0</v>
      </c>
      <c r="W52" s="18">
        <v>0</v>
      </c>
      <c r="X52" s="18">
        <v>0</v>
      </c>
      <c r="Y52" s="18">
        <v>0</v>
      </c>
      <c r="Z52" s="18">
        <v>0</v>
      </c>
      <c r="AA52" s="18">
        <v>0</v>
      </c>
      <c r="AB52" s="25">
        <v>1</v>
      </c>
      <c r="AC52" s="18">
        <v>1</v>
      </c>
      <c r="AD52" s="18">
        <v>0</v>
      </c>
      <c r="AE52" s="18">
        <v>0</v>
      </c>
      <c r="AF52" s="18">
        <v>0</v>
      </c>
      <c r="AG52" s="18">
        <v>0</v>
      </c>
      <c r="AH52" s="18">
        <v>0</v>
      </c>
      <c r="AI52" s="18">
        <v>0</v>
      </c>
      <c r="AJ52" s="18">
        <v>0</v>
      </c>
      <c r="AK52" s="18">
        <v>0</v>
      </c>
      <c r="AL52" s="18">
        <v>0</v>
      </c>
      <c r="AM52" s="18">
        <v>0</v>
      </c>
    </row>
    <row r="54" spans="1:39" ht="15.95" customHeight="1">
      <c r="A54" s="221" t="s">
        <v>199</v>
      </c>
    </row>
    <row r="56" spans="1:39" s="34" customFormat="1" ht="15.95" customHeight="1">
      <c r="A56" s="55" t="s">
        <v>99</v>
      </c>
      <c r="B56" s="55"/>
    </row>
    <row r="57" spans="1:39" ht="15.95" customHeight="1">
      <c r="A57" s="15" t="s">
        <v>573</v>
      </c>
    </row>
  </sheetData>
  <phoneticPr fontId="0" type="noConversion"/>
  <hyperlinks>
    <hyperlink ref="A5" location="Inhalt!A1" display="&lt;&lt;&lt; Inhalt" xr:uid="{C88D5335-F194-4234-9594-56AA5E6C975C}"/>
    <hyperlink ref="A20" location="Metadaten!A1" display="&lt;&lt;&lt; Metadaten" xr:uid="{BDB81A69-1062-4BC0-B702-A567FCE16C16}"/>
    <hyperlink ref="A42" location="Metadaten!A1" display="&lt;&lt;&lt; Metadaten" xr:uid="{BC665407-6BBB-4A67-B690-5091A72A4521}"/>
    <hyperlink ref="A54" location="Metadaten!A1" display="&lt;&lt;&lt; Metadaten" xr:uid="{197797F0-B7E2-4033-8C13-6F5878B05226}"/>
  </hyperlinks>
  <pageMargins left="0.59055118110236227" right="0.59055118110236227" top="0.98425196850393704" bottom="0.78740157480314965" header="0.47244094488188981" footer="0.47244094488188981"/>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569B4-B30D-4B18-8FEA-EF7BBEE2A007}">
  <dimension ref="A1:D15"/>
  <sheetViews>
    <sheetView zoomScaleNormal="100" workbookViewId="0">
      <selection activeCell="G33" sqref="G33"/>
    </sheetView>
  </sheetViews>
  <sheetFormatPr baseColWidth="10" defaultColWidth="11.42578125" defaultRowHeight="15.95" customHeight="1"/>
  <cols>
    <col min="1" max="1" width="27.7109375" style="15" customWidth="1"/>
    <col min="2" max="2" width="12.5703125" style="15" customWidth="1"/>
    <col min="3" max="3" width="6.85546875" style="15" bestFit="1" customWidth="1"/>
    <col min="4" max="4" width="7.140625" style="15" bestFit="1" customWidth="1"/>
    <col min="5" max="16384" width="11.42578125" style="15"/>
  </cols>
  <sheetData>
    <row r="1" spans="1:4" s="70" customFormat="1" ht="18" customHeight="1">
      <c r="A1" s="69" t="s">
        <v>242</v>
      </c>
      <c r="B1" s="69"/>
      <c r="C1" s="69"/>
      <c r="D1" s="69"/>
    </row>
    <row r="2" spans="1:4" ht="15.95" customHeight="1">
      <c r="A2" s="62" t="s">
        <v>606</v>
      </c>
      <c r="B2" s="62"/>
      <c r="C2" s="62"/>
      <c r="D2" s="62"/>
    </row>
    <row r="3" spans="1:4" ht="15.95" customHeight="1">
      <c r="A3" s="62" t="s">
        <v>438</v>
      </c>
      <c r="B3" s="62"/>
      <c r="C3" s="62"/>
      <c r="D3" s="62"/>
    </row>
    <row r="4" spans="1:4" ht="15.95" customHeight="1">
      <c r="A4" s="62"/>
      <c r="B4" s="62"/>
      <c r="C4" s="62"/>
      <c r="D4" s="62"/>
    </row>
    <row r="5" spans="1:4" ht="15.95" customHeight="1">
      <c r="A5" s="38" t="s">
        <v>198</v>
      </c>
      <c r="B5" s="62"/>
      <c r="C5" s="62"/>
      <c r="D5" s="62"/>
    </row>
    <row r="6" spans="1:4" ht="15.95" customHeight="1">
      <c r="A6" s="62"/>
      <c r="B6" s="62"/>
      <c r="C6" s="62"/>
      <c r="D6" s="62"/>
    </row>
    <row r="7" spans="1:4" ht="15.95" customHeight="1">
      <c r="A7" s="62" t="s">
        <v>305</v>
      </c>
      <c r="B7" s="62"/>
      <c r="C7" s="62"/>
      <c r="D7" s="62"/>
    </row>
    <row r="8" spans="1:4" ht="15.95" customHeight="1">
      <c r="A8" s="57"/>
      <c r="B8" s="57" t="s">
        <v>35</v>
      </c>
      <c r="C8" s="67" t="s">
        <v>241</v>
      </c>
      <c r="D8" s="67"/>
    </row>
    <row r="9" spans="1:4" ht="15.95" customHeight="1">
      <c r="A9" s="66"/>
      <c r="B9" s="66"/>
      <c r="C9" s="66" t="s">
        <v>4</v>
      </c>
      <c r="D9" s="66" t="s">
        <v>3</v>
      </c>
    </row>
    <row r="10" spans="1:4" ht="15.95" customHeight="1">
      <c r="A10" s="57" t="s">
        <v>35</v>
      </c>
      <c r="B10" s="108">
        <v>110</v>
      </c>
      <c r="C10" s="18">
        <v>39</v>
      </c>
      <c r="D10" s="18">
        <v>71</v>
      </c>
    </row>
    <row r="11" spans="1:4" ht="15.95" customHeight="1">
      <c r="A11" s="71" t="s">
        <v>557</v>
      </c>
      <c r="B11" s="107">
        <v>24</v>
      </c>
      <c r="C11" s="18">
        <v>6</v>
      </c>
      <c r="D11" s="18">
        <v>18</v>
      </c>
    </row>
    <row r="12" spans="1:4" ht="15.95" customHeight="1">
      <c r="A12" s="71" t="s">
        <v>558</v>
      </c>
      <c r="B12" s="107">
        <v>2</v>
      </c>
      <c r="C12" s="18">
        <v>0</v>
      </c>
      <c r="D12" s="18">
        <v>2</v>
      </c>
    </row>
    <row r="13" spans="1:4" ht="15.95" customHeight="1">
      <c r="A13" s="71" t="s">
        <v>559</v>
      </c>
      <c r="B13" s="107">
        <v>84</v>
      </c>
      <c r="C13" s="18">
        <v>33</v>
      </c>
      <c r="D13" s="18">
        <v>51</v>
      </c>
    </row>
    <row r="15" spans="1:4" ht="15.95" customHeight="1">
      <c r="A15" s="38" t="s">
        <v>199</v>
      </c>
      <c r="B15" s="71"/>
      <c r="C15" s="18"/>
      <c r="D15" s="18"/>
    </row>
  </sheetData>
  <hyperlinks>
    <hyperlink ref="A5" location="Inhalt!A1" display="&lt;&lt;&lt; Inhalt" xr:uid="{55585A9A-3CF4-4BD5-A7BA-FDCB41A4ABF6}"/>
    <hyperlink ref="A15" location="Metadaten!A1" display="&lt;&lt;&lt; Metadaten" xr:uid="{285637BC-AD33-4FE2-8C3A-1C104957E807}"/>
  </hyperlinks>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sheetPr>
  <dimension ref="A1:A3"/>
  <sheetViews>
    <sheetView zoomScaleNormal="100" workbookViewId="0"/>
  </sheetViews>
  <sheetFormatPr baseColWidth="10" defaultColWidth="11.42578125" defaultRowHeight="15.75" customHeight="1"/>
  <cols>
    <col min="1" max="1" width="33.7109375" style="8" bestFit="1" customWidth="1"/>
    <col min="2" max="16384" width="11.42578125" style="8"/>
  </cols>
  <sheetData>
    <row r="1" spans="1:1" ht="18" customHeight="1">
      <c r="A1" s="12" t="s">
        <v>436</v>
      </c>
    </row>
    <row r="3" spans="1:1" ht="15.75" customHeight="1">
      <c r="A3" s="79" t="s">
        <v>100</v>
      </c>
    </row>
  </sheetData>
  <pageMargins left="0.7" right="0.7" top="0.78740157499999996" bottom="0.78740157499999996" header="0.3" footer="0.3"/>
  <pageSetup paperSize="9" scale="97"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2104-58AF-47D1-816F-7F4F24B95A3F}">
  <dimension ref="A1:O30"/>
  <sheetViews>
    <sheetView zoomScaleNormal="100" workbookViewId="0"/>
  </sheetViews>
  <sheetFormatPr baseColWidth="10" defaultColWidth="11.42578125" defaultRowHeight="15.95" customHeight="1"/>
  <cols>
    <col min="1" max="1" width="3.7109375" style="181" customWidth="1"/>
    <col min="2" max="2" width="3.85546875" style="181" customWidth="1"/>
    <col min="3" max="3" width="8.7109375" style="181" bestFit="1" customWidth="1"/>
    <col min="4" max="4" width="4.85546875" style="181" bestFit="1" customWidth="1"/>
    <col min="5" max="15" width="8.7109375" style="181" customWidth="1"/>
    <col min="16" max="16384" width="11.42578125" style="181"/>
  </cols>
  <sheetData>
    <row r="1" spans="1:15" ht="18" customHeight="1">
      <c r="A1" s="178" t="s">
        <v>351</v>
      </c>
      <c r="B1" s="179"/>
      <c r="C1" s="179"/>
      <c r="D1" s="179"/>
      <c r="E1" s="179"/>
      <c r="F1" s="179"/>
      <c r="G1" s="179"/>
      <c r="H1" s="179"/>
      <c r="I1" s="179"/>
      <c r="J1" s="180"/>
    </row>
    <row r="2" spans="1:15" ht="15.95" customHeight="1">
      <c r="A2" s="182" t="s">
        <v>604</v>
      </c>
      <c r="B2" s="182"/>
      <c r="C2" s="182"/>
      <c r="D2" s="182"/>
      <c r="E2" s="182"/>
      <c r="F2" s="182"/>
      <c r="G2" s="182"/>
      <c r="H2" s="183"/>
      <c r="I2" s="183"/>
    </row>
    <row r="3" spans="1:15" ht="15.95" customHeight="1">
      <c r="A3" s="33" t="s">
        <v>438</v>
      </c>
      <c r="B3" s="182"/>
      <c r="C3" s="182"/>
      <c r="D3" s="182"/>
      <c r="E3" s="182"/>
      <c r="F3" s="182"/>
      <c r="G3" s="182"/>
      <c r="H3" s="183"/>
      <c r="I3" s="183"/>
    </row>
    <row r="4" spans="1:15" ht="15.95" customHeight="1">
      <c r="A4" s="182"/>
      <c r="B4" s="182"/>
      <c r="C4" s="182"/>
      <c r="D4" s="182"/>
      <c r="E4" s="182"/>
      <c r="F4" s="182"/>
      <c r="G4" s="182"/>
      <c r="H4" s="183"/>
      <c r="I4" s="183"/>
    </row>
    <row r="5" spans="1:15" ht="15.95" customHeight="1">
      <c r="A5" s="38" t="s">
        <v>198</v>
      </c>
      <c r="B5" s="182"/>
      <c r="C5" s="182"/>
      <c r="D5" s="182"/>
      <c r="E5" s="182"/>
      <c r="F5" s="182"/>
      <c r="G5" s="182"/>
      <c r="H5" s="183"/>
      <c r="I5" s="183"/>
    </row>
    <row r="6" spans="1:15" ht="15.95" customHeight="1">
      <c r="A6" s="182"/>
      <c r="B6" s="182"/>
      <c r="C6" s="182"/>
      <c r="D6" s="182"/>
      <c r="E6" s="182"/>
      <c r="F6" s="182"/>
      <c r="G6" s="182"/>
      <c r="H6" s="183"/>
      <c r="I6" s="183"/>
    </row>
    <row r="7" spans="1:15" ht="15.95" customHeight="1">
      <c r="A7" s="182" t="s">
        <v>392</v>
      </c>
      <c r="B7" s="182"/>
      <c r="C7" s="182"/>
      <c r="D7" s="182"/>
      <c r="E7" s="182"/>
      <c r="F7" s="182"/>
      <c r="G7" s="182"/>
      <c r="H7" s="183"/>
      <c r="I7" s="183"/>
    </row>
    <row r="8" spans="1:15" ht="15.95" customHeight="1">
      <c r="A8" s="184"/>
      <c r="B8" s="184"/>
      <c r="C8" s="184"/>
      <c r="D8" s="185" t="s">
        <v>35</v>
      </c>
      <c r="E8" s="185" t="s">
        <v>23</v>
      </c>
      <c r="F8" s="185"/>
      <c r="G8" s="185"/>
      <c r="H8" s="185"/>
      <c r="I8" s="185"/>
      <c r="J8" s="185"/>
      <c r="K8" s="185"/>
      <c r="L8" s="185"/>
      <c r="M8" s="185"/>
      <c r="N8" s="185"/>
    </row>
    <row r="9" spans="1:15" ht="15.95" customHeight="1">
      <c r="A9" s="185"/>
      <c r="B9" s="185"/>
      <c r="C9" s="185"/>
      <c r="D9" s="186"/>
      <c r="E9" s="185" t="s">
        <v>24</v>
      </c>
      <c r="F9" s="185" t="s">
        <v>25</v>
      </c>
      <c r="G9" s="186" t="s">
        <v>26</v>
      </c>
      <c r="H9" s="186" t="s">
        <v>27</v>
      </c>
      <c r="I9" s="186" t="s">
        <v>28</v>
      </c>
      <c r="J9" s="186" t="s">
        <v>29</v>
      </c>
      <c r="K9" s="186" t="s">
        <v>30</v>
      </c>
      <c r="L9" s="186" t="s">
        <v>31</v>
      </c>
      <c r="M9" s="186" t="s">
        <v>32</v>
      </c>
      <c r="N9" s="186" t="s">
        <v>33</v>
      </c>
      <c r="O9" s="203" t="s">
        <v>34</v>
      </c>
    </row>
    <row r="10" spans="1:15" ht="15.95" customHeight="1">
      <c r="A10" s="184" t="s">
        <v>35</v>
      </c>
      <c r="B10" s="184"/>
      <c r="C10" s="184"/>
      <c r="D10" s="187">
        <v>512</v>
      </c>
      <c r="E10" s="164">
        <v>144</v>
      </c>
      <c r="F10" s="164">
        <v>127</v>
      </c>
      <c r="G10" s="164">
        <v>34</v>
      </c>
      <c r="H10" s="164">
        <v>37</v>
      </c>
      <c r="I10" s="164">
        <v>51</v>
      </c>
      <c r="J10" s="164">
        <v>1</v>
      </c>
      <c r="K10" s="164">
        <v>46</v>
      </c>
      <c r="L10" s="164">
        <v>29</v>
      </c>
      <c r="M10" s="164">
        <v>8</v>
      </c>
      <c r="N10" s="164">
        <v>27</v>
      </c>
      <c r="O10" s="164">
        <v>8</v>
      </c>
    </row>
    <row r="11" spans="1:15" ht="15.95" customHeight="1">
      <c r="A11" s="71" t="s">
        <v>352</v>
      </c>
      <c r="B11" s="71"/>
      <c r="C11" s="71"/>
      <c r="D11" s="163">
        <v>270</v>
      </c>
      <c r="E11" s="164">
        <v>91</v>
      </c>
      <c r="F11" s="164">
        <v>57</v>
      </c>
      <c r="G11" s="164">
        <v>16</v>
      </c>
      <c r="H11" s="164">
        <v>24</v>
      </c>
      <c r="I11" s="164">
        <v>23</v>
      </c>
      <c r="J11" s="164">
        <v>1</v>
      </c>
      <c r="K11" s="164">
        <v>16</v>
      </c>
      <c r="L11" s="164">
        <v>23</v>
      </c>
      <c r="M11" s="164">
        <v>4</v>
      </c>
      <c r="N11" s="164">
        <v>12</v>
      </c>
      <c r="O11" s="164">
        <v>3</v>
      </c>
    </row>
    <row r="12" spans="1:15" ht="15.95" customHeight="1">
      <c r="A12" s="183"/>
      <c r="B12" s="71" t="s">
        <v>37</v>
      </c>
      <c r="C12" s="71"/>
      <c r="D12" s="163">
        <v>3</v>
      </c>
      <c r="E12" s="164">
        <v>2</v>
      </c>
      <c r="F12" s="164">
        <v>1</v>
      </c>
      <c r="G12" s="164">
        <v>0</v>
      </c>
      <c r="H12" s="164">
        <v>0</v>
      </c>
      <c r="I12" s="164">
        <v>0</v>
      </c>
      <c r="J12" s="164">
        <v>0</v>
      </c>
      <c r="K12" s="164">
        <v>0</v>
      </c>
      <c r="L12" s="164">
        <v>0</v>
      </c>
      <c r="M12" s="164">
        <v>0</v>
      </c>
      <c r="N12" s="164">
        <v>0</v>
      </c>
      <c r="O12" s="164">
        <v>0</v>
      </c>
    </row>
    <row r="13" spans="1:15" ht="15.95" customHeight="1">
      <c r="A13" s="183"/>
      <c r="B13" s="71"/>
      <c r="C13" s="71" t="s">
        <v>4</v>
      </c>
      <c r="D13" s="163">
        <v>2</v>
      </c>
      <c r="E13" s="164">
        <v>2</v>
      </c>
      <c r="F13" s="164">
        <v>0</v>
      </c>
      <c r="G13" s="164">
        <v>0</v>
      </c>
      <c r="H13" s="164">
        <v>0</v>
      </c>
      <c r="I13" s="164">
        <v>0</v>
      </c>
      <c r="J13" s="164">
        <v>0</v>
      </c>
      <c r="K13" s="164">
        <v>0</v>
      </c>
      <c r="L13" s="164">
        <v>0</v>
      </c>
      <c r="M13" s="164">
        <v>0</v>
      </c>
      <c r="N13" s="164">
        <v>0</v>
      </c>
      <c r="O13" s="164">
        <v>0</v>
      </c>
    </row>
    <row r="14" spans="1:15" ht="15.95" customHeight="1">
      <c r="A14" s="183"/>
      <c r="B14" s="71"/>
      <c r="C14" s="71" t="s">
        <v>3</v>
      </c>
      <c r="D14" s="163">
        <v>1</v>
      </c>
      <c r="E14" s="164">
        <v>0</v>
      </c>
      <c r="F14" s="164">
        <v>1</v>
      </c>
      <c r="G14" s="164">
        <v>0</v>
      </c>
      <c r="H14" s="164">
        <v>0</v>
      </c>
      <c r="I14" s="164">
        <v>0</v>
      </c>
      <c r="J14" s="164">
        <v>0</v>
      </c>
      <c r="K14" s="164">
        <v>0</v>
      </c>
      <c r="L14" s="164">
        <v>0</v>
      </c>
      <c r="M14" s="164">
        <v>0</v>
      </c>
      <c r="N14" s="164">
        <v>0</v>
      </c>
      <c r="O14" s="164">
        <v>0</v>
      </c>
    </row>
    <row r="15" spans="1:15" ht="15.95" customHeight="1">
      <c r="A15" s="183"/>
      <c r="B15" s="71" t="s">
        <v>129</v>
      </c>
      <c r="C15" s="71"/>
      <c r="D15" s="163">
        <v>176</v>
      </c>
      <c r="E15" s="164">
        <v>62</v>
      </c>
      <c r="F15" s="164">
        <v>39</v>
      </c>
      <c r="G15" s="164">
        <v>9</v>
      </c>
      <c r="H15" s="164">
        <v>22</v>
      </c>
      <c r="I15" s="164">
        <v>12</v>
      </c>
      <c r="J15" s="164">
        <v>1</v>
      </c>
      <c r="K15" s="164">
        <v>11</v>
      </c>
      <c r="L15" s="164">
        <v>18</v>
      </c>
      <c r="M15" s="164">
        <v>1</v>
      </c>
      <c r="N15" s="164">
        <v>1</v>
      </c>
      <c r="O15" s="164">
        <v>0</v>
      </c>
    </row>
    <row r="16" spans="1:15" ht="15.95" customHeight="1">
      <c r="A16" s="183"/>
      <c r="B16" s="71"/>
      <c r="C16" s="71" t="s">
        <v>4</v>
      </c>
      <c r="D16" s="163">
        <v>81</v>
      </c>
      <c r="E16" s="164">
        <v>27</v>
      </c>
      <c r="F16" s="164">
        <v>19</v>
      </c>
      <c r="G16" s="164">
        <v>6</v>
      </c>
      <c r="H16" s="164">
        <v>12</v>
      </c>
      <c r="I16" s="164">
        <v>7</v>
      </c>
      <c r="J16" s="164">
        <v>0</v>
      </c>
      <c r="K16" s="164">
        <v>4</v>
      </c>
      <c r="L16" s="164">
        <v>5</v>
      </c>
      <c r="M16" s="164">
        <v>1</v>
      </c>
      <c r="N16" s="164">
        <v>0</v>
      </c>
      <c r="O16" s="164">
        <v>0</v>
      </c>
    </row>
    <row r="17" spans="1:15" ht="15.95" customHeight="1">
      <c r="A17" s="71"/>
      <c r="B17" s="71"/>
      <c r="C17" s="71" t="s">
        <v>3</v>
      </c>
      <c r="D17" s="163">
        <v>95</v>
      </c>
      <c r="E17" s="164">
        <v>35</v>
      </c>
      <c r="F17" s="164">
        <v>20</v>
      </c>
      <c r="G17" s="164">
        <v>3</v>
      </c>
      <c r="H17" s="164">
        <v>10</v>
      </c>
      <c r="I17" s="164">
        <v>5</v>
      </c>
      <c r="J17" s="164">
        <v>1</v>
      </c>
      <c r="K17" s="164">
        <v>7</v>
      </c>
      <c r="L17" s="164">
        <v>13</v>
      </c>
      <c r="M17" s="164">
        <v>0</v>
      </c>
      <c r="N17" s="164">
        <v>1</v>
      </c>
      <c r="O17" s="164">
        <v>0</v>
      </c>
    </row>
    <row r="18" spans="1:15" ht="15.95" customHeight="1">
      <c r="A18" s="183"/>
      <c r="B18" s="71" t="s">
        <v>177</v>
      </c>
      <c r="C18" s="71"/>
      <c r="D18" s="163">
        <v>91</v>
      </c>
      <c r="E18" s="164">
        <v>27</v>
      </c>
      <c r="F18" s="164">
        <v>17</v>
      </c>
      <c r="G18" s="164">
        <v>7</v>
      </c>
      <c r="H18" s="164">
        <v>2</v>
      </c>
      <c r="I18" s="164">
        <v>11</v>
      </c>
      <c r="J18" s="164">
        <v>0</v>
      </c>
      <c r="K18" s="164">
        <v>5</v>
      </c>
      <c r="L18" s="164">
        <v>5</v>
      </c>
      <c r="M18" s="164">
        <v>3</v>
      </c>
      <c r="N18" s="164">
        <v>11</v>
      </c>
      <c r="O18" s="164">
        <v>3</v>
      </c>
    </row>
    <row r="19" spans="1:15" ht="15.95" customHeight="1">
      <c r="A19" s="183"/>
      <c r="B19" s="183"/>
      <c r="C19" s="71" t="s">
        <v>4</v>
      </c>
      <c r="D19" s="163">
        <v>34</v>
      </c>
      <c r="E19" s="164">
        <v>12</v>
      </c>
      <c r="F19" s="164">
        <v>7</v>
      </c>
      <c r="G19" s="164">
        <v>3</v>
      </c>
      <c r="H19" s="164">
        <v>0</v>
      </c>
      <c r="I19" s="164">
        <v>3</v>
      </c>
      <c r="J19" s="164">
        <v>0</v>
      </c>
      <c r="K19" s="164">
        <v>1</v>
      </c>
      <c r="L19" s="164">
        <v>0</v>
      </c>
      <c r="M19" s="164">
        <v>0</v>
      </c>
      <c r="N19" s="164">
        <v>7</v>
      </c>
      <c r="O19" s="164">
        <v>1</v>
      </c>
    </row>
    <row r="20" spans="1:15" ht="15.95" customHeight="1">
      <c r="A20" s="183"/>
      <c r="B20" s="183"/>
      <c r="C20" s="71" t="s">
        <v>3</v>
      </c>
      <c r="D20" s="163">
        <v>57</v>
      </c>
      <c r="E20" s="164">
        <v>15</v>
      </c>
      <c r="F20" s="164">
        <v>10</v>
      </c>
      <c r="G20" s="164">
        <v>4</v>
      </c>
      <c r="H20" s="164">
        <v>2</v>
      </c>
      <c r="I20" s="164">
        <v>8</v>
      </c>
      <c r="J20" s="164">
        <v>0</v>
      </c>
      <c r="K20" s="164">
        <v>4</v>
      </c>
      <c r="L20" s="164">
        <v>5</v>
      </c>
      <c r="M20" s="164">
        <v>3</v>
      </c>
      <c r="N20" s="164">
        <v>4</v>
      </c>
      <c r="O20" s="164">
        <v>2</v>
      </c>
    </row>
    <row r="21" spans="1:15" ht="15.95" customHeight="1">
      <c r="A21" s="209" t="s">
        <v>212</v>
      </c>
      <c r="B21" s="71"/>
      <c r="C21" s="71"/>
      <c r="D21" s="163">
        <v>214</v>
      </c>
      <c r="E21" s="164">
        <v>25</v>
      </c>
      <c r="F21" s="164">
        <v>70</v>
      </c>
      <c r="G21" s="164">
        <v>18</v>
      </c>
      <c r="H21" s="164">
        <v>13</v>
      </c>
      <c r="I21" s="164">
        <v>28</v>
      </c>
      <c r="J21" s="164">
        <v>0</v>
      </c>
      <c r="K21" s="164">
        <v>30</v>
      </c>
      <c r="L21" s="164">
        <v>6</v>
      </c>
      <c r="M21" s="164">
        <v>4</v>
      </c>
      <c r="N21" s="164">
        <v>15</v>
      </c>
      <c r="O21" s="164">
        <v>5</v>
      </c>
    </row>
    <row r="22" spans="1:15" ht="15.95" customHeight="1">
      <c r="A22" s="183"/>
      <c r="B22" s="209" t="s">
        <v>177</v>
      </c>
      <c r="C22" s="71"/>
      <c r="D22" s="163">
        <v>214</v>
      </c>
      <c r="E22" s="164">
        <v>25</v>
      </c>
      <c r="F22" s="164">
        <v>70</v>
      </c>
      <c r="G22" s="164">
        <v>18</v>
      </c>
      <c r="H22" s="164">
        <v>13</v>
      </c>
      <c r="I22" s="164">
        <v>28</v>
      </c>
      <c r="J22" s="164">
        <v>0</v>
      </c>
      <c r="K22" s="164">
        <v>30</v>
      </c>
      <c r="L22" s="164">
        <v>6</v>
      </c>
      <c r="M22" s="164">
        <v>4</v>
      </c>
      <c r="N22" s="164">
        <v>15</v>
      </c>
      <c r="O22" s="164">
        <v>5</v>
      </c>
    </row>
    <row r="23" spans="1:15" ht="15.95" customHeight="1">
      <c r="A23" s="183"/>
      <c r="B23" s="183"/>
      <c r="C23" s="71" t="s">
        <v>4</v>
      </c>
      <c r="D23" s="163">
        <v>125</v>
      </c>
      <c r="E23" s="164">
        <v>14</v>
      </c>
      <c r="F23" s="164">
        <v>33</v>
      </c>
      <c r="G23" s="164">
        <v>13</v>
      </c>
      <c r="H23" s="164">
        <v>8</v>
      </c>
      <c r="I23" s="164">
        <v>19</v>
      </c>
      <c r="J23" s="164">
        <v>0</v>
      </c>
      <c r="K23" s="164">
        <v>19</v>
      </c>
      <c r="L23" s="164">
        <v>3</v>
      </c>
      <c r="M23" s="164">
        <v>4</v>
      </c>
      <c r="N23" s="164">
        <v>8</v>
      </c>
      <c r="O23" s="164">
        <v>4</v>
      </c>
    </row>
    <row r="24" spans="1:15" ht="15.95" customHeight="1">
      <c r="A24" s="183"/>
      <c r="B24" s="183"/>
      <c r="C24" s="71" t="s">
        <v>3</v>
      </c>
      <c r="D24" s="163">
        <v>89</v>
      </c>
      <c r="E24" s="164">
        <v>11</v>
      </c>
      <c r="F24" s="164">
        <v>37</v>
      </c>
      <c r="G24" s="164">
        <v>5</v>
      </c>
      <c r="H24" s="164">
        <v>5</v>
      </c>
      <c r="I24" s="164">
        <v>9</v>
      </c>
      <c r="J24" s="164">
        <v>0</v>
      </c>
      <c r="K24" s="164">
        <v>11</v>
      </c>
      <c r="L24" s="164">
        <v>3</v>
      </c>
      <c r="M24" s="164">
        <v>0</v>
      </c>
      <c r="N24" s="164">
        <v>7</v>
      </c>
      <c r="O24" s="164">
        <v>1</v>
      </c>
    </row>
    <row r="25" spans="1:15" ht="15.95" customHeight="1">
      <c r="A25" s="183" t="s">
        <v>148</v>
      </c>
      <c r="B25" s="71"/>
      <c r="C25" s="71"/>
      <c r="D25" s="163">
        <v>28</v>
      </c>
      <c r="E25" s="164">
        <v>28</v>
      </c>
      <c r="F25" s="164">
        <v>0</v>
      </c>
      <c r="G25" s="164">
        <v>0</v>
      </c>
      <c r="H25" s="164">
        <v>0</v>
      </c>
      <c r="I25" s="164">
        <v>0</v>
      </c>
      <c r="J25" s="164">
        <v>0</v>
      </c>
      <c r="K25" s="164">
        <v>0</v>
      </c>
      <c r="L25" s="164">
        <v>0</v>
      </c>
      <c r="M25" s="164">
        <v>0</v>
      </c>
      <c r="N25" s="164">
        <v>0</v>
      </c>
      <c r="O25" s="164">
        <v>0</v>
      </c>
    </row>
    <row r="26" spans="1:15" ht="15.95" customHeight="1">
      <c r="A26" s="183"/>
      <c r="B26" s="183" t="s">
        <v>177</v>
      </c>
      <c r="C26" s="71"/>
      <c r="D26" s="163">
        <v>28</v>
      </c>
      <c r="E26" s="164">
        <v>28</v>
      </c>
      <c r="F26" s="164">
        <v>0</v>
      </c>
      <c r="G26" s="164">
        <v>0</v>
      </c>
      <c r="H26" s="164">
        <v>0</v>
      </c>
      <c r="I26" s="164">
        <v>0</v>
      </c>
      <c r="J26" s="164">
        <v>0</v>
      </c>
      <c r="K26" s="164">
        <v>0</v>
      </c>
      <c r="L26" s="164">
        <v>0</v>
      </c>
      <c r="M26" s="164">
        <v>0</v>
      </c>
      <c r="N26" s="164">
        <v>0</v>
      </c>
      <c r="O26" s="164">
        <v>0</v>
      </c>
    </row>
    <row r="27" spans="1:15" ht="15.95" customHeight="1">
      <c r="A27" s="183"/>
      <c r="B27" s="183"/>
      <c r="C27" s="71" t="s">
        <v>4</v>
      </c>
      <c r="D27" s="163">
        <v>9</v>
      </c>
      <c r="E27" s="164">
        <v>9</v>
      </c>
      <c r="F27" s="164">
        <v>0</v>
      </c>
      <c r="G27" s="164">
        <v>0</v>
      </c>
      <c r="H27" s="164">
        <v>0</v>
      </c>
      <c r="I27" s="164">
        <v>0</v>
      </c>
      <c r="J27" s="164">
        <v>0</v>
      </c>
      <c r="K27" s="164">
        <v>0</v>
      </c>
      <c r="L27" s="164">
        <v>0</v>
      </c>
      <c r="M27" s="164">
        <v>0</v>
      </c>
      <c r="N27" s="164">
        <v>0</v>
      </c>
      <c r="O27" s="164">
        <v>0</v>
      </c>
    </row>
    <row r="28" spans="1:15" ht="15.95" customHeight="1">
      <c r="A28" s="183"/>
      <c r="B28" s="183"/>
      <c r="C28" s="71" t="s">
        <v>3</v>
      </c>
      <c r="D28" s="163">
        <v>19</v>
      </c>
      <c r="E28" s="164">
        <v>19</v>
      </c>
      <c r="F28" s="164">
        <v>0</v>
      </c>
      <c r="G28" s="164">
        <v>0</v>
      </c>
      <c r="H28" s="164">
        <v>0</v>
      </c>
      <c r="I28" s="164">
        <v>0</v>
      </c>
      <c r="J28" s="164">
        <v>0</v>
      </c>
      <c r="K28" s="164">
        <v>0</v>
      </c>
      <c r="L28" s="164">
        <v>0</v>
      </c>
      <c r="M28" s="164">
        <v>0</v>
      </c>
      <c r="N28" s="164">
        <v>0</v>
      </c>
      <c r="O28" s="164">
        <v>0</v>
      </c>
    </row>
    <row r="30" spans="1:15" ht="15.95" customHeight="1">
      <c r="A30" s="204" t="s">
        <v>199</v>
      </c>
    </row>
  </sheetData>
  <hyperlinks>
    <hyperlink ref="A5" location="Inhalt!A1" display="&lt;&lt;&lt; Inhalt" xr:uid="{DDEAB320-3F1C-4FAE-A7B9-9BEAB4610C38}"/>
    <hyperlink ref="A30" location="Metadaten!A1" display="&lt;&lt;&lt; Metadaten" xr:uid="{42D4EFF9-64A4-4E93-B6E0-9833FD58EB9C}"/>
  </hyperlink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B3449-FB0A-49B0-8262-78FC6E69AB6F}">
  <dimension ref="A1:P74"/>
  <sheetViews>
    <sheetView zoomScaleNormal="100" workbookViewId="0"/>
  </sheetViews>
  <sheetFormatPr baseColWidth="10" defaultColWidth="11.42578125" defaultRowHeight="15.95" customHeight="1"/>
  <cols>
    <col min="1" max="1" width="2.140625" style="220" customWidth="1"/>
    <col min="2" max="2" width="4" style="220" customWidth="1"/>
    <col min="3" max="3" width="2.5703125" style="181" customWidth="1"/>
    <col min="4" max="4" width="18.42578125" style="181" bestFit="1" customWidth="1"/>
    <col min="5" max="5" width="5.7109375" style="181" bestFit="1" customWidth="1"/>
    <col min="6" max="6" width="9.85546875" style="181" customWidth="1"/>
    <col min="7" max="9" width="12.5703125" style="181" bestFit="1" customWidth="1"/>
    <col min="10" max="10" width="8.28515625" style="181" customWidth="1"/>
    <col min="11" max="11" width="8.42578125" style="181" customWidth="1"/>
    <col min="12" max="12" width="8.140625" style="181" customWidth="1"/>
    <col min="13" max="13" width="8.7109375" style="181" customWidth="1"/>
    <col min="14" max="14" width="7.7109375" style="181" bestFit="1" customWidth="1"/>
    <col min="15" max="15" width="10" style="181" customWidth="1"/>
    <col min="16" max="16" width="8.42578125" style="207" customWidth="1"/>
    <col min="17" max="16384" width="11.42578125" style="181"/>
  </cols>
  <sheetData>
    <row r="1" spans="1:16" s="189" customFormat="1" ht="18" customHeight="1">
      <c r="A1" s="211" t="s">
        <v>609</v>
      </c>
      <c r="B1" s="211"/>
      <c r="C1" s="188"/>
      <c r="D1" s="188"/>
      <c r="E1" s="188"/>
      <c r="F1" s="188"/>
      <c r="G1" s="188"/>
      <c r="H1" s="188"/>
      <c r="I1" s="188"/>
      <c r="J1" s="188"/>
      <c r="K1" s="188"/>
      <c r="L1" s="188"/>
      <c r="M1" s="188"/>
      <c r="N1" s="188"/>
      <c r="P1" s="211"/>
    </row>
    <row r="2" spans="1:16" ht="15.95" customHeight="1">
      <c r="A2" s="208" t="s">
        <v>604</v>
      </c>
      <c r="B2" s="208"/>
      <c r="C2" s="182"/>
      <c r="D2" s="182"/>
      <c r="E2" s="182"/>
      <c r="F2" s="182"/>
      <c r="G2" s="182"/>
      <c r="H2" s="182"/>
      <c r="I2" s="182"/>
      <c r="J2" s="182"/>
      <c r="K2" s="182"/>
      <c r="L2" s="182"/>
      <c r="M2" s="182"/>
      <c r="N2" s="182"/>
      <c r="O2" s="183"/>
      <c r="P2" s="208"/>
    </row>
    <row r="3" spans="1:16" ht="15.95" customHeight="1">
      <c r="A3" s="33" t="s">
        <v>438</v>
      </c>
      <c r="B3" s="33"/>
      <c r="C3" s="33"/>
      <c r="D3" s="182"/>
      <c r="E3" s="182"/>
      <c r="F3" s="182"/>
      <c r="G3" s="182"/>
      <c r="H3" s="182"/>
      <c r="I3" s="182"/>
      <c r="J3" s="182"/>
      <c r="K3" s="182"/>
      <c r="L3" s="182"/>
      <c r="M3" s="182"/>
      <c r="N3" s="182"/>
      <c r="O3" s="183"/>
      <c r="P3" s="208"/>
    </row>
    <row r="4" spans="1:16" ht="15.95" customHeight="1">
      <c r="A4" s="221"/>
      <c r="B4" s="221"/>
      <c r="C4" s="38"/>
      <c r="D4" s="182"/>
      <c r="E4" s="182"/>
      <c r="F4" s="182"/>
      <c r="G4" s="182"/>
      <c r="H4" s="182"/>
      <c r="I4" s="182"/>
      <c r="J4" s="182"/>
      <c r="K4" s="182"/>
      <c r="L4" s="183"/>
      <c r="P4" s="208"/>
    </row>
    <row r="5" spans="1:16" ht="15.95" customHeight="1">
      <c r="A5" s="221" t="s">
        <v>198</v>
      </c>
      <c r="B5" s="221"/>
      <c r="C5" s="38"/>
      <c r="D5" s="182"/>
      <c r="E5" s="182"/>
      <c r="F5" s="182"/>
      <c r="G5" s="182"/>
      <c r="H5" s="182"/>
      <c r="I5" s="182"/>
      <c r="J5" s="182"/>
      <c r="K5" s="182"/>
      <c r="L5" s="183"/>
      <c r="P5" s="208"/>
    </row>
    <row r="6" spans="1:16" ht="15.95" customHeight="1">
      <c r="A6" s="208"/>
      <c r="B6" s="208"/>
      <c r="C6" s="182"/>
      <c r="D6" s="182"/>
      <c r="E6" s="182"/>
      <c r="F6" s="182"/>
      <c r="G6" s="182"/>
      <c r="H6" s="182"/>
      <c r="I6" s="182"/>
      <c r="J6" s="182"/>
      <c r="K6" s="182"/>
      <c r="L6" s="183"/>
      <c r="P6" s="208"/>
    </row>
    <row r="7" spans="1:16" ht="15.95" customHeight="1">
      <c r="A7" s="208" t="s">
        <v>432</v>
      </c>
      <c r="B7" s="208"/>
      <c r="C7" s="182"/>
      <c r="D7" s="182"/>
      <c r="E7" s="182"/>
      <c r="F7" s="182"/>
      <c r="G7" s="182"/>
      <c r="H7" s="182"/>
      <c r="I7" s="182"/>
      <c r="J7" s="182"/>
      <c r="K7" s="182"/>
      <c r="L7" s="182"/>
      <c r="M7" s="190"/>
      <c r="N7" s="190"/>
      <c r="O7" s="190"/>
      <c r="P7" s="208"/>
    </row>
    <row r="8" spans="1:16" ht="15.95" customHeight="1">
      <c r="C8" s="184"/>
      <c r="D8" s="184"/>
      <c r="E8" s="191" t="s">
        <v>35</v>
      </c>
      <c r="F8" s="191" t="s">
        <v>23</v>
      </c>
      <c r="G8" s="191"/>
      <c r="H8" s="191"/>
      <c r="I8" s="191"/>
      <c r="J8" s="191"/>
      <c r="K8" s="191"/>
      <c r="L8" s="191"/>
      <c r="M8" s="191"/>
      <c r="N8" s="191"/>
      <c r="O8" s="191"/>
      <c r="P8" s="212"/>
    </row>
    <row r="9" spans="1:16" ht="15.95" customHeight="1">
      <c r="C9" s="184"/>
      <c r="D9" s="185"/>
      <c r="E9" s="185"/>
      <c r="F9" s="185" t="s">
        <v>24</v>
      </c>
      <c r="G9" s="185" t="s">
        <v>25</v>
      </c>
      <c r="H9" s="185" t="s">
        <v>26</v>
      </c>
      <c r="I9" s="185" t="s">
        <v>27</v>
      </c>
      <c r="J9" s="185" t="s">
        <v>28</v>
      </c>
      <c r="K9" s="185" t="s">
        <v>29</v>
      </c>
      <c r="L9" s="185" t="s">
        <v>30</v>
      </c>
      <c r="M9" s="185" t="s">
        <v>31</v>
      </c>
      <c r="N9" s="185" t="s">
        <v>32</v>
      </c>
      <c r="O9" s="185" t="s">
        <v>33</v>
      </c>
      <c r="P9" s="210" t="s">
        <v>34</v>
      </c>
    </row>
    <row r="10" spans="1:16" s="220" customFormat="1" ht="15.95" customHeight="1">
      <c r="A10" s="255" t="s">
        <v>35</v>
      </c>
      <c r="B10" s="255"/>
      <c r="C10" s="256"/>
      <c r="D10" s="184"/>
      <c r="E10" s="163">
        <v>484</v>
      </c>
      <c r="F10" s="206">
        <v>116</v>
      </c>
      <c r="G10" s="206">
        <v>127</v>
      </c>
      <c r="H10" s="206">
        <v>34</v>
      </c>
      <c r="I10" s="206">
        <v>37</v>
      </c>
      <c r="J10" s="206">
        <v>51</v>
      </c>
      <c r="K10" s="206">
        <v>1</v>
      </c>
      <c r="L10" s="206">
        <v>46</v>
      </c>
      <c r="M10" s="206">
        <v>29</v>
      </c>
      <c r="N10" s="206">
        <v>8</v>
      </c>
      <c r="O10" s="206">
        <v>27</v>
      </c>
      <c r="P10" s="206">
        <v>8</v>
      </c>
    </row>
    <row r="11" spans="1:16" ht="15.95" customHeight="1">
      <c r="B11" s="184" t="s">
        <v>352</v>
      </c>
      <c r="C11" s="184"/>
      <c r="D11" s="184"/>
      <c r="E11" s="187">
        <v>270</v>
      </c>
      <c r="F11" s="164">
        <v>91</v>
      </c>
      <c r="G11" s="164">
        <v>57</v>
      </c>
      <c r="H11" s="164">
        <v>16</v>
      </c>
      <c r="I11" s="164">
        <v>24</v>
      </c>
      <c r="J11" s="164">
        <v>23</v>
      </c>
      <c r="K11" s="164">
        <v>1</v>
      </c>
      <c r="L11" s="164">
        <v>16</v>
      </c>
      <c r="M11" s="164">
        <v>23</v>
      </c>
      <c r="N11" s="164">
        <v>4</v>
      </c>
      <c r="O11" s="164">
        <v>12</v>
      </c>
      <c r="P11" s="206">
        <v>3</v>
      </c>
    </row>
    <row r="12" spans="1:16" ht="15.95" customHeight="1">
      <c r="C12" s="71" t="s">
        <v>37</v>
      </c>
      <c r="D12" s="71"/>
      <c r="E12" s="163">
        <v>3</v>
      </c>
      <c r="F12" s="164">
        <v>2</v>
      </c>
      <c r="G12" s="164">
        <v>1</v>
      </c>
      <c r="H12" s="164">
        <v>0</v>
      </c>
      <c r="I12" s="164">
        <v>0</v>
      </c>
      <c r="J12" s="164">
        <v>0</v>
      </c>
      <c r="K12" s="164">
        <v>0</v>
      </c>
      <c r="L12" s="164">
        <v>0</v>
      </c>
      <c r="M12" s="164">
        <v>0</v>
      </c>
      <c r="N12" s="164">
        <v>0</v>
      </c>
      <c r="O12" s="164">
        <v>0</v>
      </c>
      <c r="P12" s="206">
        <v>0</v>
      </c>
    </row>
    <row r="13" spans="1:16" ht="15.95" customHeight="1">
      <c r="C13" s="181" t="s">
        <v>129</v>
      </c>
      <c r="E13" s="163">
        <v>176</v>
      </c>
      <c r="F13" s="164">
        <v>62</v>
      </c>
      <c r="G13" s="164">
        <v>39</v>
      </c>
      <c r="H13" s="164">
        <v>9</v>
      </c>
      <c r="I13" s="164">
        <v>22</v>
      </c>
      <c r="J13" s="164">
        <v>12</v>
      </c>
      <c r="K13" s="164">
        <v>1</v>
      </c>
      <c r="L13" s="164">
        <v>11</v>
      </c>
      <c r="M13" s="164">
        <v>18</v>
      </c>
      <c r="N13" s="164">
        <v>1</v>
      </c>
      <c r="O13" s="164">
        <v>1</v>
      </c>
      <c r="P13" s="206">
        <v>0</v>
      </c>
    </row>
    <row r="14" spans="1:16" ht="15.95" customHeight="1">
      <c r="D14" s="71" t="s">
        <v>69</v>
      </c>
      <c r="E14" s="163">
        <v>4</v>
      </c>
      <c r="F14" s="164">
        <v>2</v>
      </c>
      <c r="G14" s="164">
        <v>1</v>
      </c>
      <c r="H14" s="164">
        <v>0</v>
      </c>
      <c r="I14" s="164">
        <v>0</v>
      </c>
      <c r="J14" s="164">
        <v>1</v>
      </c>
      <c r="K14" s="164">
        <v>0</v>
      </c>
      <c r="L14" s="164">
        <v>0</v>
      </c>
      <c r="M14" s="164">
        <v>0</v>
      </c>
      <c r="N14" s="164">
        <v>0</v>
      </c>
      <c r="O14" s="164">
        <v>0</v>
      </c>
      <c r="P14" s="206">
        <v>0</v>
      </c>
    </row>
    <row r="15" spans="1:16" ht="15.95" customHeight="1">
      <c r="D15" s="71" t="s">
        <v>44</v>
      </c>
      <c r="E15" s="163">
        <v>72</v>
      </c>
      <c r="F15" s="164">
        <v>33</v>
      </c>
      <c r="G15" s="164">
        <v>16</v>
      </c>
      <c r="H15" s="164">
        <v>1</v>
      </c>
      <c r="I15" s="164">
        <v>6</v>
      </c>
      <c r="J15" s="164">
        <v>4</v>
      </c>
      <c r="K15" s="164">
        <v>0</v>
      </c>
      <c r="L15" s="164">
        <v>3</v>
      </c>
      <c r="M15" s="164">
        <v>7</v>
      </c>
      <c r="N15" s="164">
        <v>1</v>
      </c>
      <c r="O15" s="164">
        <v>1</v>
      </c>
      <c r="P15" s="206">
        <v>0</v>
      </c>
    </row>
    <row r="16" spans="1:16" ht="15.95" customHeight="1">
      <c r="D16" s="181" t="s">
        <v>45</v>
      </c>
      <c r="E16" s="163">
        <v>2</v>
      </c>
      <c r="F16" s="164">
        <v>1</v>
      </c>
      <c r="G16" s="164">
        <v>1</v>
      </c>
      <c r="H16" s="164">
        <v>0</v>
      </c>
      <c r="I16" s="164">
        <v>0</v>
      </c>
      <c r="J16" s="164">
        <v>0</v>
      </c>
      <c r="K16" s="164">
        <v>0</v>
      </c>
      <c r="L16" s="164">
        <v>0</v>
      </c>
      <c r="M16" s="164">
        <v>0</v>
      </c>
      <c r="N16" s="164">
        <v>0</v>
      </c>
      <c r="O16" s="164">
        <v>0</v>
      </c>
      <c r="P16" s="206">
        <v>0</v>
      </c>
    </row>
    <row r="17" spans="1:16" ht="15.95" customHeight="1">
      <c r="D17" s="71" t="s">
        <v>46</v>
      </c>
      <c r="E17" s="163">
        <v>8</v>
      </c>
      <c r="F17" s="164">
        <v>2</v>
      </c>
      <c r="G17" s="164">
        <v>4</v>
      </c>
      <c r="H17" s="164">
        <v>0</v>
      </c>
      <c r="I17" s="164">
        <v>0</v>
      </c>
      <c r="J17" s="164">
        <v>1</v>
      </c>
      <c r="K17" s="164">
        <v>0</v>
      </c>
      <c r="L17" s="164">
        <v>0</v>
      </c>
      <c r="M17" s="164">
        <v>1</v>
      </c>
      <c r="N17" s="164">
        <v>0</v>
      </c>
      <c r="O17" s="164">
        <v>0</v>
      </c>
      <c r="P17" s="206">
        <v>0</v>
      </c>
    </row>
    <row r="18" spans="1:16" ht="15.95" customHeight="1">
      <c r="D18" s="181" t="s">
        <v>47</v>
      </c>
      <c r="E18" s="163">
        <v>3</v>
      </c>
      <c r="F18" s="164">
        <v>1</v>
      </c>
      <c r="G18" s="164">
        <v>0</v>
      </c>
      <c r="H18" s="164">
        <v>0</v>
      </c>
      <c r="I18" s="164">
        <v>0</v>
      </c>
      <c r="J18" s="164">
        <v>0</v>
      </c>
      <c r="K18" s="164">
        <v>0</v>
      </c>
      <c r="L18" s="164">
        <v>0</v>
      </c>
      <c r="M18" s="164">
        <v>2</v>
      </c>
      <c r="N18" s="164">
        <v>0</v>
      </c>
      <c r="O18" s="164">
        <v>0</v>
      </c>
      <c r="P18" s="206">
        <v>0</v>
      </c>
    </row>
    <row r="19" spans="1:16" ht="15.95" customHeight="1">
      <c r="D19" s="181" t="s">
        <v>48</v>
      </c>
      <c r="E19" s="163">
        <v>1</v>
      </c>
      <c r="F19" s="164">
        <v>0</v>
      </c>
      <c r="G19" s="164">
        <v>0</v>
      </c>
      <c r="H19" s="164">
        <v>1</v>
      </c>
      <c r="I19" s="164">
        <v>0</v>
      </c>
      <c r="J19" s="164">
        <v>0</v>
      </c>
      <c r="K19" s="164">
        <v>0</v>
      </c>
      <c r="L19" s="164">
        <v>0</v>
      </c>
      <c r="M19" s="164">
        <v>0</v>
      </c>
      <c r="N19" s="164">
        <v>0</v>
      </c>
      <c r="O19" s="164">
        <v>0</v>
      </c>
      <c r="P19" s="206">
        <v>0</v>
      </c>
    </row>
    <row r="20" spans="1:16" ht="15.95" customHeight="1">
      <c r="D20" s="183" t="s">
        <v>50</v>
      </c>
      <c r="E20" s="163">
        <v>17</v>
      </c>
      <c r="F20" s="164">
        <v>6</v>
      </c>
      <c r="G20" s="164">
        <v>3</v>
      </c>
      <c r="H20" s="164">
        <v>2</v>
      </c>
      <c r="I20" s="164">
        <v>5</v>
      </c>
      <c r="J20" s="164">
        <v>1</v>
      </c>
      <c r="K20" s="164">
        <v>0</v>
      </c>
      <c r="L20" s="164">
        <v>0</v>
      </c>
      <c r="M20" s="164">
        <v>0</v>
      </c>
      <c r="N20" s="164">
        <v>0</v>
      </c>
      <c r="O20" s="164">
        <v>0</v>
      </c>
      <c r="P20" s="206">
        <v>0</v>
      </c>
    </row>
    <row r="21" spans="1:16" ht="15.95" customHeight="1">
      <c r="D21" s="106" t="s">
        <v>59</v>
      </c>
      <c r="E21" s="163">
        <v>1</v>
      </c>
      <c r="F21" s="164">
        <v>0</v>
      </c>
      <c r="G21" s="164">
        <v>1</v>
      </c>
      <c r="H21" s="164">
        <v>0</v>
      </c>
      <c r="I21" s="164">
        <v>0</v>
      </c>
      <c r="J21" s="164">
        <v>0</v>
      </c>
      <c r="K21" s="164">
        <v>0</v>
      </c>
      <c r="L21" s="164">
        <v>0</v>
      </c>
      <c r="M21" s="164">
        <v>0</v>
      </c>
      <c r="N21" s="164">
        <v>0</v>
      </c>
      <c r="O21" s="164">
        <v>0</v>
      </c>
      <c r="P21" s="206">
        <v>0</v>
      </c>
    </row>
    <row r="22" spans="1:16" ht="15.95" customHeight="1">
      <c r="D22" s="183" t="s">
        <v>106</v>
      </c>
      <c r="E22" s="163">
        <v>1</v>
      </c>
      <c r="F22" s="164">
        <v>0</v>
      </c>
      <c r="G22" s="164">
        <v>0</v>
      </c>
      <c r="H22" s="164">
        <v>0</v>
      </c>
      <c r="I22" s="164">
        <v>1</v>
      </c>
      <c r="J22" s="164">
        <v>0</v>
      </c>
      <c r="K22" s="164">
        <v>0</v>
      </c>
      <c r="L22" s="164">
        <v>0</v>
      </c>
      <c r="M22" s="164">
        <v>0</v>
      </c>
      <c r="N22" s="164">
        <v>0</v>
      </c>
      <c r="O22" s="164">
        <v>0</v>
      </c>
      <c r="P22" s="206">
        <v>0</v>
      </c>
    </row>
    <row r="23" spans="1:16" ht="15.95" customHeight="1">
      <c r="D23" s="183" t="s">
        <v>17</v>
      </c>
      <c r="E23" s="163">
        <v>1</v>
      </c>
      <c r="F23" s="164">
        <v>0</v>
      </c>
      <c r="G23" s="164">
        <v>0</v>
      </c>
      <c r="H23" s="164">
        <v>0</v>
      </c>
      <c r="I23" s="164">
        <v>1</v>
      </c>
      <c r="J23" s="164">
        <v>0</v>
      </c>
      <c r="K23" s="164">
        <v>0</v>
      </c>
      <c r="L23" s="164">
        <v>0</v>
      </c>
      <c r="M23" s="164">
        <v>0</v>
      </c>
      <c r="N23" s="164">
        <v>0</v>
      </c>
      <c r="O23" s="164">
        <v>0</v>
      </c>
      <c r="P23" s="206">
        <v>0</v>
      </c>
    </row>
    <row r="24" spans="1:16" ht="15.95" customHeight="1">
      <c r="D24" s="183" t="s">
        <v>51</v>
      </c>
      <c r="E24" s="163">
        <v>2</v>
      </c>
      <c r="F24" s="164">
        <v>1</v>
      </c>
      <c r="G24" s="164">
        <v>0</v>
      </c>
      <c r="H24" s="164">
        <v>0</v>
      </c>
      <c r="I24" s="164">
        <v>0</v>
      </c>
      <c r="J24" s="164">
        <v>1</v>
      </c>
      <c r="K24" s="164">
        <v>0</v>
      </c>
      <c r="L24" s="164">
        <v>0</v>
      </c>
      <c r="M24" s="164">
        <v>0</v>
      </c>
      <c r="N24" s="164">
        <v>0</v>
      </c>
      <c r="O24" s="164">
        <v>0</v>
      </c>
      <c r="P24" s="206">
        <v>0</v>
      </c>
    </row>
    <row r="25" spans="1:16" ht="15.95" customHeight="1">
      <c r="C25" s="183"/>
      <c r="D25" s="183" t="s">
        <v>52</v>
      </c>
      <c r="E25" s="163">
        <v>2</v>
      </c>
      <c r="F25" s="164">
        <v>1</v>
      </c>
      <c r="G25" s="164">
        <v>0</v>
      </c>
      <c r="H25" s="164">
        <v>1</v>
      </c>
      <c r="I25" s="164">
        <v>0</v>
      </c>
      <c r="J25" s="164">
        <v>0</v>
      </c>
      <c r="K25" s="164">
        <v>0</v>
      </c>
      <c r="L25" s="164">
        <v>0</v>
      </c>
      <c r="M25" s="164">
        <v>0</v>
      </c>
      <c r="N25" s="164">
        <v>0</v>
      </c>
      <c r="O25" s="164">
        <v>0</v>
      </c>
      <c r="P25" s="206">
        <v>0</v>
      </c>
    </row>
    <row r="26" spans="1:16" ht="15.95" customHeight="1">
      <c r="D26" s="183" t="s">
        <v>53</v>
      </c>
      <c r="E26" s="163">
        <v>1</v>
      </c>
      <c r="F26" s="164">
        <v>1</v>
      </c>
      <c r="G26" s="164">
        <v>0</v>
      </c>
      <c r="H26" s="164">
        <v>0</v>
      </c>
      <c r="I26" s="164">
        <v>0</v>
      </c>
      <c r="J26" s="164">
        <v>0</v>
      </c>
      <c r="K26" s="164">
        <v>0</v>
      </c>
      <c r="L26" s="164">
        <v>0</v>
      </c>
      <c r="M26" s="164">
        <v>0</v>
      </c>
      <c r="N26" s="164">
        <v>0</v>
      </c>
      <c r="O26" s="164">
        <v>0</v>
      </c>
      <c r="P26" s="206">
        <v>0</v>
      </c>
    </row>
    <row r="27" spans="1:16" ht="15.95" customHeight="1">
      <c r="D27" s="181" t="s">
        <v>54</v>
      </c>
      <c r="E27" s="163">
        <v>17</v>
      </c>
      <c r="F27" s="164">
        <v>4</v>
      </c>
      <c r="G27" s="164">
        <v>4</v>
      </c>
      <c r="H27" s="164">
        <v>1</v>
      </c>
      <c r="I27" s="164">
        <v>1</v>
      </c>
      <c r="J27" s="164">
        <v>3</v>
      </c>
      <c r="K27" s="164">
        <v>0</v>
      </c>
      <c r="L27" s="164">
        <v>1</v>
      </c>
      <c r="M27" s="164">
        <v>3</v>
      </c>
      <c r="N27" s="164">
        <v>0</v>
      </c>
      <c r="O27" s="164">
        <v>0</v>
      </c>
      <c r="P27" s="206">
        <v>0</v>
      </c>
    </row>
    <row r="28" spans="1:16" s="207" customFormat="1" ht="15.95" customHeight="1">
      <c r="A28" s="220"/>
      <c r="B28" s="220"/>
      <c r="D28" s="207" t="s">
        <v>84</v>
      </c>
      <c r="E28" s="163">
        <v>10</v>
      </c>
      <c r="F28" s="206">
        <v>1</v>
      </c>
      <c r="G28" s="206">
        <v>2</v>
      </c>
      <c r="H28" s="206">
        <v>0</v>
      </c>
      <c r="I28" s="206">
        <v>1</v>
      </c>
      <c r="J28" s="206">
        <v>0</v>
      </c>
      <c r="K28" s="206">
        <v>0</v>
      </c>
      <c r="L28" s="206">
        <v>6</v>
      </c>
      <c r="M28" s="206">
        <v>0</v>
      </c>
      <c r="N28" s="206">
        <v>0</v>
      </c>
      <c r="O28" s="206">
        <v>0</v>
      </c>
      <c r="P28" s="206">
        <v>0</v>
      </c>
    </row>
    <row r="29" spans="1:16" s="207" customFormat="1" ht="15.95" customHeight="1">
      <c r="A29" s="220"/>
      <c r="B29" s="220"/>
      <c r="D29" s="207" t="s">
        <v>55</v>
      </c>
      <c r="E29" s="163">
        <v>9</v>
      </c>
      <c r="F29" s="206">
        <v>1</v>
      </c>
      <c r="G29" s="206">
        <v>5</v>
      </c>
      <c r="H29" s="206">
        <v>0</v>
      </c>
      <c r="I29" s="206">
        <v>2</v>
      </c>
      <c r="J29" s="206">
        <v>0</v>
      </c>
      <c r="K29" s="206">
        <v>0</v>
      </c>
      <c r="L29" s="206">
        <v>1</v>
      </c>
      <c r="M29" s="206">
        <v>0</v>
      </c>
      <c r="N29" s="206">
        <v>0</v>
      </c>
      <c r="O29" s="206">
        <v>0</v>
      </c>
      <c r="P29" s="206">
        <v>0</v>
      </c>
    </row>
    <row r="30" spans="1:16" ht="15.95" customHeight="1">
      <c r="D30" s="181" t="s">
        <v>115</v>
      </c>
      <c r="E30" s="163">
        <v>9</v>
      </c>
      <c r="F30" s="164">
        <v>1</v>
      </c>
      <c r="G30" s="164">
        <v>1</v>
      </c>
      <c r="H30" s="164">
        <v>0</v>
      </c>
      <c r="I30" s="164">
        <v>3</v>
      </c>
      <c r="J30" s="164">
        <v>0</v>
      </c>
      <c r="K30" s="164">
        <v>1</v>
      </c>
      <c r="L30" s="164">
        <v>0</v>
      </c>
      <c r="M30" s="164">
        <v>3</v>
      </c>
      <c r="N30" s="164">
        <v>0</v>
      </c>
      <c r="O30" s="164">
        <v>0</v>
      </c>
      <c r="P30" s="206">
        <v>0</v>
      </c>
    </row>
    <row r="31" spans="1:16" ht="15.95" customHeight="1">
      <c r="D31" s="181" t="s">
        <v>118</v>
      </c>
      <c r="E31" s="163">
        <v>2</v>
      </c>
      <c r="F31" s="164">
        <v>1</v>
      </c>
      <c r="G31" s="164">
        <v>0</v>
      </c>
      <c r="H31" s="164">
        <v>0</v>
      </c>
      <c r="I31" s="164">
        <v>1</v>
      </c>
      <c r="J31" s="164">
        <v>0</v>
      </c>
      <c r="K31" s="164">
        <v>0</v>
      </c>
      <c r="L31" s="164">
        <v>0</v>
      </c>
      <c r="M31" s="164">
        <v>0</v>
      </c>
      <c r="N31" s="164">
        <v>0</v>
      </c>
      <c r="O31" s="164">
        <v>0</v>
      </c>
      <c r="P31" s="206">
        <v>0</v>
      </c>
    </row>
    <row r="32" spans="1:16" ht="15.95" customHeight="1">
      <c r="D32" s="181" t="s">
        <v>57</v>
      </c>
      <c r="E32" s="163">
        <v>7</v>
      </c>
      <c r="F32" s="164">
        <v>4</v>
      </c>
      <c r="G32" s="164">
        <v>0</v>
      </c>
      <c r="H32" s="164">
        <v>1</v>
      </c>
      <c r="I32" s="164">
        <v>0</v>
      </c>
      <c r="J32" s="164">
        <v>1</v>
      </c>
      <c r="K32" s="164">
        <v>0</v>
      </c>
      <c r="L32" s="164">
        <v>0</v>
      </c>
      <c r="M32" s="164">
        <v>1</v>
      </c>
      <c r="N32" s="164">
        <v>0</v>
      </c>
      <c r="O32" s="164">
        <v>0</v>
      </c>
      <c r="P32" s="206">
        <v>0</v>
      </c>
    </row>
    <row r="33" spans="1:16" ht="15.95" customHeight="1">
      <c r="D33" s="181" t="s">
        <v>120</v>
      </c>
      <c r="E33" s="163">
        <v>4</v>
      </c>
      <c r="F33" s="164">
        <v>2</v>
      </c>
      <c r="G33" s="164">
        <v>0</v>
      </c>
      <c r="H33" s="164">
        <v>1</v>
      </c>
      <c r="I33" s="164">
        <v>1</v>
      </c>
      <c r="J33" s="164">
        <v>0</v>
      </c>
      <c r="K33" s="164">
        <v>0</v>
      </c>
      <c r="L33" s="164">
        <v>0</v>
      </c>
      <c r="M33" s="164">
        <v>0</v>
      </c>
      <c r="N33" s="164">
        <v>0</v>
      </c>
      <c r="O33" s="164">
        <v>0</v>
      </c>
      <c r="P33" s="206">
        <v>0</v>
      </c>
    </row>
    <row r="34" spans="1:16" ht="15.95" customHeight="1">
      <c r="D34" s="181" t="s">
        <v>92</v>
      </c>
      <c r="E34" s="163">
        <v>3</v>
      </c>
      <c r="F34" s="164">
        <v>0</v>
      </c>
      <c r="G34" s="164">
        <v>1</v>
      </c>
      <c r="H34" s="164">
        <v>1</v>
      </c>
      <c r="I34" s="164">
        <v>0</v>
      </c>
      <c r="J34" s="164">
        <v>0</v>
      </c>
      <c r="K34" s="164">
        <v>0</v>
      </c>
      <c r="L34" s="164">
        <v>0</v>
      </c>
      <c r="M34" s="164">
        <v>1</v>
      </c>
      <c r="N34" s="164">
        <v>0</v>
      </c>
      <c r="O34" s="164">
        <v>0</v>
      </c>
      <c r="P34" s="206">
        <v>0</v>
      </c>
    </row>
    <row r="35" spans="1:16" ht="15.95" customHeight="1">
      <c r="C35" s="181" t="s">
        <v>130</v>
      </c>
      <c r="E35" s="163">
        <v>12</v>
      </c>
      <c r="F35" s="164">
        <v>5</v>
      </c>
      <c r="G35" s="164">
        <v>1</v>
      </c>
      <c r="H35" s="164">
        <v>1</v>
      </c>
      <c r="I35" s="164">
        <v>0</v>
      </c>
      <c r="J35" s="164">
        <v>1</v>
      </c>
      <c r="K35" s="164">
        <v>0</v>
      </c>
      <c r="L35" s="164">
        <v>1</v>
      </c>
      <c r="M35" s="164">
        <v>1</v>
      </c>
      <c r="N35" s="164">
        <v>0</v>
      </c>
      <c r="O35" s="164">
        <v>2</v>
      </c>
      <c r="P35" s="206">
        <v>0</v>
      </c>
    </row>
    <row r="36" spans="1:16" ht="15.95" customHeight="1">
      <c r="D36" s="181" t="s">
        <v>58</v>
      </c>
      <c r="E36" s="163">
        <v>1</v>
      </c>
      <c r="F36" s="164">
        <v>0</v>
      </c>
      <c r="G36" s="164">
        <v>0</v>
      </c>
      <c r="H36" s="164">
        <v>0</v>
      </c>
      <c r="I36" s="164">
        <v>0</v>
      </c>
      <c r="J36" s="164">
        <v>0</v>
      </c>
      <c r="K36" s="164">
        <v>0</v>
      </c>
      <c r="L36" s="164">
        <v>1</v>
      </c>
      <c r="M36" s="164">
        <v>0</v>
      </c>
      <c r="N36" s="164">
        <v>0</v>
      </c>
      <c r="O36" s="164">
        <v>0</v>
      </c>
      <c r="P36" s="206">
        <v>0</v>
      </c>
    </row>
    <row r="37" spans="1:16" ht="15.95" customHeight="1">
      <c r="D37" s="181" t="s">
        <v>111</v>
      </c>
      <c r="E37" s="163">
        <v>3</v>
      </c>
      <c r="F37" s="164">
        <v>2</v>
      </c>
      <c r="G37" s="164">
        <v>0</v>
      </c>
      <c r="H37" s="164">
        <v>0</v>
      </c>
      <c r="I37" s="164">
        <v>0</v>
      </c>
      <c r="J37" s="164">
        <v>1</v>
      </c>
      <c r="K37" s="164">
        <v>0</v>
      </c>
      <c r="L37" s="164">
        <v>0</v>
      </c>
      <c r="M37" s="164">
        <v>0</v>
      </c>
      <c r="N37" s="164">
        <v>0</v>
      </c>
      <c r="O37" s="164">
        <v>0</v>
      </c>
      <c r="P37" s="206">
        <v>0</v>
      </c>
    </row>
    <row r="38" spans="1:16" ht="15.95" customHeight="1">
      <c r="D38" s="181" t="s">
        <v>178</v>
      </c>
      <c r="E38" s="163">
        <v>3</v>
      </c>
      <c r="F38" s="164">
        <v>1</v>
      </c>
      <c r="G38" s="164">
        <v>1</v>
      </c>
      <c r="H38" s="164">
        <v>1</v>
      </c>
      <c r="I38" s="164">
        <v>0</v>
      </c>
      <c r="J38" s="164">
        <v>0</v>
      </c>
      <c r="K38" s="164">
        <v>0</v>
      </c>
      <c r="L38" s="164">
        <v>0</v>
      </c>
      <c r="M38" s="164">
        <v>0</v>
      </c>
      <c r="N38" s="164">
        <v>0</v>
      </c>
      <c r="O38" s="164">
        <v>0</v>
      </c>
      <c r="P38" s="206">
        <v>0</v>
      </c>
    </row>
    <row r="39" spans="1:16" ht="15.95" customHeight="1">
      <c r="D39" s="181" t="s">
        <v>85</v>
      </c>
      <c r="E39" s="163">
        <v>1</v>
      </c>
      <c r="F39" s="164">
        <v>0</v>
      </c>
      <c r="G39" s="164">
        <v>0</v>
      </c>
      <c r="H39" s="164">
        <v>0</v>
      </c>
      <c r="I39" s="164">
        <v>0</v>
      </c>
      <c r="J39" s="164">
        <v>0</v>
      </c>
      <c r="K39" s="164">
        <v>0</v>
      </c>
      <c r="L39" s="164">
        <v>0</v>
      </c>
      <c r="M39" s="164">
        <v>1</v>
      </c>
      <c r="N39" s="164">
        <v>0</v>
      </c>
      <c r="O39" s="164">
        <v>0</v>
      </c>
      <c r="P39" s="206">
        <v>0</v>
      </c>
    </row>
    <row r="40" spans="1:16" ht="15.95" customHeight="1">
      <c r="D40" s="181" t="s">
        <v>61</v>
      </c>
      <c r="E40" s="163">
        <v>1</v>
      </c>
      <c r="F40" s="164">
        <v>1</v>
      </c>
      <c r="G40" s="164">
        <v>0</v>
      </c>
      <c r="H40" s="164">
        <v>0</v>
      </c>
      <c r="I40" s="164">
        <v>0</v>
      </c>
      <c r="J40" s="164">
        <v>0</v>
      </c>
      <c r="K40" s="164">
        <v>0</v>
      </c>
      <c r="L40" s="164">
        <v>0</v>
      </c>
      <c r="M40" s="164">
        <v>0</v>
      </c>
      <c r="N40" s="164">
        <v>0</v>
      </c>
      <c r="O40" s="164">
        <v>0</v>
      </c>
      <c r="P40" s="206">
        <v>0</v>
      </c>
    </row>
    <row r="41" spans="1:16" ht="15.95" customHeight="1">
      <c r="D41" s="181" t="s">
        <v>91</v>
      </c>
      <c r="E41" s="163">
        <v>2</v>
      </c>
      <c r="F41" s="164">
        <v>0</v>
      </c>
      <c r="G41" s="164">
        <v>0</v>
      </c>
      <c r="H41" s="164">
        <v>0</v>
      </c>
      <c r="I41" s="164">
        <v>0</v>
      </c>
      <c r="J41" s="164">
        <v>0</v>
      </c>
      <c r="K41" s="164">
        <v>0</v>
      </c>
      <c r="L41" s="164">
        <v>0</v>
      </c>
      <c r="M41" s="164">
        <v>0</v>
      </c>
      <c r="N41" s="164">
        <v>0</v>
      </c>
      <c r="O41" s="164">
        <v>2</v>
      </c>
      <c r="P41" s="206">
        <v>0</v>
      </c>
    </row>
    <row r="42" spans="1:16" ht="15.95" customHeight="1">
      <c r="D42" s="183" t="s">
        <v>208</v>
      </c>
      <c r="E42" s="163">
        <v>1</v>
      </c>
      <c r="F42" s="164">
        <v>1</v>
      </c>
      <c r="G42" s="164">
        <v>0</v>
      </c>
      <c r="H42" s="164">
        <v>0</v>
      </c>
      <c r="I42" s="164">
        <v>0</v>
      </c>
      <c r="J42" s="164">
        <v>0</v>
      </c>
      <c r="K42" s="164">
        <v>0</v>
      </c>
      <c r="L42" s="164">
        <v>0</v>
      </c>
      <c r="M42" s="164">
        <v>0</v>
      </c>
      <c r="N42" s="164">
        <v>0</v>
      </c>
      <c r="O42" s="164">
        <v>0</v>
      </c>
      <c r="P42" s="206">
        <v>0</v>
      </c>
    </row>
    <row r="43" spans="1:16" ht="15.95" customHeight="1">
      <c r="C43" s="181" t="s">
        <v>131</v>
      </c>
      <c r="D43" s="183"/>
      <c r="E43" s="163">
        <v>11</v>
      </c>
      <c r="F43" s="164">
        <v>5</v>
      </c>
      <c r="G43" s="164">
        <v>3</v>
      </c>
      <c r="H43" s="164">
        <v>0</v>
      </c>
      <c r="I43" s="164">
        <v>0</v>
      </c>
      <c r="J43" s="164">
        <v>1</v>
      </c>
      <c r="K43" s="164">
        <v>0</v>
      </c>
      <c r="L43" s="164">
        <v>0</v>
      </c>
      <c r="M43" s="164">
        <v>1</v>
      </c>
      <c r="N43" s="164">
        <v>0</v>
      </c>
      <c r="O43" s="164">
        <v>1</v>
      </c>
      <c r="P43" s="206">
        <v>0</v>
      </c>
    </row>
    <row r="44" spans="1:16" ht="15.95" customHeight="1">
      <c r="C44" s="183"/>
      <c r="D44" s="183" t="s">
        <v>63</v>
      </c>
      <c r="E44" s="163">
        <v>1</v>
      </c>
      <c r="F44" s="164">
        <v>1</v>
      </c>
      <c r="G44" s="164">
        <v>0</v>
      </c>
      <c r="H44" s="164">
        <v>0</v>
      </c>
      <c r="I44" s="164">
        <v>0</v>
      </c>
      <c r="J44" s="164">
        <v>0</v>
      </c>
      <c r="K44" s="164">
        <v>0</v>
      </c>
      <c r="L44" s="164">
        <v>0</v>
      </c>
      <c r="M44" s="164">
        <v>0</v>
      </c>
      <c r="N44" s="164">
        <v>0</v>
      </c>
      <c r="O44" s="164">
        <v>0</v>
      </c>
      <c r="P44" s="206">
        <v>0</v>
      </c>
    </row>
    <row r="45" spans="1:16" ht="15.95" customHeight="1">
      <c r="D45" s="183" t="s">
        <v>147</v>
      </c>
      <c r="E45" s="163">
        <v>2</v>
      </c>
      <c r="F45" s="164">
        <v>0</v>
      </c>
      <c r="G45" s="164">
        <v>1</v>
      </c>
      <c r="H45" s="164">
        <v>0</v>
      </c>
      <c r="I45" s="164">
        <v>0</v>
      </c>
      <c r="J45" s="164">
        <v>0</v>
      </c>
      <c r="K45" s="164">
        <v>0</v>
      </c>
      <c r="L45" s="164">
        <v>0</v>
      </c>
      <c r="M45" s="164">
        <v>1</v>
      </c>
      <c r="N45" s="164">
        <v>0</v>
      </c>
      <c r="O45" s="164">
        <v>0</v>
      </c>
      <c r="P45" s="206">
        <v>0</v>
      </c>
    </row>
    <row r="46" spans="1:16" s="207" customFormat="1" ht="15.95" customHeight="1">
      <c r="A46" s="220"/>
      <c r="B46" s="220"/>
      <c r="D46" s="209" t="s">
        <v>424</v>
      </c>
      <c r="E46" s="163">
        <v>2</v>
      </c>
      <c r="F46" s="206">
        <v>1</v>
      </c>
      <c r="G46" s="206">
        <v>0</v>
      </c>
      <c r="H46" s="206">
        <v>0</v>
      </c>
      <c r="I46" s="206">
        <v>0</v>
      </c>
      <c r="J46" s="206">
        <v>1</v>
      </c>
      <c r="K46" s="206">
        <v>0</v>
      </c>
      <c r="L46" s="206">
        <v>0</v>
      </c>
      <c r="M46" s="206">
        <v>0</v>
      </c>
      <c r="N46" s="206">
        <v>0</v>
      </c>
      <c r="O46" s="206">
        <v>0</v>
      </c>
      <c r="P46" s="206">
        <v>0</v>
      </c>
    </row>
    <row r="47" spans="1:16" s="207" customFormat="1" ht="15.95" customHeight="1">
      <c r="A47" s="220"/>
      <c r="B47" s="220"/>
      <c r="D47" s="209" t="s">
        <v>543</v>
      </c>
      <c r="E47" s="163">
        <v>1</v>
      </c>
      <c r="F47" s="206">
        <v>1</v>
      </c>
      <c r="G47" s="206">
        <v>0</v>
      </c>
      <c r="H47" s="206">
        <v>0</v>
      </c>
      <c r="I47" s="206">
        <v>0</v>
      </c>
      <c r="J47" s="206">
        <v>0</v>
      </c>
      <c r="K47" s="206">
        <v>0</v>
      </c>
      <c r="L47" s="206">
        <v>0</v>
      </c>
      <c r="M47" s="206">
        <v>0</v>
      </c>
      <c r="N47" s="206">
        <v>0</v>
      </c>
      <c r="O47" s="206">
        <v>0</v>
      </c>
      <c r="P47" s="206">
        <v>0</v>
      </c>
    </row>
    <row r="48" spans="1:16" s="207" customFormat="1" ht="15.95" customHeight="1">
      <c r="A48" s="220"/>
      <c r="B48" s="220"/>
      <c r="D48" s="209" t="s">
        <v>98</v>
      </c>
      <c r="E48" s="163">
        <v>1</v>
      </c>
      <c r="F48" s="206">
        <v>1</v>
      </c>
      <c r="G48" s="206">
        <v>0</v>
      </c>
      <c r="H48" s="206">
        <v>0</v>
      </c>
      <c r="I48" s="206">
        <v>0</v>
      </c>
      <c r="J48" s="206">
        <v>0</v>
      </c>
      <c r="K48" s="206">
        <v>0</v>
      </c>
      <c r="L48" s="206">
        <v>0</v>
      </c>
      <c r="M48" s="206">
        <v>0</v>
      </c>
      <c r="N48" s="206">
        <v>0</v>
      </c>
      <c r="O48" s="206">
        <v>0</v>
      </c>
      <c r="P48" s="206">
        <v>0</v>
      </c>
    </row>
    <row r="49" spans="1:16" s="207" customFormat="1" ht="15.95" customHeight="1">
      <c r="A49" s="220"/>
      <c r="B49" s="220"/>
      <c r="D49" s="209" t="s">
        <v>7</v>
      </c>
      <c r="E49" s="163">
        <v>1</v>
      </c>
      <c r="F49" s="206">
        <v>0</v>
      </c>
      <c r="G49" s="206">
        <v>0</v>
      </c>
      <c r="H49" s="206">
        <v>0</v>
      </c>
      <c r="I49" s="206">
        <v>0</v>
      </c>
      <c r="J49" s="206">
        <v>0</v>
      </c>
      <c r="K49" s="206">
        <v>0</v>
      </c>
      <c r="L49" s="206">
        <v>0</v>
      </c>
      <c r="M49" s="206">
        <v>0</v>
      </c>
      <c r="N49" s="206">
        <v>0</v>
      </c>
      <c r="O49" s="206">
        <v>1</v>
      </c>
      <c r="P49" s="206">
        <v>0</v>
      </c>
    </row>
    <row r="50" spans="1:16" s="207" customFormat="1" ht="15.95" customHeight="1">
      <c r="A50" s="220"/>
      <c r="B50" s="220"/>
      <c r="D50" s="209" t="s">
        <v>117</v>
      </c>
      <c r="E50" s="163">
        <v>1</v>
      </c>
      <c r="F50" s="206">
        <v>0</v>
      </c>
      <c r="G50" s="206">
        <v>1</v>
      </c>
      <c r="H50" s="206">
        <v>0</v>
      </c>
      <c r="I50" s="206">
        <v>0</v>
      </c>
      <c r="J50" s="206">
        <v>0</v>
      </c>
      <c r="K50" s="206">
        <v>0</v>
      </c>
      <c r="L50" s="206">
        <v>0</v>
      </c>
      <c r="M50" s="206">
        <v>0</v>
      </c>
      <c r="N50" s="206">
        <v>0</v>
      </c>
      <c r="O50" s="206">
        <v>0</v>
      </c>
      <c r="P50" s="206">
        <v>0</v>
      </c>
    </row>
    <row r="51" spans="1:16" ht="15.95" customHeight="1">
      <c r="D51" s="181" t="s">
        <v>87</v>
      </c>
      <c r="E51" s="163">
        <v>1</v>
      </c>
      <c r="F51" s="164">
        <v>1</v>
      </c>
      <c r="G51" s="164">
        <v>0</v>
      </c>
      <c r="H51" s="164">
        <v>0</v>
      </c>
      <c r="I51" s="164">
        <v>0</v>
      </c>
      <c r="J51" s="164">
        <v>0</v>
      </c>
      <c r="K51" s="164">
        <v>0</v>
      </c>
      <c r="L51" s="164">
        <v>0</v>
      </c>
      <c r="M51" s="164">
        <v>0</v>
      </c>
      <c r="N51" s="164">
        <v>0</v>
      </c>
      <c r="O51" s="164">
        <v>0</v>
      </c>
      <c r="P51" s="206">
        <v>0</v>
      </c>
    </row>
    <row r="52" spans="1:16" ht="15.95" customHeight="1">
      <c r="D52" s="181" t="s">
        <v>90</v>
      </c>
      <c r="E52" s="163">
        <v>1</v>
      </c>
      <c r="F52" s="164">
        <v>0</v>
      </c>
      <c r="G52" s="164">
        <v>1</v>
      </c>
      <c r="H52" s="164">
        <v>0</v>
      </c>
      <c r="I52" s="164">
        <v>0</v>
      </c>
      <c r="J52" s="164">
        <v>0</v>
      </c>
      <c r="K52" s="164">
        <v>0</v>
      </c>
      <c r="L52" s="164">
        <v>0</v>
      </c>
      <c r="M52" s="164">
        <v>0</v>
      </c>
      <c r="N52" s="164">
        <v>0</v>
      </c>
      <c r="O52" s="164">
        <v>0</v>
      </c>
      <c r="P52" s="206">
        <v>0</v>
      </c>
    </row>
    <row r="53" spans="1:16" ht="15.95" customHeight="1">
      <c r="C53" s="181" t="s">
        <v>132</v>
      </c>
      <c r="E53" s="163">
        <v>37</v>
      </c>
      <c r="F53" s="164">
        <v>4</v>
      </c>
      <c r="G53" s="164">
        <v>4</v>
      </c>
      <c r="H53" s="164">
        <v>5</v>
      </c>
      <c r="I53" s="164">
        <v>1</v>
      </c>
      <c r="J53" s="164">
        <v>8</v>
      </c>
      <c r="K53" s="164">
        <v>0</v>
      </c>
      <c r="L53" s="164">
        <v>2</v>
      </c>
      <c r="M53" s="164">
        <v>1</v>
      </c>
      <c r="N53" s="164">
        <v>3</v>
      </c>
      <c r="O53" s="164">
        <v>6</v>
      </c>
      <c r="P53" s="206">
        <v>3</v>
      </c>
    </row>
    <row r="54" spans="1:16" ht="15.95" customHeight="1">
      <c r="D54" s="181" t="s">
        <v>68</v>
      </c>
      <c r="E54" s="163">
        <v>31</v>
      </c>
      <c r="F54" s="164">
        <v>3</v>
      </c>
      <c r="G54" s="164">
        <v>3</v>
      </c>
      <c r="H54" s="164">
        <v>4</v>
      </c>
      <c r="I54" s="164">
        <v>1</v>
      </c>
      <c r="J54" s="164">
        <v>6</v>
      </c>
      <c r="K54" s="164">
        <v>0</v>
      </c>
      <c r="L54" s="164">
        <v>1</v>
      </c>
      <c r="M54" s="164">
        <v>1</v>
      </c>
      <c r="N54" s="164">
        <v>3</v>
      </c>
      <c r="O54" s="164">
        <v>6</v>
      </c>
      <c r="P54" s="206">
        <v>3</v>
      </c>
    </row>
    <row r="55" spans="1:16" ht="15.95" customHeight="1">
      <c r="D55" s="181" t="s">
        <v>76</v>
      </c>
      <c r="E55" s="163">
        <v>1</v>
      </c>
      <c r="F55" s="164">
        <v>0</v>
      </c>
      <c r="G55" s="164">
        <v>0</v>
      </c>
      <c r="H55" s="164">
        <v>1</v>
      </c>
      <c r="I55" s="164">
        <v>0</v>
      </c>
      <c r="J55" s="164">
        <v>0</v>
      </c>
      <c r="K55" s="164">
        <v>0</v>
      </c>
      <c r="L55" s="164">
        <v>0</v>
      </c>
      <c r="M55" s="164">
        <v>0</v>
      </c>
      <c r="N55" s="164">
        <v>0</v>
      </c>
      <c r="O55" s="164">
        <v>0</v>
      </c>
      <c r="P55" s="206">
        <v>0</v>
      </c>
    </row>
    <row r="56" spans="1:16" ht="15.95" customHeight="1">
      <c r="D56" s="181" t="s">
        <v>77</v>
      </c>
      <c r="E56" s="163">
        <v>1</v>
      </c>
      <c r="F56" s="164">
        <v>0</v>
      </c>
      <c r="G56" s="164">
        <v>0</v>
      </c>
      <c r="H56" s="164">
        <v>0</v>
      </c>
      <c r="I56" s="164">
        <v>0</v>
      </c>
      <c r="J56" s="164">
        <v>0</v>
      </c>
      <c r="K56" s="164">
        <v>0</v>
      </c>
      <c r="L56" s="164">
        <v>1</v>
      </c>
      <c r="M56" s="164">
        <v>0</v>
      </c>
      <c r="N56" s="164">
        <v>0</v>
      </c>
      <c r="O56" s="164">
        <v>0</v>
      </c>
      <c r="P56" s="206">
        <v>0</v>
      </c>
    </row>
    <row r="57" spans="1:16" ht="15.95" customHeight="1">
      <c r="D57" s="181" t="s">
        <v>82</v>
      </c>
      <c r="E57" s="163">
        <v>1</v>
      </c>
      <c r="F57" s="164">
        <v>0</v>
      </c>
      <c r="G57" s="164">
        <v>1</v>
      </c>
      <c r="H57" s="164">
        <v>0</v>
      </c>
      <c r="I57" s="164">
        <v>0</v>
      </c>
      <c r="J57" s="164">
        <v>0</v>
      </c>
      <c r="K57" s="164">
        <v>0</v>
      </c>
      <c r="L57" s="164">
        <v>0</v>
      </c>
      <c r="M57" s="164">
        <v>0</v>
      </c>
      <c r="N57" s="164">
        <v>0</v>
      </c>
      <c r="O57" s="164">
        <v>0</v>
      </c>
      <c r="P57" s="206">
        <v>0</v>
      </c>
    </row>
    <row r="58" spans="1:16" ht="15.95" customHeight="1">
      <c r="D58" s="181" t="s">
        <v>93</v>
      </c>
      <c r="E58" s="163">
        <v>3</v>
      </c>
      <c r="F58" s="164">
        <v>1</v>
      </c>
      <c r="G58" s="164">
        <v>0</v>
      </c>
      <c r="H58" s="164">
        <v>0</v>
      </c>
      <c r="I58" s="164">
        <v>0</v>
      </c>
      <c r="J58" s="164">
        <v>2</v>
      </c>
      <c r="K58" s="164">
        <v>0</v>
      </c>
      <c r="L58" s="164">
        <v>0</v>
      </c>
      <c r="M58" s="164">
        <v>0</v>
      </c>
      <c r="N58" s="164">
        <v>0</v>
      </c>
      <c r="O58" s="164">
        <v>0</v>
      </c>
      <c r="P58" s="206">
        <v>0</v>
      </c>
    </row>
    <row r="59" spans="1:16" ht="15.95" customHeight="1">
      <c r="C59" s="181" t="s">
        <v>133</v>
      </c>
      <c r="E59" s="163">
        <v>29</v>
      </c>
      <c r="F59" s="164">
        <v>11</v>
      </c>
      <c r="G59" s="164">
        <v>9</v>
      </c>
      <c r="H59" s="164">
        <v>1</v>
      </c>
      <c r="I59" s="164">
        <v>1</v>
      </c>
      <c r="J59" s="164">
        <v>1</v>
      </c>
      <c r="K59" s="164">
        <v>0</v>
      </c>
      <c r="L59" s="164">
        <v>2</v>
      </c>
      <c r="M59" s="164">
        <v>2</v>
      </c>
      <c r="N59" s="164">
        <v>0</v>
      </c>
      <c r="O59" s="164">
        <v>2</v>
      </c>
      <c r="P59" s="206">
        <v>0</v>
      </c>
    </row>
    <row r="60" spans="1:16" ht="15.95" customHeight="1">
      <c r="D60" s="181" t="s">
        <v>427</v>
      </c>
      <c r="E60" s="163">
        <v>1</v>
      </c>
      <c r="F60" s="164">
        <v>1</v>
      </c>
      <c r="G60" s="164">
        <v>0</v>
      </c>
      <c r="H60" s="164">
        <v>0</v>
      </c>
      <c r="I60" s="164">
        <v>0</v>
      </c>
      <c r="J60" s="164">
        <v>0</v>
      </c>
      <c r="K60" s="164">
        <v>0</v>
      </c>
      <c r="L60" s="164">
        <v>0</v>
      </c>
      <c r="M60" s="164">
        <v>0</v>
      </c>
      <c r="N60" s="164">
        <v>0</v>
      </c>
      <c r="O60" s="164">
        <v>0</v>
      </c>
      <c r="P60" s="206">
        <v>0</v>
      </c>
    </row>
    <row r="61" spans="1:16" ht="15.95" customHeight="1">
      <c r="D61" s="183" t="s">
        <v>135</v>
      </c>
      <c r="E61" s="163">
        <v>5</v>
      </c>
      <c r="F61" s="164">
        <v>0</v>
      </c>
      <c r="G61" s="164">
        <v>1</v>
      </c>
      <c r="H61" s="164">
        <v>0</v>
      </c>
      <c r="I61" s="164">
        <v>0</v>
      </c>
      <c r="J61" s="164">
        <v>0</v>
      </c>
      <c r="K61" s="164">
        <v>0</v>
      </c>
      <c r="L61" s="164">
        <v>0</v>
      </c>
      <c r="M61" s="164">
        <v>2</v>
      </c>
      <c r="N61" s="164">
        <v>0</v>
      </c>
      <c r="O61" s="164">
        <v>2</v>
      </c>
      <c r="P61" s="206">
        <v>0</v>
      </c>
    </row>
    <row r="62" spans="1:16" ht="15.95" customHeight="1">
      <c r="D62" s="183" t="s">
        <v>0</v>
      </c>
      <c r="E62" s="163">
        <v>2</v>
      </c>
      <c r="F62" s="164">
        <v>2</v>
      </c>
      <c r="G62" s="164">
        <v>0</v>
      </c>
      <c r="H62" s="164">
        <v>0</v>
      </c>
      <c r="I62" s="164">
        <v>0</v>
      </c>
      <c r="J62" s="164">
        <v>0</v>
      </c>
      <c r="K62" s="164">
        <v>0</v>
      </c>
      <c r="L62" s="164">
        <v>0</v>
      </c>
      <c r="M62" s="164">
        <v>0</v>
      </c>
      <c r="N62" s="164">
        <v>0</v>
      </c>
      <c r="O62" s="164">
        <v>0</v>
      </c>
      <c r="P62" s="206">
        <v>0</v>
      </c>
    </row>
    <row r="63" spans="1:16" ht="15.95" customHeight="1">
      <c r="C63" s="183"/>
      <c r="D63" s="183" t="s">
        <v>73</v>
      </c>
      <c r="E63" s="163">
        <v>9</v>
      </c>
      <c r="F63" s="164">
        <v>4</v>
      </c>
      <c r="G63" s="164">
        <v>2</v>
      </c>
      <c r="H63" s="164">
        <v>0</v>
      </c>
      <c r="I63" s="164">
        <v>0</v>
      </c>
      <c r="J63" s="164">
        <v>1</v>
      </c>
      <c r="K63" s="164">
        <v>0</v>
      </c>
      <c r="L63" s="164">
        <v>2</v>
      </c>
      <c r="M63" s="164">
        <v>0</v>
      </c>
      <c r="N63" s="164">
        <v>0</v>
      </c>
      <c r="O63" s="164">
        <v>0</v>
      </c>
      <c r="P63" s="206">
        <v>0</v>
      </c>
    </row>
    <row r="64" spans="1:16" ht="15.95" customHeight="1">
      <c r="D64" s="183" t="s">
        <v>16</v>
      </c>
      <c r="E64" s="163">
        <v>2</v>
      </c>
      <c r="F64" s="164">
        <v>1</v>
      </c>
      <c r="G64" s="164">
        <v>0</v>
      </c>
      <c r="H64" s="164">
        <v>0</v>
      </c>
      <c r="I64" s="164">
        <v>1</v>
      </c>
      <c r="J64" s="164">
        <v>0</v>
      </c>
      <c r="K64" s="164">
        <v>0</v>
      </c>
      <c r="L64" s="164">
        <v>0</v>
      </c>
      <c r="M64" s="164">
        <v>0</v>
      </c>
      <c r="N64" s="164">
        <v>0</v>
      </c>
      <c r="O64" s="164">
        <v>0</v>
      </c>
      <c r="P64" s="206">
        <v>0</v>
      </c>
    </row>
    <row r="65" spans="1:16" ht="15.95" customHeight="1">
      <c r="D65" s="181" t="s">
        <v>163</v>
      </c>
      <c r="E65" s="163">
        <v>1</v>
      </c>
      <c r="F65" s="164">
        <v>0</v>
      </c>
      <c r="G65" s="164">
        <v>0</v>
      </c>
      <c r="H65" s="164">
        <v>1</v>
      </c>
      <c r="I65" s="164">
        <v>0</v>
      </c>
      <c r="J65" s="164">
        <v>0</v>
      </c>
      <c r="K65" s="164">
        <v>0</v>
      </c>
      <c r="L65" s="164">
        <v>0</v>
      </c>
      <c r="M65" s="164">
        <v>0</v>
      </c>
      <c r="N65" s="164">
        <v>0</v>
      </c>
      <c r="O65" s="164">
        <v>0</v>
      </c>
      <c r="P65" s="206">
        <v>0</v>
      </c>
    </row>
    <row r="66" spans="1:16" ht="15.95" customHeight="1">
      <c r="D66" s="181" t="s">
        <v>75</v>
      </c>
      <c r="E66" s="163">
        <v>1</v>
      </c>
      <c r="F66" s="164">
        <v>1</v>
      </c>
      <c r="G66" s="164">
        <v>0</v>
      </c>
      <c r="H66" s="164">
        <v>0</v>
      </c>
      <c r="I66" s="164">
        <v>0</v>
      </c>
      <c r="J66" s="164">
        <v>0</v>
      </c>
      <c r="K66" s="164">
        <v>0</v>
      </c>
      <c r="L66" s="164">
        <v>0</v>
      </c>
      <c r="M66" s="164">
        <v>0</v>
      </c>
      <c r="N66" s="164">
        <v>0</v>
      </c>
      <c r="O66" s="164">
        <v>0</v>
      </c>
      <c r="P66" s="206">
        <v>0</v>
      </c>
    </row>
    <row r="67" spans="1:16" ht="15.95" customHeight="1">
      <c r="D67" s="181" t="s">
        <v>162</v>
      </c>
      <c r="E67" s="163">
        <v>1</v>
      </c>
      <c r="F67" s="164">
        <v>1</v>
      </c>
      <c r="G67" s="164">
        <v>0</v>
      </c>
      <c r="H67" s="164">
        <v>0</v>
      </c>
      <c r="I67" s="164">
        <v>0</v>
      </c>
      <c r="J67" s="164">
        <v>0</v>
      </c>
      <c r="K67" s="164">
        <v>0</v>
      </c>
      <c r="L67" s="164">
        <v>0</v>
      </c>
      <c r="M67" s="164">
        <v>0</v>
      </c>
      <c r="N67" s="164">
        <v>0</v>
      </c>
      <c r="O67" s="164">
        <v>0</v>
      </c>
      <c r="P67" s="206">
        <v>0</v>
      </c>
    </row>
    <row r="68" spans="1:16" ht="15.95" customHeight="1">
      <c r="D68" s="181" t="s">
        <v>81</v>
      </c>
      <c r="E68" s="163">
        <v>2</v>
      </c>
      <c r="F68" s="164">
        <v>1</v>
      </c>
      <c r="G68" s="164">
        <v>1</v>
      </c>
      <c r="H68" s="164">
        <v>0</v>
      </c>
      <c r="I68" s="164">
        <v>0</v>
      </c>
      <c r="J68" s="164">
        <v>0</v>
      </c>
      <c r="K68" s="164">
        <v>0</v>
      </c>
      <c r="L68" s="164">
        <v>0</v>
      </c>
      <c r="M68" s="164">
        <v>0</v>
      </c>
      <c r="N68" s="164">
        <v>0</v>
      </c>
      <c r="O68" s="164">
        <v>0</v>
      </c>
      <c r="P68" s="206">
        <v>0</v>
      </c>
    </row>
    <row r="69" spans="1:16" ht="15.95" customHeight="1">
      <c r="D69" s="181" t="s">
        <v>89</v>
      </c>
      <c r="E69" s="163">
        <v>5</v>
      </c>
      <c r="F69" s="164">
        <v>0</v>
      </c>
      <c r="G69" s="164">
        <v>5</v>
      </c>
      <c r="H69" s="164">
        <v>0</v>
      </c>
      <c r="I69" s="164">
        <v>0</v>
      </c>
      <c r="J69" s="164">
        <v>0</v>
      </c>
      <c r="K69" s="164">
        <v>0</v>
      </c>
      <c r="L69" s="164">
        <v>0</v>
      </c>
      <c r="M69" s="164">
        <v>0</v>
      </c>
      <c r="N69" s="164">
        <v>0</v>
      </c>
      <c r="O69" s="164">
        <v>0</v>
      </c>
      <c r="P69" s="206">
        <v>0</v>
      </c>
    </row>
    <row r="70" spans="1:16" ht="15.95" customHeight="1">
      <c r="C70" s="181" t="s">
        <v>134</v>
      </c>
      <c r="E70" s="163">
        <v>2</v>
      </c>
      <c r="F70" s="164">
        <v>2</v>
      </c>
      <c r="G70" s="164">
        <v>0</v>
      </c>
      <c r="H70" s="164">
        <v>0</v>
      </c>
      <c r="I70" s="164">
        <v>0</v>
      </c>
      <c r="J70" s="164">
        <v>0</v>
      </c>
      <c r="K70" s="164">
        <v>0</v>
      </c>
      <c r="L70" s="164">
        <v>0</v>
      </c>
      <c r="M70" s="164">
        <v>0</v>
      </c>
      <c r="N70" s="164">
        <v>0</v>
      </c>
      <c r="O70" s="164">
        <v>0</v>
      </c>
      <c r="P70" s="206">
        <v>0</v>
      </c>
    </row>
    <row r="71" spans="1:16" s="220" customFormat="1" ht="15.95" customHeight="1">
      <c r="B71" s="254" t="s">
        <v>212</v>
      </c>
      <c r="E71" s="163">
        <v>214</v>
      </c>
      <c r="F71" s="206">
        <v>25</v>
      </c>
      <c r="G71" s="206">
        <v>70</v>
      </c>
      <c r="H71" s="206">
        <v>18</v>
      </c>
      <c r="I71" s="206">
        <v>13</v>
      </c>
      <c r="J71" s="206">
        <v>28</v>
      </c>
      <c r="K71" s="206">
        <v>0</v>
      </c>
      <c r="L71" s="206">
        <v>30</v>
      </c>
      <c r="M71" s="206">
        <v>6</v>
      </c>
      <c r="N71" s="206">
        <v>4</v>
      </c>
      <c r="O71" s="206">
        <v>15</v>
      </c>
      <c r="P71" s="206">
        <v>5</v>
      </c>
    </row>
    <row r="72" spans="1:16" ht="15.95" customHeight="1">
      <c r="D72" s="183" t="s">
        <v>91</v>
      </c>
      <c r="E72" s="163">
        <v>214</v>
      </c>
      <c r="F72" s="164">
        <v>25</v>
      </c>
      <c r="G72" s="164">
        <v>70</v>
      </c>
      <c r="H72" s="164">
        <v>18</v>
      </c>
      <c r="I72" s="164">
        <v>13</v>
      </c>
      <c r="J72" s="164">
        <v>28</v>
      </c>
      <c r="K72" s="164">
        <v>0</v>
      </c>
      <c r="L72" s="164">
        <v>30</v>
      </c>
      <c r="M72" s="164">
        <v>6</v>
      </c>
      <c r="N72" s="164">
        <v>4</v>
      </c>
      <c r="O72" s="164">
        <v>15</v>
      </c>
      <c r="P72" s="206">
        <v>5</v>
      </c>
    </row>
    <row r="73" spans="1:16" s="220" customFormat="1" ht="15.95" customHeight="1">
      <c r="D73" s="209"/>
      <c r="E73" s="206"/>
      <c r="F73" s="206"/>
      <c r="G73" s="206"/>
      <c r="H73" s="206"/>
      <c r="I73" s="206"/>
      <c r="J73" s="206"/>
      <c r="K73" s="206"/>
      <c r="L73" s="206"/>
      <c r="M73" s="206"/>
      <c r="N73" s="206"/>
      <c r="O73" s="206"/>
      <c r="P73" s="206"/>
    </row>
    <row r="74" spans="1:16" ht="15.95" customHeight="1">
      <c r="A74" s="38" t="s">
        <v>199</v>
      </c>
      <c r="E74" s="164"/>
      <c r="F74" s="164"/>
      <c r="G74" s="164"/>
      <c r="H74" s="164"/>
      <c r="I74" s="164"/>
      <c r="J74" s="164"/>
      <c r="K74" s="164"/>
      <c r="L74" s="164"/>
      <c r="M74" s="164"/>
      <c r="N74" s="164"/>
      <c r="O74" s="164"/>
      <c r="P74" s="206"/>
    </row>
  </sheetData>
  <hyperlinks>
    <hyperlink ref="A74" location="Metadaten!A1" display="&lt;&lt;&lt; Metadaten" xr:uid="{B06A00E3-076F-4930-A2F0-06A41C184702}"/>
    <hyperlink ref="A5" location="Inhalt!A1" display="&lt;&lt;&lt; Inhalt" xr:uid="{DB743ACB-3842-4B4A-9E3A-B8FBB87EEFCE}"/>
  </hyperlinks>
  <pageMargins left="0.7" right="0.7" top="0.78740157499999996" bottom="0.78740157499999996"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C6816-C751-403F-8A12-A5C9DB9D9939}">
  <dimension ref="A1:N43"/>
  <sheetViews>
    <sheetView zoomScaleNormal="100" workbookViewId="0"/>
  </sheetViews>
  <sheetFormatPr baseColWidth="10" defaultColWidth="28.42578125" defaultRowHeight="15.95" customHeight="1"/>
  <cols>
    <col min="1" max="1" width="3" style="71" customWidth="1"/>
    <col min="2" max="2" width="3.28515625" style="71" customWidth="1"/>
    <col min="3" max="3" width="7.85546875" style="71" customWidth="1"/>
    <col min="4" max="4" width="12.85546875" style="71" customWidth="1"/>
    <col min="5" max="5" width="5.7109375" style="205" bestFit="1" customWidth="1"/>
    <col min="6" max="6" width="13.7109375" style="71" bestFit="1" customWidth="1"/>
    <col min="7" max="9" width="13.7109375" style="71" customWidth="1"/>
    <col min="10" max="16384" width="28.42578125" style="71"/>
  </cols>
  <sheetData>
    <row r="1" spans="1:10" ht="18" customHeight="1">
      <c r="A1" s="304" t="s">
        <v>576</v>
      </c>
      <c r="B1" s="192"/>
      <c r="C1" s="192"/>
      <c r="D1" s="192"/>
      <c r="E1" s="192"/>
      <c r="F1" s="192"/>
    </row>
    <row r="2" spans="1:10" ht="15.95" customHeight="1">
      <c r="A2" s="193" t="s">
        <v>604</v>
      </c>
      <c r="B2" s="193"/>
      <c r="C2" s="193"/>
      <c r="D2" s="193"/>
      <c r="E2" s="193"/>
      <c r="F2" s="193"/>
    </row>
    <row r="3" spans="1:10" ht="15.95" customHeight="1">
      <c r="A3" s="33" t="s">
        <v>438</v>
      </c>
      <c r="B3" s="193"/>
      <c r="C3" s="193"/>
      <c r="D3" s="193"/>
      <c r="E3" s="193"/>
      <c r="F3" s="193"/>
    </row>
    <row r="4" spans="1:10" ht="15.95" customHeight="1">
      <c r="A4" s="193"/>
      <c r="B4" s="193"/>
      <c r="C4" s="193"/>
      <c r="D4" s="193"/>
      <c r="E4" s="193"/>
      <c r="F4" s="193"/>
    </row>
    <row r="5" spans="1:10" ht="15.95" customHeight="1">
      <c r="A5" s="38" t="s">
        <v>198</v>
      </c>
      <c r="B5" s="193"/>
      <c r="C5" s="193"/>
      <c r="D5" s="193"/>
      <c r="E5" s="193"/>
      <c r="F5" s="193"/>
    </row>
    <row r="6" spans="1:10" ht="15.95" customHeight="1">
      <c r="A6" s="193"/>
      <c r="B6" s="193"/>
      <c r="C6" s="193"/>
      <c r="D6" s="193"/>
      <c r="E6" s="193"/>
      <c r="F6" s="193"/>
    </row>
    <row r="7" spans="1:10" ht="15.95" customHeight="1">
      <c r="A7" s="193" t="s">
        <v>433</v>
      </c>
      <c r="B7" s="193"/>
      <c r="C7" s="193"/>
      <c r="D7" s="193"/>
      <c r="E7" s="193"/>
      <c r="F7" s="193"/>
    </row>
    <row r="8" spans="1:10" ht="15.95" customHeight="1">
      <c r="A8" s="192"/>
      <c r="B8" s="192"/>
      <c r="C8" s="192"/>
      <c r="D8" s="192"/>
      <c r="E8" s="192"/>
      <c r="F8" s="193"/>
      <c r="G8" s="205"/>
      <c r="H8" s="205"/>
      <c r="I8" s="205"/>
      <c r="J8" s="205"/>
    </row>
    <row r="9" spans="1:10" ht="15.95" customHeight="1">
      <c r="A9" s="194"/>
      <c r="B9" s="194"/>
      <c r="C9" s="194"/>
      <c r="D9" s="194"/>
      <c r="E9" s="213" t="s">
        <v>24</v>
      </c>
      <c r="F9" s="193"/>
      <c r="G9" s="205"/>
      <c r="H9" s="205"/>
      <c r="I9" s="205"/>
      <c r="J9" s="205"/>
    </row>
    <row r="10" spans="1:10" ht="15.95" customHeight="1">
      <c r="A10" s="192" t="s">
        <v>148</v>
      </c>
      <c r="B10" s="192"/>
      <c r="C10" s="192"/>
      <c r="D10" s="192"/>
      <c r="E10" s="214">
        <v>28</v>
      </c>
      <c r="F10" s="193"/>
      <c r="G10" s="205"/>
      <c r="H10" s="205"/>
      <c r="I10" s="205"/>
      <c r="J10" s="205"/>
    </row>
    <row r="11" spans="1:10" ht="15.95" customHeight="1">
      <c r="B11" s="71" t="s">
        <v>130</v>
      </c>
      <c r="D11" s="193"/>
      <c r="E11" s="214">
        <v>14</v>
      </c>
      <c r="F11" s="206"/>
      <c r="G11" s="206"/>
      <c r="H11" s="206"/>
      <c r="I11" s="206"/>
    </row>
    <row r="12" spans="1:10" ht="15.95" customHeight="1">
      <c r="C12" s="193" t="s">
        <v>178</v>
      </c>
      <c r="D12" s="193"/>
      <c r="E12" s="214">
        <v>9</v>
      </c>
      <c r="F12" s="206"/>
      <c r="G12" s="206"/>
      <c r="H12" s="206"/>
      <c r="I12" s="206"/>
    </row>
    <row r="13" spans="1:10" ht="15.95" customHeight="1">
      <c r="C13" s="193"/>
      <c r="D13" s="193" t="s">
        <v>4</v>
      </c>
      <c r="E13" s="214">
        <v>5</v>
      </c>
      <c r="F13" s="206"/>
      <c r="G13" s="206"/>
      <c r="H13" s="206"/>
      <c r="I13" s="206"/>
    </row>
    <row r="14" spans="1:10" ht="15.95" customHeight="1">
      <c r="D14" s="193" t="s">
        <v>3</v>
      </c>
      <c r="E14" s="214">
        <v>4</v>
      </c>
      <c r="F14" s="206"/>
      <c r="G14" s="206"/>
      <c r="H14" s="206"/>
      <c r="I14" s="206"/>
    </row>
    <row r="15" spans="1:10" ht="15.95" customHeight="1">
      <c r="C15" s="71" t="s">
        <v>116</v>
      </c>
      <c r="D15" s="193"/>
      <c r="E15" s="214">
        <v>3</v>
      </c>
      <c r="F15" s="206"/>
      <c r="G15" s="206"/>
      <c r="H15" s="206"/>
      <c r="I15" s="206"/>
    </row>
    <row r="16" spans="1:10" ht="15.95" customHeight="1">
      <c r="C16" s="193"/>
      <c r="D16" s="193" t="s">
        <v>4</v>
      </c>
      <c r="E16" s="214">
        <v>1</v>
      </c>
      <c r="F16" s="206"/>
      <c r="G16" s="206"/>
      <c r="H16" s="206"/>
      <c r="I16" s="206"/>
    </row>
    <row r="17" spans="2:9" ht="15.95" customHeight="1">
      <c r="C17" s="193"/>
      <c r="D17" s="193" t="s">
        <v>3</v>
      </c>
      <c r="E17" s="214">
        <v>2</v>
      </c>
      <c r="F17" s="206"/>
      <c r="G17" s="206"/>
      <c r="H17" s="206"/>
      <c r="I17" s="206"/>
    </row>
    <row r="18" spans="2:9" ht="15.95" customHeight="1">
      <c r="C18" s="193" t="s">
        <v>61</v>
      </c>
      <c r="D18" s="193"/>
      <c r="E18" s="214">
        <v>2</v>
      </c>
      <c r="F18" s="206"/>
      <c r="G18" s="206"/>
      <c r="H18" s="206"/>
      <c r="I18" s="206"/>
    </row>
    <row r="19" spans="2:9" ht="15.95" customHeight="1">
      <c r="D19" s="193" t="s">
        <v>3</v>
      </c>
      <c r="E19" s="214">
        <v>2</v>
      </c>
      <c r="F19" s="206"/>
      <c r="G19" s="206"/>
      <c r="H19" s="206"/>
      <c r="I19" s="206"/>
    </row>
    <row r="20" spans="2:9" ht="15.95" customHeight="1">
      <c r="B20" s="71" t="s">
        <v>131</v>
      </c>
      <c r="C20" s="193"/>
      <c r="D20" s="193"/>
      <c r="E20" s="214">
        <v>7</v>
      </c>
      <c r="F20" s="206"/>
      <c r="G20" s="206"/>
      <c r="H20" s="206"/>
      <c r="I20" s="206"/>
    </row>
    <row r="21" spans="2:9" ht="15.95" customHeight="1">
      <c r="C21" s="71" t="s">
        <v>63</v>
      </c>
      <c r="D21" s="193"/>
      <c r="E21" s="214">
        <v>1</v>
      </c>
      <c r="F21" s="206"/>
      <c r="G21" s="206"/>
      <c r="H21" s="206"/>
      <c r="I21" s="206"/>
    </row>
    <row r="22" spans="2:9" ht="15.95" customHeight="1">
      <c r="C22" s="193"/>
      <c r="D22" s="193" t="s">
        <v>3</v>
      </c>
      <c r="E22" s="214">
        <v>1</v>
      </c>
      <c r="F22" s="206"/>
      <c r="G22" s="206"/>
      <c r="H22" s="206"/>
      <c r="I22" s="206"/>
    </row>
    <row r="23" spans="2:9" ht="15.95" customHeight="1">
      <c r="C23" s="71" t="s">
        <v>109</v>
      </c>
      <c r="D23" s="193"/>
      <c r="E23" s="214">
        <v>3</v>
      </c>
      <c r="F23" s="206"/>
      <c r="G23" s="206"/>
      <c r="H23" s="206"/>
      <c r="I23" s="206"/>
    </row>
    <row r="24" spans="2:9" ht="15.95" customHeight="1">
      <c r="C24" s="193"/>
      <c r="D24" s="193" t="s">
        <v>4</v>
      </c>
      <c r="E24" s="214">
        <v>1</v>
      </c>
      <c r="F24" s="206"/>
      <c r="G24" s="206"/>
      <c r="H24" s="206"/>
      <c r="I24" s="206"/>
    </row>
    <row r="25" spans="2:9" ht="15.95" customHeight="1">
      <c r="D25" s="193" t="s">
        <v>3</v>
      </c>
      <c r="E25" s="214">
        <v>2</v>
      </c>
      <c r="F25" s="206"/>
      <c r="G25" s="206"/>
      <c r="H25" s="206"/>
      <c r="I25" s="206"/>
    </row>
    <row r="26" spans="2:9" ht="15.95" customHeight="1">
      <c r="C26" s="193" t="s">
        <v>80</v>
      </c>
      <c r="D26" s="193"/>
      <c r="E26" s="214">
        <v>1</v>
      </c>
      <c r="F26" s="206"/>
      <c r="G26" s="206"/>
      <c r="H26" s="206"/>
      <c r="I26" s="206"/>
    </row>
    <row r="27" spans="2:9" ht="15.95" customHeight="1">
      <c r="D27" s="193" t="s">
        <v>3</v>
      </c>
      <c r="E27" s="214">
        <v>1</v>
      </c>
      <c r="F27" s="206"/>
      <c r="G27" s="206"/>
      <c r="H27" s="206"/>
      <c r="I27" s="206"/>
    </row>
    <row r="28" spans="2:9" ht="15.95" customHeight="1">
      <c r="C28" s="71" t="s">
        <v>90</v>
      </c>
      <c r="D28" s="193"/>
      <c r="E28" s="214">
        <v>2</v>
      </c>
      <c r="F28" s="206"/>
      <c r="G28" s="206"/>
      <c r="H28" s="206"/>
      <c r="I28" s="206"/>
    </row>
    <row r="29" spans="2:9" ht="15.95" customHeight="1">
      <c r="C29" s="193"/>
      <c r="D29" s="193" t="s">
        <v>3</v>
      </c>
      <c r="E29" s="214">
        <v>2</v>
      </c>
      <c r="F29" s="206"/>
      <c r="G29" s="206"/>
      <c r="H29" s="206"/>
      <c r="I29" s="206"/>
    </row>
    <row r="30" spans="2:9" ht="15.95" customHeight="1">
      <c r="B30" s="71" t="s">
        <v>132</v>
      </c>
      <c r="D30" s="193"/>
      <c r="E30" s="214">
        <v>1</v>
      </c>
      <c r="F30" s="206"/>
      <c r="G30" s="206"/>
      <c r="H30" s="206"/>
      <c r="I30" s="206"/>
    </row>
    <row r="31" spans="2:9" ht="15.95" customHeight="1">
      <c r="C31" s="193" t="s">
        <v>139</v>
      </c>
      <c r="D31" s="193"/>
      <c r="E31" s="214">
        <v>1</v>
      </c>
      <c r="F31" s="206"/>
      <c r="G31" s="206"/>
      <c r="H31" s="206"/>
      <c r="I31" s="206"/>
    </row>
    <row r="32" spans="2:9" ht="15.95" customHeight="1">
      <c r="B32" s="193"/>
      <c r="C32" s="193"/>
      <c r="D32" s="193" t="s">
        <v>3</v>
      </c>
      <c r="E32" s="214">
        <v>1</v>
      </c>
      <c r="F32" s="206"/>
      <c r="G32" s="206"/>
      <c r="H32" s="206"/>
      <c r="I32" s="206"/>
    </row>
    <row r="33" spans="1:14" ht="15.95" customHeight="1">
      <c r="A33" s="193"/>
      <c r="B33" s="193" t="s">
        <v>133</v>
      </c>
      <c r="C33" s="193"/>
      <c r="D33" s="193"/>
      <c r="E33" s="214">
        <v>6</v>
      </c>
      <c r="F33" s="206"/>
      <c r="G33" s="206"/>
      <c r="H33" s="206"/>
      <c r="I33" s="206"/>
    </row>
    <row r="34" spans="1:14" ht="15.95" customHeight="1">
      <c r="B34" s="193"/>
      <c r="C34" s="193" t="s">
        <v>6</v>
      </c>
      <c r="D34" s="193"/>
      <c r="E34" s="214">
        <v>1</v>
      </c>
      <c r="F34" s="206"/>
      <c r="G34" s="206"/>
      <c r="H34" s="206"/>
      <c r="I34" s="206"/>
    </row>
    <row r="35" spans="1:14" ht="15.95" customHeight="1">
      <c r="C35" s="193"/>
      <c r="D35" s="193" t="s">
        <v>3</v>
      </c>
      <c r="E35" s="214">
        <v>1</v>
      </c>
      <c r="F35" s="206"/>
      <c r="G35" s="206"/>
      <c r="H35" s="206"/>
      <c r="I35" s="206"/>
    </row>
    <row r="36" spans="1:14" ht="15.95" customHeight="1">
      <c r="C36" s="193" t="s">
        <v>88</v>
      </c>
      <c r="D36" s="193"/>
      <c r="E36" s="214">
        <v>5</v>
      </c>
      <c r="F36" s="206"/>
      <c r="G36" s="206"/>
      <c r="H36" s="206"/>
      <c r="I36" s="206"/>
    </row>
    <row r="37" spans="1:14" ht="15.95" customHeight="1">
      <c r="C37" s="193"/>
      <c r="D37" s="193" t="s">
        <v>4</v>
      </c>
      <c r="E37" s="214">
        <v>2</v>
      </c>
      <c r="F37" s="206"/>
      <c r="G37" s="206"/>
      <c r="H37" s="206"/>
      <c r="I37" s="206"/>
    </row>
    <row r="38" spans="1:14" ht="15.95" customHeight="1">
      <c r="C38" s="193"/>
      <c r="D38" s="193" t="s">
        <v>3</v>
      </c>
      <c r="E38" s="214">
        <v>3</v>
      </c>
      <c r="F38" s="206"/>
      <c r="G38" s="206"/>
      <c r="H38" s="206"/>
      <c r="I38" s="206"/>
    </row>
    <row r="39" spans="1:14" s="207" customFormat="1" ht="15.95" customHeight="1">
      <c r="B39" s="209"/>
      <c r="C39" s="206"/>
      <c r="D39" s="206"/>
      <c r="E39" s="206"/>
      <c r="F39" s="206"/>
      <c r="G39" s="206"/>
      <c r="H39" s="206"/>
      <c r="I39" s="206"/>
      <c r="J39" s="206"/>
      <c r="K39" s="206"/>
      <c r="L39" s="206"/>
      <c r="M39" s="206"/>
      <c r="N39" s="206"/>
    </row>
    <row r="40" spans="1:14" s="207" customFormat="1" ht="15.95" customHeight="1">
      <c r="A40" s="204" t="s">
        <v>199</v>
      </c>
      <c r="C40" s="206"/>
      <c r="D40" s="206"/>
      <c r="E40" s="206"/>
      <c r="F40" s="206"/>
      <c r="G40" s="206"/>
      <c r="H40" s="206"/>
      <c r="I40" s="206"/>
      <c r="J40" s="206"/>
      <c r="K40" s="206"/>
      <c r="L40" s="206"/>
      <c r="M40" s="206"/>
      <c r="N40" s="206"/>
    </row>
    <row r="41" spans="1:14" s="17" customFormat="1" ht="15.95" customHeight="1">
      <c r="A41" s="204"/>
    </row>
    <row r="42" spans="1:14" s="17" customFormat="1" ht="15.95" customHeight="1">
      <c r="A42" s="75"/>
      <c r="B42" s="75"/>
      <c r="C42" s="75"/>
      <c r="D42" s="75"/>
    </row>
    <row r="43" spans="1:14" s="17" customFormat="1" ht="15.95" customHeight="1">
      <c r="A43" s="205"/>
      <c r="B43" s="205"/>
      <c r="C43" s="205"/>
      <c r="D43" s="205"/>
    </row>
  </sheetData>
  <hyperlinks>
    <hyperlink ref="A5" location="Inhalt!A1" display="&lt;&lt;&lt; Inhalt" xr:uid="{B8988E25-EF64-4B16-932D-CA6CF1775706}"/>
    <hyperlink ref="A40" location="Metadaten!A1" display="&lt;&lt;&lt; Metadaten" xr:uid="{741D9E1C-D846-49C0-B7FC-D9B54336EEC3}"/>
  </hyperlinks>
  <pageMargins left="0.7" right="0.7" top="0.78740157499999996" bottom="0.78740157499999996"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69">
    <tabColor theme="3" tint="0.79998168889431442"/>
  </sheetPr>
  <dimension ref="A1:A3"/>
  <sheetViews>
    <sheetView zoomScaleNormal="100" workbookViewId="0"/>
  </sheetViews>
  <sheetFormatPr baseColWidth="10" defaultColWidth="11.42578125" defaultRowHeight="15.75" customHeight="1"/>
  <cols>
    <col min="1" max="1" width="33.7109375" style="4" bestFit="1" customWidth="1"/>
    <col min="2" max="16384" width="11.42578125" style="4"/>
  </cols>
  <sheetData>
    <row r="1" spans="1:1" s="77" customFormat="1" ht="18" customHeight="1">
      <c r="A1" s="12" t="s">
        <v>391</v>
      </c>
    </row>
    <row r="2" spans="1:1" s="77" customFormat="1" ht="15.75" customHeight="1"/>
    <row r="3" spans="1:1" s="77" customFormat="1" ht="15.75" customHeight="1">
      <c r="A3" s="78" t="s">
        <v>339</v>
      </c>
    </row>
  </sheetData>
  <phoneticPr fontId="0" type="noConversion"/>
  <pageMargins left="0.59055118110236227" right="0.59055118110236227" top="0.98425196850393704" bottom="0.78740157480314965" header="0.47244094488188981" footer="0.4724409448818898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CEF01-3334-4F80-BE1B-7647A9EBC788}">
  <dimension ref="A1:M43"/>
  <sheetViews>
    <sheetView zoomScaleNormal="100" workbookViewId="0"/>
  </sheetViews>
  <sheetFormatPr baseColWidth="10" defaultColWidth="11.42578125" defaultRowHeight="15.75" customHeight="1"/>
  <cols>
    <col min="1" max="1" width="5.7109375" style="34" customWidth="1"/>
    <col min="2" max="2" width="22" style="34" customWidth="1"/>
    <col min="3" max="11" width="8.28515625" style="34" customWidth="1"/>
    <col min="12" max="12" width="13.28515625" style="34" bestFit="1" customWidth="1"/>
    <col min="13" max="16384" width="11.42578125" style="34"/>
  </cols>
  <sheetData>
    <row r="1" spans="1:12" ht="18" customHeight="1">
      <c r="A1" s="85" t="s">
        <v>245</v>
      </c>
      <c r="B1" s="85"/>
      <c r="C1" s="74"/>
      <c r="D1" s="74"/>
      <c r="E1" s="74"/>
      <c r="F1" s="74"/>
      <c r="G1" s="74"/>
      <c r="H1" s="74"/>
      <c r="I1" s="74"/>
      <c r="J1" s="74"/>
      <c r="K1" s="74"/>
      <c r="L1" s="74"/>
    </row>
    <row r="2" spans="1:12" ht="15.95" customHeight="1">
      <c r="C2" s="16"/>
      <c r="D2" s="16"/>
      <c r="E2" s="16"/>
      <c r="F2" s="16"/>
      <c r="G2" s="16"/>
      <c r="H2" s="16"/>
      <c r="I2" s="16"/>
      <c r="J2" s="16"/>
      <c r="K2" s="16"/>
      <c r="L2" s="16"/>
    </row>
    <row r="3" spans="1:12" ht="15.95" customHeight="1">
      <c r="A3" s="38" t="s">
        <v>198</v>
      </c>
      <c r="B3" s="221"/>
      <c r="C3" s="16"/>
      <c r="D3" s="16"/>
      <c r="E3" s="16"/>
      <c r="F3" s="16"/>
      <c r="G3" s="16"/>
      <c r="H3" s="16"/>
      <c r="I3" s="16"/>
      <c r="J3" s="16"/>
      <c r="K3" s="16"/>
      <c r="L3" s="16"/>
    </row>
    <row r="4" spans="1:12" ht="15.95" customHeight="1">
      <c r="C4" s="16"/>
      <c r="D4" s="16"/>
      <c r="E4" s="16"/>
      <c r="F4" s="16"/>
      <c r="G4" s="16"/>
      <c r="H4" s="16"/>
      <c r="I4" s="16"/>
      <c r="J4" s="16"/>
      <c r="K4" s="16"/>
      <c r="L4" s="16"/>
    </row>
    <row r="5" spans="1:12" ht="15.95" customHeight="1">
      <c r="A5" s="27" t="s">
        <v>393</v>
      </c>
      <c r="B5" s="27"/>
      <c r="C5" s="27"/>
      <c r="D5" s="27"/>
      <c r="E5" s="27"/>
      <c r="F5" s="27"/>
      <c r="G5" s="27"/>
      <c r="H5" s="27"/>
      <c r="I5" s="27"/>
      <c r="J5" s="27"/>
      <c r="K5" s="27"/>
      <c r="L5" s="27"/>
    </row>
    <row r="6" spans="1:12" ht="15.95" customHeight="1">
      <c r="A6" s="27"/>
      <c r="B6" s="27"/>
      <c r="C6" s="60" t="s">
        <v>127</v>
      </c>
      <c r="D6" s="60"/>
      <c r="E6" s="60"/>
      <c r="F6" s="60" t="s">
        <v>19</v>
      </c>
      <c r="G6" s="60"/>
      <c r="H6" s="60"/>
      <c r="I6" s="60" t="s">
        <v>20</v>
      </c>
      <c r="J6" s="60"/>
      <c r="K6" s="60"/>
      <c r="L6" s="60" t="s">
        <v>5</v>
      </c>
    </row>
    <row r="7" spans="1:12" ht="15.95" customHeight="1">
      <c r="A7" s="89" t="s">
        <v>244</v>
      </c>
      <c r="B7" s="89"/>
      <c r="C7" s="90" t="s">
        <v>35</v>
      </c>
      <c r="D7" s="90" t="s">
        <v>4</v>
      </c>
      <c r="E7" s="90" t="s">
        <v>3</v>
      </c>
      <c r="F7" s="90" t="s">
        <v>35</v>
      </c>
      <c r="G7" s="56" t="s">
        <v>4</v>
      </c>
      <c r="H7" s="56" t="s">
        <v>3</v>
      </c>
      <c r="I7" s="90" t="s">
        <v>35</v>
      </c>
      <c r="J7" s="56" t="s">
        <v>4</v>
      </c>
      <c r="K7" s="56" t="s">
        <v>3</v>
      </c>
      <c r="L7" s="92"/>
    </row>
    <row r="8" spans="1:12" ht="15.95" customHeight="1">
      <c r="A8" s="86">
        <v>1960</v>
      </c>
      <c r="B8" s="86"/>
      <c r="C8" s="19">
        <f t="shared" ref="C8:C31" si="0">SUM(D8:E8)</f>
        <v>16628</v>
      </c>
      <c r="D8" s="18">
        <f t="shared" ref="D8:D30" si="1">+G8+J8</f>
        <v>8498</v>
      </c>
      <c r="E8" s="18">
        <f t="shared" ref="E8:E30" si="2">+H8+K8</f>
        <v>8130</v>
      </c>
      <c r="F8" s="18">
        <f t="shared" ref="F8:F31" si="3">SUM(G8:H8)</f>
        <v>12485</v>
      </c>
      <c r="G8" s="18">
        <v>6273</v>
      </c>
      <c r="H8" s="18">
        <v>6212</v>
      </c>
      <c r="I8" s="18">
        <f t="shared" ref="I8:I31" si="4">SUM(J8:K8)</f>
        <v>4143</v>
      </c>
      <c r="J8" s="18">
        <v>2225</v>
      </c>
      <c r="K8" s="18">
        <v>1918</v>
      </c>
      <c r="L8" s="88">
        <f t="shared" ref="L8:L33" si="5">I8/(F8+I8)</f>
        <v>0.24915804666827038</v>
      </c>
    </row>
    <row r="9" spans="1:12" ht="15.95" customHeight="1">
      <c r="A9" s="86">
        <v>1970</v>
      </c>
      <c r="B9" s="86"/>
      <c r="C9" s="19">
        <f t="shared" si="0"/>
        <v>21350</v>
      </c>
      <c r="D9" s="18">
        <f t="shared" si="1"/>
        <v>10734</v>
      </c>
      <c r="E9" s="18">
        <f t="shared" si="2"/>
        <v>10616</v>
      </c>
      <c r="F9" s="18">
        <f t="shared" si="3"/>
        <v>14304</v>
      </c>
      <c r="G9" s="18">
        <v>7263</v>
      </c>
      <c r="H9" s="18">
        <v>7041</v>
      </c>
      <c r="I9" s="18">
        <f t="shared" si="4"/>
        <v>7046</v>
      </c>
      <c r="J9" s="18">
        <v>3471</v>
      </c>
      <c r="K9" s="18">
        <v>3575</v>
      </c>
      <c r="L9" s="88">
        <f t="shared" si="5"/>
        <v>0.33002341920374706</v>
      </c>
    </row>
    <row r="10" spans="1:12" ht="15.95" customHeight="1">
      <c r="A10" s="86">
        <v>1980</v>
      </c>
      <c r="B10" s="86"/>
      <c r="C10" s="19">
        <f t="shared" si="0"/>
        <v>25215</v>
      </c>
      <c r="D10" s="18">
        <f t="shared" si="1"/>
        <v>12696</v>
      </c>
      <c r="E10" s="18">
        <f t="shared" si="2"/>
        <v>12519</v>
      </c>
      <c r="F10" s="18">
        <f t="shared" si="3"/>
        <v>15913</v>
      </c>
      <c r="G10" s="18">
        <v>8526</v>
      </c>
      <c r="H10" s="18">
        <v>7387</v>
      </c>
      <c r="I10" s="18">
        <f t="shared" si="4"/>
        <v>9302</v>
      </c>
      <c r="J10" s="18">
        <v>4170</v>
      </c>
      <c r="K10" s="18">
        <v>5132</v>
      </c>
      <c r="L10" s="88">
        <f t="shared" si="5"/>
        <v>0.36890739639103709</v>
      </c>
    </row>
    <row r="11" spans="1:12" ht="15.95" customHeight="1">
      <c r="A11" s="86">
        <v>1990</v>
      </c>
      <c r="B11" s="86"/>
      <c r="C11" s="19">
        <f t="shared" si="0"/>
        <v>29032</v>
      </c>
      <c r="D11" s="18">
        <f t="shared" si="1"/>
        <v>14567</v>
      </c>
      <c r="E11" s="18">
        <f t="shared" si="2"/>
        <v>14465</v>
      </c>
      <c r="F11" s="18">
        <f t="shared" si="3"/>
        <v>18123</v>
      </c>
      <c r="G11" s="18">
        <v>9618</v>
      </c>
      <c r="H11" s="18">
        <v>8505</v>
      </c>
      <c r="I11" s="18">
        <f t="shared" si="4"/>
        <v>10909</v>
      </c>
      <c r="J11" s="18">
        <v>4949</v>
      </c>
      <c r="K11" s="18">
        <v>5960</v>
      </c>
      <c r="L11" s="88">
        <f t="shared" si="5"/>
        <v>0.37575778451364011</v>
      </c>
    </row>
    <row r="12" spans="1:12" ht="15.95" customHeight="1">
      <c r="A12" s="86">
        <v>2000</v>
      </c>
      <c r="B12" s="86"/>
      <c r="C12" s="19">
        <f t="shared" si="0"/>
        <v>32863</v>
      </c>
      <c r="D12" s="18">
        <f t="shared" si="1"/>
        <v>16825</v>
      </c>
      <c r="E12" s="18">
        <f t="shared" si="2"/>
        <v>16038</v>
      </c>
      <c r="F12" s="18">
        <f t="shared" si="3"/>
        <v>21543</v>
      </c>
      <c r="G12" s="18">
        <v>11258</v>
      </c>
      <c r="H12" s="18">
        <v>10285</v>
      </c>
      <c r="I12" s="18">
        <f t="shared" si="4"/>
        <v>11320</v>
      </c>
      <c r="J12" s="18">
        <v>5567</v>
      </c>
      <c r="K12" s="18">
        <v>5753</v>
      </c>
      <c r="L12" s="88">
        <f t="shared" si="5"/>
        <v>0.34446033533152787</v>
      </c>
    </row>
    <row r="13" spans="1:12" ht="15.95" customHeight="1">
      <c r="A13" s="86">
        <v>2001</v>
      </c>
      <c r="B13" s="86"/>
      <c r="C13" s="19">
        <f t="shared" si="0"/>
        <v>33525</v>
      </c>
      <c r="D13" s="18">
        <f t="shared" si="1"/>
        <v>17088</v>
      </c>
      <c r="E13" s="18">
        <f t="shared" si="2"/>
        <v>16437</v>
      </c>
      <c r="F13" s="18">
        <f t="shared" si="3"/>
        <v>22030</v>
      </c>
      <c r="G13" s="18">
        <v>11448</v>
      </c>
      <c r="H13" s="18">
        <v>10582</v>
      </c>
      <c r="I13" s="18">
        <f t="shared" si="4"/>
        <v>11495</v>
      </c>
      <c r="J13" s="18">
        <v>5640</v>
      </c>
      <c r="K13" s="18">
        <v>5855</v>
      </c>
      <c r="L13" s="88">
        <f t="shared" si="5"/>
        <v>0.34287844891871738</v>
      </c>
    </row>
    <row r="14" spans="1:12" ht="15.95" customHeight="1">
      <c r="A14" s="86">
        <v>2002</v>
      </c>
      <c r="B14" s="86"/>
      <c r="C14" s="19">
        <f t="shared" si="0"/>
        <v>33863</v>
      </c>
      <c r="D14" s="18">
        <f t="shared" si="1"/>
        <v>17232</v>
      </c>
      <c r="E14" s="18">
        <f t="shared" si="2"/>
        <v>16631</v>
      </c>
      <c r="F14" s="18">
        <f t="shared" si="3"/>
        <v>22297</v>
      </c>
      <c r="G14" s="18">
        <v>11566</v>
      </c>
      <c r="H14" s="18">
        <v>10731</v>
      </c>
      <c r="I14" s="18">
        <f t="shared" si="4"/>
        <v>11566</v>
      </c>
      <c r="J14" s="18">
        <v>5666</v>
      </c>
      <c r="K14" s="18">
        <v>5900</v>
      </c>
      <c r="L14" s="88">
        <f t="shared" si="5"/>
        <v>0.34155272716534268</v>
      </c>
    </row>
    <row r="15" spans="1:12" ht="15.95" customHeight="1">
      <c r="A15" s="86">
        <v>2003</v>
      </c>
      <c r="B15" s="86"/>
      <c r="C15" s="19">
        <f t="shared" si="0"/>
        <v>34294</v>
      </c>
      <c r="D15" s="18">
        <f t="shared" si="1"/>
        <v>17413</v>
      </c>
      <c r="E15" s="18">
        <f t="shared" si="2"/>
        <v>16881</v>
      </c>
      <c r="F15" s="18">
        <f t="shared" si="3"/>
        <v>22508</v>
      </c>
      <c r="G15" s="18">
        <v>11655</v>
      </c>
      <c r="H15" s="18">
        <v>10853</v>
      </c>
      <c r="I15" s="18">
        <f t="shared" si="4"/>
        <v>11786</v>
      </c>
      <c r="J15" s="18">
        <v>5758</v>
      </c>
      <c r="K15" s="18">
        <v>6028</v>
      </c>
      <c r="L15" s="88">
        <f t="shared" si="5"/>
        <v>0.34367527847436868</v>
      </c>
    </row>
    <row r="16" spans="1:12" ht="15.95" customHeight="1">
      <c r="A16" s="86">
        <v>2004</v>
      </c>
      <c r="B16" s="86"/>
      <c r="C16" s="19">
        <f t="shared" si="0"/>
        <v>34600</v>
      </c>
      <c r="D16" s="18">
        <f t="shared" si="1"/>
        <v>17550</v>
      </c>
      <c r="E16" s="18">
        <f t="shared" si="2"/>
        <v>17050</v>
      </c>
      <c r="F16" s="18">
        <f t="shared" si="3"/>
        <v>22748</v>
      </c>
      <c r="G16" s="18">
        <v>11764</v>
      </c>
      <c r="H16" s="18">
        <v>10984</v>
      </c>
      <c r="I16" s="18">
        <f t="shared" si="4"/>
        <v>11852</v>
      </c>
      <c r="J16" s="18">
        <v>5786</v>
      </c>
      <c r="K16" s="18">
        <v>6066</v>
      </c>
      <c r="L16" s="88">
        <f t="shared" si="5"/>
        <v>0.34254335260115609</v>
      </c>
    </row>
    <row r="17" spans="1:12" ht="15.95" customHeight="1">
      <c r="A17" s="86">
        <v>2005</v>
      </c>
      <c r="B17" s="86"/>
      <c r="C17" s="19">
        <f t="shared" si="0"/>
        <v>34905</v>
      </c>
      <c r="D17" s="18">
        <f t="shared" si="1"/>
        <v>17701</v>
      </c>
      <c r="E17" s="18">
        <f t="shared" si="2"/>
        <v>17204</v>
      </c>
      <c r="F17" s="18">
        <f t="shared" si="3"/>
        <v>22988</v>
      </c>
      <c r="G17" s="18">
        <v>11860</v>
      </c>
      <c r="H17" s="18">
        <v>11128</v>
      </c>
      <c r="I17" s="18">
        <f t="shared" si="4"/>
        <v>11917</v>
      </c>
      <c r="J17" s="18">
        <v>5841</v>
      </c>
      <c r="K17" s="18">
        <v>6076</v>
      </c>
      <c r="L17" s="88">
        <f t="shared" si="5"/>
        <v>0.34141240509955595</v>
      </c>
    </row>
    <row r="18" spans="1:12" ht="15.95" customHeight="1">
      <c r="A18" s="86">
        <v>2006</v>
      </c>
      <c r="B18" s="86"/>
      <c r="C18" s="19">
        <f t="shared" si="0"/>
        <v>35168</v>
      </c>
      <c r="D18" s="18">
        <f t="shared" si="1"/>
        <v>17825</v>
      </c>
      <c r="E18" s="18">
        <f t="shared" si="2"/>
        <v>17343</v>
      </c>
      <c r="F18" s="18">
        <f t="shared" si="3"/>
        <v>23261</v>
      </c>
      <c r="G18" s="18">
        <v>11985</v>
      </c>
      <c r="H18" s="18">
        <v>11276</v>
      </c>
      <c r="I18" s="18">
        <f t="shared" si="4"/>
        <v>11907</v>
      </c>
      <c r="J18" s="18">
        <v>5840</v>
      </c>
      <c r="K18" s="18">
        <v>6067</v>
      </c>
      <c r="L18" s="88">
        <f t="shared" si="5"/>
        <v>0.3385748407643312</v>
      </c>
    </row>
    <row r="19" spans="1:12" ht="15.95" customHeight="1">
      <c r="A19" s="86">
        <v>2007</v>
      </c>
      <c r="B19" s="86"/>
      <c r="C19" s="19">
        <f t="shared" si="0"/>
        <v>35356</v>
      </c>
      <c r="D19" s="18">
        <f t="shared" si="1"/>
        <v>17908</v>
      </c>
      <c r="E19" s="18">
        <f t="shared" si="2"/>
        <v>17448</v>
      </c>
      <c r="F19" s="18">
        <f t="shared" si="3"/>
        <v>23494</v>
      </c>
      <c r="G19" s="18">
        <v>12079</v>
      </c>
      <c r="H19" s="18">
        <v>11415</v>
      </c>
      <c r="I19" s="18">
        <f t="shared" si="4"/>
        <v>11862</v>
      </c>
      <c r="J19" s="18">
        <v>5829</v>
      </c>
      <c r="K19" s="18">
        <v>6033</v>
      </c>
      <c r="L19" s="88">
        <f t="shared" si="5"/>
        <v>0.33550175359203532</v>
      </c>
    </row>
    <row r="20" spans="1:12" ht="15.95" customHeight="1">
      <c r="A20" s="86">
        <v>2008</v>
      </c>
      <c r="B20" s="86"/>
      <c r="C20" s="19">
        <f t="shared" si="0"/>
        <v>35589</v>
      </c>
      <c r="D20" s="18">
        <f t="shared" si="1"/>
        <v>17998</v>
      </c>
      <c r="E20" s="18">
        <f t="shared" si="2"/>
        <v>17591</v>
      </c>
      <c r="F20" s="18">
        <f t="shared" si="3"/>
        <v>23819</v>
      </c>
      <c r="G20" s="18">
        <v>12206</v>
      </c>
      <c r="H20" s="18">
        <v>11613</v>
      </c>
      <c r="I20" s="18">
        <f t="shared" si="4"/>
        <v>11770</v>
      </c>
      <c r="J20" s="18">
        <v>5792</v>
      </c>
      <c r="K20" s="18">
        <v>5978</v>
      </c>
      <c r="L20" s="88">
        <f t="shared" si="5"/>
        <v>0.33072016634353313</v>
      </c>
    </row>
    <row r="21" spans="1:12" ht="15.95" customHeight="1">
      <c r="A21" s="86">
        <v>2009</v>
      </c>
      <c r="B21" s="86"/>
      <c r="C21" s="19">
        <f t="shared" si="0"/>
        <v>35894</v>
      </c>
      <c r="D21" s="18">
        <f t="shared" si="1"/>
        <v>18125</v>
      </c>
      <c r="E21" s="18">
        <f t="shared" si="2"/>
        <v>17769</v>
      </c>
      <c r="F21" s="18">
        <f t="shared" si="3"/>
        <v>24008</v>
      </c>
      <c r="G21" s="18">
        <v>12295</v>
      </c>
      <c r="H21" s="18">
        <v>11713</v>
      </c>
      <c r="I21" s="18">
        <f t="shared" si="4"/>
        <v>11886</v>
      </c>
      <c r="J21" s="18">
        <v>5830</v>
      </c>
      <c r="K21" s="18">
        <v>6056</v>
      </c>
      <c r="L21" s="88">
        <f t="shared" si="5"/>
        <v>0.33114169499080626</v>
      </c>
    </row>
    <row r="22" spans="1:12" ht="15.95" customHeight="1">
      <c r="A22" s="27">
        <v>2010</v>
      </c>
      <c r="B22" s="27"/>
      <c r="C22" s="19">
        <f t="shared" si="0"/>
        <v>36149</v>
      </c>
      <c r="D22" s="18">
        <f t="shared" si="1"/>
        <v>18263</v>
      </c>
      <c r="E22" s="18">
        <f t="shared" si="2"/>
        <v>17886</v>
      </c>
      <c r="F22" s="18">
        <f t="shared" si="3"/>
        <v>24145</v>
      </c>
      <c r="G22" s="18">
        <v>12341</v>
      </c>
      <c r="H22" s="18">
        <v>11804</v>
      </c>
      <c r="I22" s="18">
        <f t="shared" si="4"/>
        <v>12004</v>
      </c>
      <c r="J22" s="18">
        <v>5922</v>
      </c>
      <c r="K22" s="18">
        <v>6082</v>
      </c>
      <c r="L22" s="88">
        <f t="shared" si="5"/>
        <v>0.33207004343135355</v>
      </c>
    </row>
    <row r="23" spans="1:12" ht="15.95" customHeight="1">
      <c r="A23" s="86">
        <v>2011</v>
      </c>
      <c r="B23" s="86"/>
      <c r="C23" s="19">
        <f t="shared" si="0"/>
        <v>36475</v>
      </c>
      <c r="D23" s="18">
        <f t="shared" si="1"/>
        <v>18433</v>
      </c>
      <c r="E23" s="18">
        <f t="shared" si="2"/>
        <v>18042</v>
      </c>
      <c r="F23" s="18">
        <f t="shared" si="3"/>
        <v>24331</v>
      </c>
      <c r="G23" s="18">
        <v>12436</v>
      </c>
      <c r="H23" s="18">
        <v>11895</v>
      </c>
      <c r="I23" s="18">
        <f t="shared" si="4"/>
        <v>12144</v>
      </c>
      <c r="J23" s="18">
        <v>5997</v>
      </c>
      <c r="K23" s="18">
        <v>6147</v>
      </c>
      <c r="L23" s="88">
        <f t="shared" si="5"/>
        <v>0.33294037011651817</v>
      </c>
    </row>
    <row r="24" spans="1:12" ht="15.95" customHeight="1">
      <c r="A24" s="86">
        <v>2012</v>
      </c>
      <c r="B24" s="86"/>
      <c r="C24" s="19">
        <f t="shared" si="0"/>
        <v>36838</v>
      </c>
      <c r="D24" s="18">
        <f t="shared" si="1"/>
        <v>18591</v>
      </c>
      <c r="E24" s="18">
        <f t="shared" si="2"/>
        <v>18247</v>
      </c>
      <c r="F24" s="18">
        <f t="shared" si="3"/>
        <v>24501</v>
      </c>
      <c r="G24" s="18">
        <v>12484</v>
      </c>
      <c r="H24" s="18">
        <v>12017</v>
      </c>
      <c r="I24" s="18">
        <f t="shared" si="4"/>
        <v>12337</v>
      </c>
      <c r="J24" s="18">
        <v>6107</v>
      </c>
      <c r="K24" s="18">
        <v>6230</v>
      </c>
      <c r="L24" s="88">
        <f t="shared" si="5"/>
        <v>0.33489874586025298</v>
      </c>
    </row>
    <row r="25" spans="1:12" ht="15.95" customHeight="1">
      <c r="A25" s="86">
        <v>2013</v>
      </c>
      <c r="B25" s="86"/>
      <c r="C25" s="19">
        <f t="shared" si="0"/>
        <v>37129</v>
      </c>
      <c r="D25" s="18">
        <f t="shared" si="1"/>
        <v>18729</v>
      </c>
      <c r="E25" s="18">
        <f t="shared" si="2"/>
        <v>18400</v>
      </c>
      <c r="F25" s="18">
        <f t="shared" si="3"/>
        <v>24610</v>
      </c>
      <c r="G25" s="18">
        <v>12525</v>
      </c>
      <c r="H25" s="18">
        <v>12085</v>
      </c>
      <c r="I25" s="18">
        <f t="shared" si="4"/>
        <v>12519</v>
      </c>
      <c r="J25" s="18">
        <v>6204</v>
      </c>
      <c r="K25" s="18">
        <v>6315</v>
      </c>
      <c r="L25" s="88">
        <f t="shared" si="5"/>
        <v>0.33717579250720459</v>
      </c>
    </row>
    <row r="26" spans="1:12" ht="15.95" customHeight="1">
      <c r="A26" s="86">
        <v>2014</v>
      </c>
      <c r="B26" s="86"/>
      <c r="C26" s="19">
        <f t="shared" si="0"/>
        <v>37366</v>
      </c>
      <c r="D26" s="18">
        <f t="shared" si="1"/>
        <v>18813</v>
      </c>
      <c r="E26" s="18">
        <f t="shared" si="2"/>
        <v>18553</v>
      </c>
      <c r="F26" s="18">
        <f t="shared" si="3"/>
        <v>24787</v>
      </c>
      <c r="G26" s="18">
        <v>12582</v>
      </c>
      <c r="H26" s="18">
        <v>12205</v>
      </c>
      <c r="I26" s="18">
        <f t="shared" si="4"/>
        <v>12579</v>
      </c>
      <c r="J26" s="18">
        <v>6231</v>
      </c>
      <c r="K26" s="18">
        <v>6348</v>
      </c>
      <c r="L26" s="88">
        <f t="shared" si="5"/>
        <v>0.33664293742974899</v>
      </c>
    </row>
    <row r="27" spans="1:12" ht="15.95" customHeight="1">
      <c r="A27" s="86">
        <v>2015</v>
      </c>
      <c r="B27" s="86"/>
      <c r="C27" s="19">
        <f t="shared" si="0"/>
        <v>37622</v>
      </c>
      <c r="D27" s="18">
        <f t="shared" si="1"/>
        <v>18962</v>
      </c>
      <c r="E27" s="18">
        <f t="shared" si="2"/>
        <v>18660</v>
      </c>
      <c r="F27" s="18">
        <f t="shared" si="3"/>
        <v>24847</v>
      </c>
      <c r="G27" s="18">
        <v>12604</v>
      </c>
      <c r="H27" s="18">
        <v>12243</v>
      </c>
      <c r="I27" s="18">
        <f t="shared" si="4"/>
        <v>12775</v>
      </c>
      <c r="J27" s="18">
        <v>6358</v>
      </c>
      <c r="K27" s="18">
        <v>6417</v>
      </c>
      <c r="L27" s="88">
        <f t="shared" si="5"/>
        <v>0.339561958428579</v>
      </c>
    </row>
    <row r="28" spans="1:12" ht="15.95" customHeight="1">
      <c r="A28" s="86">
        <v>2016</v>
      </c>
      <c r="B28" s="86"/>
      <c r="C28" s="19">
        <f t="shared" si="0"/>
        <v>37810</v>
      </c>
      <c r="D28" s="18">
        <f t="shared" si="1"/>
        <v>19064</v>
      </c>
      <c r="E28" s="18">
        <f t="shared" si="2"/>
        <v>18746</v>
      </c>
      <c r="F28" s="18">
        <f t="shared" si="3"/>
        <v>25015</v>
      </c>
      <c r="G28" s="18">
        <v>12682</v>
      </c>
      <c r="H28" s="18">
        <v>12333</v>
      </c>
      <c r="I28" s="18">
        <f t="shared" si="4"/>
        <v>12795</v>
      </c>
      <c r="J28" s="18">
        <v>6382</v>
      </c>
      <c r="K28" s="18">
        <v>6413</v>
      </c>
      <c r="L28" s="88">
        <f t="shared" si="5"/>
        <v>0.33840253901084372</v>
      </c>
    </row>
    <row r="29" spans="1:12" ht="15.95" customHeight="1">
      <c r="A29" s="86">
        <v>2017</v>
      </c>
      <c r="B29" s="86"/>
      <c r="C29" s="19">
        <f t="shared" si="0"/>
        <v>38114</v>
      </c>
      <c r="D29" s="18">
        <f t="shared" si="1"/>
        <v>19224</v>
      </c>
      <c r="E29" s="18">
        <f t="shared" si="2"/>
        <v>18890</v>
      </c>
      <c r="F29" s="18">
        <f t="shared" si="3"/>
        <v>25173</v>
      </c>
      <c r="G29" s="18">
        <v>12781</v>
      </c>
      <c r="H29" s="18">
        <v>12392</v>
      </c>
      <c r="I29" s="18">
        <f t="shared" si="4"/>
        <v>12941</v>
      </c>
      <c r="J29" s="18">
        <v>6443</v>
      </c>
      <c r="K29" s="18">
        <v>6498</v>
      </c>
      <c r="L29" s="88">
        <f t="shared" si="5"/>
        <v>0.33953402949047595</v>
      </c>
    </row>
    <row r="30" spans="1:12" ht="15.95" customHeight="1">
      <c r="A30" s="86">
        <v>2018</v>
      </c>
      <c r="B30" s="86"/>
      <c r="C30" s="19">
        <f t="shared" si="0"/>
        <v>38378</v>
      </c>
      <c r="D30" s="18">
        <f t="shared" si="1"/>
        <v>19353</v>
      </c>
      <c r="E30" s="18">
        <f t="shared" si="2"/>
        <v>19025</v>
      </c>
      <c r="F30" s="18">
        <f t="shared" si="3"/>
        <v>25321</v>
      </c>
      <c r="G30" s="18">
        <v>12839</v>
      </c>
      <c r="H30" s="18">
        <v>12482</v>
      </c>
      <c r="I30" s="18">
        <f t="shared" si="4"/>
        <v>13057</v>
      </c>
      <c r="J30" s="18">
        <v>6514</v>
      </c>
      <c r="K30" s="18">
        <v>6543</v>
      </c>
      <c r="L30" s="88">
        <f t="shared" si="5"/>
        <v>0.34022095992495699</v>
      </c>
    </row>
    <row r="31" spans="1:12" ht="15.95" customHeight="1">
      <c r="A31" s="86">
        <v>2019</v>
      </c>
      <c r="B31" s="86"/>
      <c r="C31" s="19">
        <f t="shared" si="0"/>
        <v>38747</v>
      </c>
      <c r="D31" s="18">
        <v>19532</v>
      </c>
      <c r="E31" s="18">
        <v>19215</v>
      </c>
      <c r="F31" s="18">
        <f t="shared" si="3"/>
        <v>25485</v>
      </c>
      <c r="G31" s="18">
        <v>12905</v>
      </c>
      <c r="H31" s="18">
        <v>12580</v>
      </c>
      <c r="I31" s="18">
        <f t="shared" si="4"/>
        <v>13262</v>
      </c>
      <c r="J31" s="18">
        <v>6627</v>
      </c>
      <c r="K31" s="18">
        <v>6635</v>
      </c>
      <c r="L31" s="88">
        <f t="shared" si="5"/>
        <v>0.34227165974139934</v>
      </c>
    </row>
    <row r="32" spans="1:12" ht="15.95" customHeight="1">
      <c r="A32" s="86">
        <v>2020</v>
      </c>
      <c r="B32" s="86"/>
      <c r="C32" s="19">
        <v>39055</v>
      </c>
      <c r="D32" s="18">
        <v>19687</v>
      </c>
      <c r="E32" s="18">
        <v>19368</v>
      </c>
      <c r="F32" s="18">
        <v>25588</v>
      </c>
      <c r="G32" s="18">
        <v>12968</v>
      </c>
      <c r="H32" s="18">
        <v>12620</v>
      </c>
      <c r="I32" s="18">
        <v>13467</v>
      </c>
      <c r="J32" s="18">
        <v>6719</v>
      </c>
      <c r="K32" s="18">
        <v>6748</v>
      </c>
      <c r="L32" s="88">
        <f t="shared" si="5"/>
        <v>0.34482140570989628</v>
      </c>
    </row>
    <row r="33" spans="1:13" ht="15.95" customHeight="1">
      <c r="A33" s="86">
        <v>2021</v>
      </c>
      <c r="B33" s="86"/>
      <c r="C33" s="19">
        <v>39308</v>
      </c>
      <c r="D33" s="18">
        <v>19812</v>
      </c>
      <c r="E33" s="18">
        <v>19496</v>
      </c>
      <c r="F33" s="18">
        <v>25781</v>
      </c>
      <c r="G33" s="18">
        <v>13064</v>
      </c>
      <c r="H33" s="18">
        <v>12717</v>
      </c>
      <c r="I33" s="18">
        <v>13527</v>
      </c>
      <c r="J33" s="18">
        <v>6748</v>
      </c>
      <c r="K33" s="18">
        <v>6779</v>
      </c>
      <c r="L33" s="88">
        <f t="shared" si="5"/>
        <v>0.3441284216953292</v>
      </c>
    </row>
    <row r="34" spans="1:13" ht="15.95" customHeight="1">
      <c r="A34" s="86">
        <v>2022</v>
      </c>
      <c r="B34" s="86"/>
      <c r="C34" s="19">
        <v>39677</v>
      </c>
      <c r="D34" s="18">
        <v>19989</v>
      </c>
      <c r="E34" s="18">
        <v>19688</v>
      </c>
      <c r="F34" s="18">
        <v>26043</v>
      </c>
      <c r="G34" s="18">
        <v>13170</v>
      </c>
      <c r="H34" s="18">
        <v>12873</v>
      </c>
      <c r="I34" s="18">
        <v>13634</v>
      </c>
      <c r="J34" s="18">
        <v>6819</v>
      </c>
      <c r="K34" s="18">
        <v>6815</v>
      </c>
      <c r="L34" s="88">
        <v>0.34362477001789449</v>
      </c>
    </row>
    <row r="35" spans="1:13" ht="26.45" customHeight="1">
      <c r="A35" s="271">
        <v>2023</v>
      </c>
      <c r="B35" s="272" t="s">
        <v>563</v>
      </c>
      <c r="C35" s="273">
        <v>40015</v>
      </c>
      <c r="D35" s="274">
        <v>20156</v>
      </c>
      <c r="E35" s="274">
        <v>19859</v>
      </c>
      <c r="F35" s="274">
        <v>26294</v>
      </c>
      <c r="G35" s="274">
        <v>13267</v>
      </c>
      <c r="H35" s="274">
        <v>13027</v>
      </c>
      <c r="I35" s="274">
        <v>13721</v>
      </c>
      <c r="J35" s="274">
        <v>6889</v>
      </c>
      <c r="K35" s="274">
        <v>6832</v>
      </c>
      <c r="L35" s="275">
        <f>I35/(F35+I35)</f>
        <v>0.34289641384480818</v>
      </c>
    </row>
    <row r="36" spans="1:13" ht="26.45" customHeight="1">
      <c r="A36" s="86">
        <v>2024</v>
      </c>
      <c r="B36" s="234" t="s">
        <v>564</v>
      </c>
      <c r="C36" s="19">
        <v>40886</v>
      </c>
      <c r="D36" s="18">
        <v>20656</v>
      </c>
      <c r="E36" s="18">
        <v>20230</v>
      </c>
      <c r="F36" s="18">
        <v>26518</v>
      </c>
      <c r="G36" s="18">
        <v>13378</v>
      </c>
      <c r="H36" s="18">
        <v>13140</v>
      </c>
      <c r="I36" s="18">
        <v>14368</v>
      </c>
      <c r="J36" s="18">
        <v>7278</v>
      </c>
      <c r="K36" s="18">
        <v>7090</v>
      </c>
      <c r="L36" s="88">
        <f>I36/(F36+I36)</f>
        <v>0.35141613266154675</v>
      </c>
      <c r="M36" s="202"/>
    </row>
    <row r="37" spans="1:13" ht="15.95" customHeight="1">
      <c r="A37" s="86"/>
      <c r="B37" s="86"/>
      <c r="C37" s="252"/>
      <c r="D37" s="18"/>
      <c r="E37" s="18"/>
      <c r="F37" s="252"/>
      <c r="G37" s="18"/>
      <c r="H37" s="18"/>
      <c r="I37" s="252"/>
      <c r="J37" s="18"/>
      <c r="K37" s="18"/>
      <c r="L37" s="88"/>
    </row>
    <row r="38" spans="1:13" ht="15.95" customHeight="1">
      <c r="A38" s="38" t="s">
        <v>199</v>
      </c>
      <c r="B38" s="221"/>
      <c r="C38" s="253"/>
      <c r="D38" s="18"/>
      <c r="E38" s="18"/>
      <c r="F38" s="104"/>
      <c r="G38" s="104"/>
      <c r="H38" s="18"/>
      <c r="I38" s="104"/>
      <c r="J38" s="18"/>
      <c r="K38" s="18"/>
      <c r="L38" s="88"/>
    </row>
    <row r="39" spans="1:13" ht="15.95" customHeight="1">
      <c r="A39" s="86"/>
      <c r="B39" s="86"/>
    </row>
    <row r="40" spans="1:13" ht="15.95" customHeight="1">
      <c r="A40" s="55" t="s">
        <v>99</v>
      </c>
      <c r="B40" s="55"/>
    </row>
    <row r="41" spans="1:13" ht="15.95" customHeight="1">
      <c r="A41" s="34" t="s">
        <v>243</v>
      </c>
    </row>
    <row r="42" spans="1:13" ht="15.75" customHeight="1">
      <c r="A42" s="300" t="s">
        <v>603</v>
      </c>
    </row>
    <row r="43" spans="1:13" ht="15.75" customHeight="1">
      <c r="A43" s="257"/>
    </row>
  </sheetData>
  <hyperlinks>
    <hyperlink ref="A38" location="Metadaten!A1" display="&lt;&lt;&lt; Metadaten" xr:uid="{668B2685-6C4C-4E12-A71E-868830887293}"/>
    <hyperlink ref="A3" location="Inhalt!A1" display="&lt;&lt;&lt; Inhalt" xr:uid="{BA465B44-B1F0-4EAE-823F-0FAAF03C8981}"/>
    <hyperlink ref="A42" location="Bevölkerungsdefinitionen!A1" display="2024: Ab dem Berichtsjahr 2024 gilt eine angepasste Definition, Details im Tabellenblatt &quot;Bevölkerungsdefinitionen&quot; zu finden." xr:uid="{6E2BBBF9-E181-467A-9EDC-B99F8C9A6416}"/>
  </hyperlink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A93D-1E92-4BC3-B649-AA0CB6C6829B}">
  <dimension ref="A1:O66"/>
  <sheetViews>
    <sheetView zoomScaleNormal="100" workbookViewId="0"/>
  </sheetViews>
  <sheetFormatPr baseColWidth="10" defaultColWidth="11.42578125" defaultRowHeight="15.75" customHeight="1"/>
  <cols>
    <col min="1" max="1" width="4" style="34" customWidth="1"/>
    <col min="2" max="2" width="6.7109375" style="34" customWidth="1"/>
    <col min="3" max="3" width="21.5703125" style="34" customWidth="1"/>
    <col min="4" max="4" width="8" style="34" customWidth="1"/>
    <col min="5" max="5" width="5.85546875" style="34" customWidth="1"/>
    <col min="6" max="6" width="6.7109375" style="34" bestFit="1" customWidth="1"/>
    <col min="7" max="7" width="6.42578125" style="34" bestFit="1" customWidth="1"/>
    <col min="8" max="8" width="10.28515625" style="34" bestFit="1" customWidth="1"/>
    <col min="9" max="9" width="6.28515625" style="34" bestFit="1" customWidth="1"/>
    <col min="10" max="10" width="7.140625" style="34" bestFit="1" customWidth="1"/>
    <col min="11" max="11" width="6.28515625" style="34" bestFit="1" customWidth="1"/>
    <col min="12" max="12" width="7.140625" style="34" bestFit="1" customWidth="1"/>
    <col min="13" max="13" width="7.7109375" style="34" bestFit="1" customWidth="1"/>
    <col min="14" max="14" width="6.5703125" style="34" bestFit="1" customWidth="1"/>
    <col min="15" max="15" width="11" style="34" bestFit="1" customWidth="1"/>
    <col min="16" max="16384" width="11.42578125" style="34"/>
  </cols>
  <sheetData>
    <row r="1" spans="1:15" s="74" customFormat="1" ht="18" customHeight="1">
      <c r="A1" s="85" t="s">
        <v>360</v>
      </c>
      <c r="B1" s="85"/>
      <c r="C1" s="85"/>
    </row>
    <row r="2" spans="1:15" s="74" customFormat="1" ht="18" customHeight="1">
      <c r="A2" s="34"/>
      <c r="B2" s="85"/>
      <c r="C2" s="34"/>
    </row>
    <row r="3" spans="1:15" ht="15.95" customHeight="1">
      <c r="A3" s="38" t="s">
        <v>198</v>
      </c>
      <c r="C3" s="221"/>
      <c r="D3" s="16"/>
      <c r="E3" s="16"/>
      <c r="F3" s="16"/>
      <c r="G3" s="16"/>
      <c r="H3" s="16"/>
      <c r="I3" s="16"/>
      <c r="J3" s="16"/>
      <c r="K3" s="16"/>
      <c r="L3" s="16"/>
      <c r="M3" s="16"/>
    </row>
    <row r="4" spans="1:15" ht="15.95" customHeight="1">
      <c r="A4" s="38"/>
      <c r="D4" s="16"/>
      <c r="E4" s="16"/>
      <c r="F4" s="16"/>
      <c r="G4" s="16"/>
      <c r="H4" s="16"/>
      <c r="I4" s="16"/>
      <c r="J4" s="16"/>
      <c r="K4" s="16"/>
      <c r="L4" s="16"/>
      <c r="M4" s="16"/>
    </row>
    <row r="5" spans="1:15" ht="15.95" customHeight="1">
      <c r="A5" s="34" t="s">
        <v>394</v>
      </c>
      <c r="C5" s="27"/>
    </row>
    <row r="6" spans="1:15" ht="15.95" customHeight="1">
      <c r="A6" s="55"/>
      <c r="B6" s="55"/>
      <c r="C6" s="27"/>
      <c r="D6" s="60" t="s">
        <v>35</v>
      </c>
      <c r="E6" s="60" t="s">
        <v>23</v>
      </c>
      <c r="F6" s="60"/>
      <c r="G6" s="60"/>
      <c r="H6" s="60"/>
      <c r="I6" s="60"/>
      <c r="J6" s="60"/>
      <c r="K6" s="60"/>
      <c r="L6" s="60"/>
      <c r="M6" s="60"/>
      <c r="N6" s="60"/>
      <c r="O6" s="60"/>
    </row>
    <row r="7" spans="1:15" ht="15.95" customHeight="1">
      <c r="A7" s="123"/>
      <c r="B7" s="123"/>
      <c r="C7" s="89"/>
      <c r="D7" s="122"/>
      <c r="E7" s="122" t="s">
        <v>24</v>
      </c>
      <c r="F7" s="122" t="s">
        <v>25</v>
      </c>
      <c r="G7" s="122" t="s">
        <v>26</v>
      </c>
      <c r="H7" s="121" t="s">
        <v>27</v>
      </c>
      <c r="I7" s="60" t="s">
        <v>28</v>
      </c>
      <c r="J7" s="122" t="s">
        <v>29</v>
      </c>
      <c r="K7" s="60" t="s">
        <v>30</v>
      </c>
      <c r="L7" s="60" t="s">
        <v>31</v>
      </c>
      <c r="M7" s="142" t="s">
        <v>32</v>
      </c>
      <c r="N7" s="60" t="s">
        <v>33</v>
      </c>
      <c r="O7" s="121" t="s">
        <v>34</v>
      </c>
    </row>
    <row r="8" spans="1:15" ht="15.95" customHeight="1">
      <c r="A8" s="86" t="s">
        <v>35</v>
      </c>
      <c r="B8" s="86"/>
      <c r="C8" s="86"/>
      <c r="D8" s="18"/>
      <c r="E8" s="18"/>
      <c r="F8" s="18"/>
      <c r="G8" s="18"/>
      <c r="H8" s="18"/>
      <c r="I8" s="18"/>
      <c r="J8" s="18"/>
      <c r="K8" s="18"/>
      <c r="L8" s="18"/>
      <c r="M8" s="18"/>
      <c r="N8" s="18"/>
      <c r="O8" s="18"/>
    </row>
    <row r="9" spans="1:15" ht="15.95" customHeight="1">
      <c r="B9" s="86">
        <v>1960</v>
      </c>
      <c r="C9" s="86"/>
      <c r="D9" s="19">
        <v>16628</v>
      </c>
      <c r="E9" s="18">
        <v>3398</v>
      </c>
      <c r="F9" s="18">
        <v>1789</v>
      </c>
      <c r="G9" s="18">
        <v>2115</v>
      </c>
      <c r="H9" s="18">
        <v>1414</v>
      </c>
      <c r="I9" s="18">
        <v>3022</v>
      </c>
      <c r="J9" s="18">
        <v>122</v>
      </c>
      <c r="K9" s="18">
        <v>1571</v>
      </c>
      <c r="L9" s="18">
        <v>1536</v>
      </c>
      <c r="M9" s="18">
        <v>434</v>
      </c>
      <c r="N9" s="18">
        <v>783</v>
      </c>
      <c r="O9" s="18">
        <v>444</v>
      </c>
    </row>
    <row r="10" spans="1:15" ht="15.95" customHeight="1">
      <c r="B10" s="86">
        <v>1970</v>
      </c>
      <c r="C10" s="86"/>
      <c r="D10" s="19">
        <v>21350</v>
      </c>
      <c r="E10" s="18">
        <v>3921</v>
      </c>
      <c r="F10" s="18">
        <v>2637</v>
      </c>
      <c r="G10" s="18">
        <v>2704</v>
      </c>
      <c r="H10" s="18">
        <v>1813</v>
      </c>
      <c r="I10" s="18">
        <v>3890</v>
      </c>
      <c r="J10" s="18">
        <v>177</v>
      </c>
      <c r="K10" s="18">
        <v>2114</v>
      </c>
      <c r="L10" s="18">
        <v>2055</v>
      </c>
      <c r="M10" s="18">
        <v>660</v>
      </c>
      <c r="N10" s="18">
        <v>866</v>
      </c>
      <c r="O10" s="18">
        <v>513</v>
      </c>
    </row>
    <row r="11" spans="1:15" ht="15.95" customHeight="1">
      <c r="B11" s="86">
        <v>1980</v>
      </c>
      <c r="C11" s="86"/>
      <c r="D11" s="19">
        <v>25215</v>
      </c>
      <c r="E11" s="18">
        <v>4606</v>
      </c>
      <c r="F11" s="18">
        <v>2970</v>
      </c>
      <c r="G11" s="18">
        <v>3186</v>
      </c>
      <c r="H11" s="18">
        <v>2098</v>
      </c>
      <c r="I11" s="18">
        <v>4551</v>
      </c>
      <c r="J11" s="18">
        <v>280</v>
      </c>
      <c r="K11" s="18">
        <v>2594</v>
      </c>
      <c r="L11" s="18">
        <v>2463</v>
      </c>
      <c r="M11" s="18">
        <v>777</v>
      </c>
      <c r="N11" s="18">
        <v>1113</v>
      </c>
      <c r="O11" s="18">
        <v>577</v>
      </c>
    </row>
    <row r="12" spans="1:15" ht="15.95" customHeight="1">
      <c r="B12" s="86">
        <v>1990</v>
      </c>
      <c r="C12" s="86"/>
      <c r="D12" s="19">
        <v>29032</v>
      </c>
      <c r="E12" s="18">
        <v>4897</v>
      </c>
      <c r="F12" s="18">
        <v>3543</v>
      </c>
      <c r="G12" s="18">
        <v>3791</v>
      </c>
      <c r="H12" s="18">
        <v>2296</v>
      </c>
      <c r="I12" s="18">
        <v>5036</v>
      </c>
      <c r="J12" s="18">
        <v>312</v>
      </c>
      <c r="K12" s="18">
        <v>3103</v>
      </c>
      <c r="L12" s="18">
        <v>2774</v>
      </c>
      <c r="M12" s="18">
        <v>989</v>
      </c>
      <c r="N12" s="18">
        <v>1479</v>
      </c>
      <c r="O12" s="18">
        <v>812</v>
      </c>
    </row>
    <row r="13" spans="1:15" ht="15.95" customHeight="1">
      <c r="B13" s="86">
        <v>2000</v>
      </c>
      <c r="C13" s="86"/>
      <c r="D13" s="19">
        <v>32863</v>
      </c>
      <c r="E13" s="18">
        <v>4927</v>
      </c>
      <c r="F13" s="18">
        <v>4381</v>
      </c>
      <c r="G13" s="18">
        <v>4233</v>
      </c>
      <c r="H13" s="18">
        <v>2556</v>
      </c>
      <c r="I13" s="18">
        <v>5454</v>
      </c>
      <c r="J13" s="18">
        <v>355</v>
      </c>
      <c r="K13" s="18">
        <v>3791</v>
      </c>
      <c r="L13" s="18">
        <v>3288</v>
      </c>
      <c r="M13" s="18">
        <v>1159</v>
      </c>
      <c r="N13" s="18">
        <v>1744</v>
      </c>
      <c r="O13" s="18">
        <v>975</v>
      </c>
    </row>
    <row r="14" spans="1:15" ht="15.95" customHeight="1">
      <c r="B14" s="86">
        <v>2005</v>
      </c>
      <c r="C14" s="86"/>
      <c r="D14" s="19">
        <v>34905</v>
      </c>
      <c r="E14" s="18">
        <v>5047</v>
      </c>
      <c r="F14" s="18">
        <v>4643</v>
      </c>
      <c r="G14" s="18">
        <v>4436</v>
      </c>
      <c r="H14" s="18">
        <v>2542</v>
      </c>
      <c r="I14" s="18">
        <v>5811</v>
      </c>
      <c r="J14" s="18">
        <v>366</v>
      </c>
      <c r="K14" s="18">
        <v>4076</v>
      </c>
      <c r="L14" s="18">
        <v>3649</v>
      </c>
      <c r="M14" s="18">
        <v>1436</v>
      </c>
      <c r="N14" s="18">
        <v>1925</v>
      </c>
      <c r="O14" s="18">
        <v>974</v>
      </c>
    </row>
    <row r="15" spans="1:15" ht="15.95" customHeight="1">
      <c r="B15" s="86">
        <v>2006</v>
      </c>
      <c r="C15" s="86"/>
      <c r="D15" s="19">
        <v>35168</v>
      </c>
      <c r="E15" s="18">
        <v>5070</v>
      </c>
      <c r="F15" s="18">
        <v>4674</v>
      </c>
      <c r="G15" s="18">
        <v>4450</v>
      </c>
      <c r="H15" s="18">
        <v>2566</v>
      </c>
      <c r="I15" s="18">
        <v>5747</v>
      </c>
      <c r="J15" s="18">
        <v>387</v>
      </c>
      <c r="K15" s="18">
        <v>4141</v>
      </c>
      <c r="L15" s="18">
        <v>3718</v>
      </c>
      <c r="M15" s="18">
        <v>1463</v>
      </c>
      <c r="N15" s="18">
        <v>1920</v>
      </c>
      <c r="O15" s="18">
        <v>1032</v>
      </c>
    </row>
    <row r="16" spans="1:15" ht="15.95" customHeight="1">
      <c r="B16" s="86">
        <v>2007</v>
      </c>
      <c r="C16" s="86"/>
      <c r="D16" s="19">
        <v>35356</v>
      </c>
      <c r="E16" s="18">
        <v>5104</v>
      </c>
      <c r="F16" s="18">
        <v>4712</v>
      </c>
      <c r="G16" s="18">
        <v>4507</v>
      </c>
      <c r="H16" s="18">
        <v>2549</v>
      </c>
      <c r="I16" s="18">
        <v>5691</v>
      </c>
      <c r="J16" s="18">
        <v>407</v>
      </c>
      <c r="K16" s="18">
        <v>4136</v>
      </c>
      <c r="L16" s="18">
        <v>3798</v>
      </c>
      <c r="M16" s="18">
        <v>1492</v>
      </c>
      <c r="N16" s="18">
        <v>1931</v>
      </c>
      <c r="O16" s="18">
        <v>1029</v>
      </c>
    </row>
    <row r="17" spans="2:15" ht="15.95" customHeight="1">
      <c r="B17" s="86">
        <v>2008</v>
      </c>
      <c r="C17" s="86"/>
      <c r="D17" s="19">
        <v>35589</v>
      </c>
      <c r="E17" s="18">
        <v>5111</v>
      </c>
      <c r="F17" s="18">
        <v>4759</v>
      </c>
      <c r="G17" s="18">
        <v>4513</v>
      </c>
      <c r="H17" s="18">
        <v>2538</v>
      </c>
      <c r="I17" s="18">
        <v>5758</v>
      </c>
      <c r="J17" s="18">
        <v>421</v>
      </c>
      <c r="K17" s="18">
        <v>4150</v>
      </c>
      <c r="L17" s="18">
        <v>3836</v>
      </c>
      <c r="M17" s="18">
        <v>1524</v>
      </c>
      <c r="N17" s="18">
        <v>1937</v>
      </c>
      <c r="O17" s="18">
        <v>1042</v>
      </c>
    </row>
    <row r="18" spans="2:15" ht="15.95" customHeight="1">
      <c r="B18" s="86">
        <v>2009</v>
      </c>
      <c r="C18" s="86"/>
      <c r="D18" s="19">
        <v>35894</v>
      </c>
      <c r="E18" s="18">
        <v>5204</v>
      </c>
      <c r="F18" s="18">
        <v>4806</v>
      </c>
      <c r="G18" s="18">
        <v>4511</v>
      </c>
      <c r="H18" s="18">
        <v>2511</v>
      </c>
      <c r="I18" s="18">
        <v>5788</v>
      </c>
      <c r="J18" s="18">
        <v>422</v>
      </c>
      <c r="K18" s="18">
        <v>4201</v>
      </c>
      <c r="L18" s="18">
        <v>3884</v>
      </c>
      <c r="M18" s="18">
        <v>1583</v>
      </c>
      <c r="N18" s="18">
        <v>1966</v>
      </c>
      <c r="O18" s="18">
        <v>1018</v>
      </c>
    </row>
    <row r="19" spans="2:15" ht="15.95" customHeight="1">
      <c r="B19" s="86">
        <v>2010</v>
      </c>
      <c r="C19" s="86"/>
      <c r="D19" s="19">
        <v>36149</v>
      </c>
      <c r="E19" s="18">
        <v>5207</v>
      </c>
      <c r="F19" s="18">
        <v>4826</v>
      </c>
      <c r="G19" s="18">
        <v>4528</v>
      </c>
      <c r="H19" s="18">
        <v>2562</v>
      </c>
      <c r="I19" s="18">
        <v>5767</v>
      </c>
      <c r="J19" s="18">
        <v>425</v>
      </c>
      <c r="K19" s="18">
        <v>4215</v>
      </c>
      <c r="L19" s="18">
        <v>3999</v>
      </c>
      <c r="M19" s="18">
        <v>1606</v>
      </c>
      <c r="N19" s="18">
        <v>2001</v>
      </c>
      <c r="O19" s="18">
        <v>1013</v>
      </c>
    </row>
    <row r="20" spans="2:15" ht="15.95" customHeight="1">
      <c r="B20" s="86">
        <v>2011</v>
      </c>
      <c r="C20" s="86"/>
      <c r="D20" s="19">
        <v>36475</v>
      </c>
      <c r="E20" s="18">
        <v>5236</v>
      </c>
      <c r="F20" s="18">
        <v>4834</v>
      </c>
      <c r="G20" s="18">
        <v>4526</v>
      </c>
      <c r="H20" s="18">
        <v>2611</v>
      </c>
      <c r="I20" s="18">
        <v>5853</v>
      </c>
      <c r="J20" s="18">
        <v>423</v>
      </c>
      <c r="K20" s="18">
        <v>4249</v>
      </c>
      <c r="L20" s="18">
        <v>4012</v>
      </c>
      <c r="M20" s="18">
        <v>1641</v>
      </c>
      <c r="N20" s="18">
        <v>2057</v>
      </c>
      <c r="O20" s="18">
        <v>1033</v>
      </c>
    </row>
    <row r="21" spans="2:15" ht="15.95" customHeight="1">
      <c r="B21" s="86">
        <v>2012</v>
      </c>
      <c r="C21" s="86"/>
      <c r="D21" s="19">
        <v>36838</v>
      </c>
      <c r="E21" s="18">
        <v>5229</v>
      </c>
      <c r="F21" s="18">
        <v>4913</v>
      </c>
      <c r="G21" s="18">
        <v>4539</v>
      </c>
      <c r="H21" s="18">
        <v>2634</v>
      </c>
      <c r="I21" s="18">
        <v>5933</v>
      </c>
      <c r="J21" s="18">
        <v>430</v>
      </c>
      <c r="K21" s="18">
        <v>4284</v>
      </c>
      <c r="L21" s="18">
        <v>4138</v>
      </c>
      <c r="M21" s="18">
        <v>1636</v>
      </c>
      <c r="N21" s="18">
        <v>2065</v>
      </c>
      <c r="O21" s="18">
        <v>1037</v>
      </c>
    </row>
    <row r="22" spans="2:15" ht="15.95" customHeight="1">
      <c r="B22" s="27">
        <v>2013</v>
      </c>
      <c r="C22" s="27"/>
      <c r="D22" s="19">
        <v>37129</v>
      </c>
      <c r="E22" s="18">
        <v>5372</v>
      </c>
      <c r="F22" s="18">
        <v>4989</v>
      </c>
      <c r="G22" s="18">
        <v>4594</v>
      </c>
      <c r="H22" s="18">
        <v>2620</v>
      </c>
      <c r="I22" s="18">
        <v>5925</v>
      </c>
      <c r="J22" s="18">
        <v>420</v>
      </c>
      <c r="K22" s="18">
        <v>4295</v>
      </c>
      <c r="L22" s="18">
        <v>4141</v>
      </c>
      <c r="M22" s="18">
        <v>1649</v>
      </c>
      <c r="N22" s="18">
        <v>2092</v>
      </c>
      <c r="O22" s="18">
        <v>1032</v>
      </c>
    </row>
    <row r="23" spans="2:15" ht="15.95" customHeight="1">
      <c r="B23" s="86">
        <v>2014</v>
      </c>
      <c r="C23" s="86"/>
      <c r="D23" s="19">
        <v>37366</v>
      </c>
      <c r="E23" s="18">
        <v>5421</v>
      </c>
      <c r="F23" s="18">
        <v>5010</v>
      </c>
      <c r="G23" s="18">
        <v>4589</v>
      </c>
      <c r="H23" s="18">
        <v>2602</v>
      </c>
      <c r="I23" s="18">
        <v>5963</v>
      </c>
      <c r="J23" s="18">
        <v>424</v>
      </c>
      <c r="K23" s="18">
        <v>4311</v>
      </c>
      <c r="L23" s="18">
        <v>4189</v>
      </c>
      <c r="M23" s="18">
        <v>1657</v>
      </c>
      <c r="N23" s="18">
        <v>2147</v>
      </c>
      <c r="O23" s="18">
        <v>1053</v>
      </c>
    </row>
    <row r="24" spans="2:15" ht="15.95" customHeight="1">
      <c r="B24" s="86">
        <v>2015</v>
      </c>
      <c r="C24" s="86"/>
      <c r="D24" s="19">
        <v>37622</v>
      </c>
      <c r="E24" s="18">
        <v>5435</v>
      </c>
      <c r="F24" s="18">
        <v>5051</v>
      </c>
      <c r="G24" s="18">
        <v>4608</v>
      </c>
      <c r="H24" s="18">
        <v>2608</v>
      </c>
      <c r="I24" s="18">
        <v>5994</v>
      </c>
      <c r="J24" s="18">
        <v>446</v>
      </c>
      <c r="K24" s="18">
        <v>4411</v>
      </c>
      <c r="L24" s="18">
        <v>4190</v>
      </c>
      <c r="M24" s="18">
        <v>1659</v>
      </c>
      <c r="N24" s="18">
        <v>2156</v>
      </c>
      <c r="O24" s="18">
        <v>1064</v>
      </c>
    </row>
    <row r="25" spans="2:15" ht="15.95" customHeight="1">
      <c r="B25" s="86">
        <v>2016</v>
      </c>
      <c r="C25" s="86"/>
      <c r="D25" s="19">
        <v>37810</v>
      </c>
      <c r="E25" s="18">
        <v>5407</v>
      </c>
      <c r="F25" s="18">
        <v>5096</v>
      </c>
      <c r="G25" s="18">
        <v>4622</v>
      </c>
      <c r="H25" s="18">
        <v>2624</v>
      </c>
      <c r="I25" s="18">
        <v>5992</v>
      </c>
      <c r="J25" s="18">
        <v>450</v>
      </c>
      <c r="K25" s="18">
        <v>4390</v>
      </c>
      <c r="L25" s="18">
        <v>4268</v>
      </c>
      <c r="M25" s="18">
        <v>1657</v>
      </c>
      <c r="N25" s="18">
        <v>2224</v>
      </c>
      <c r="O25" s="18">
        <v>1080</v>
      </c>
    </row>
    <row r="26" spans="2:15" ht="15.95" customHeight="1">
      <c r="B26" s="86">
        <v>2017</v>
      </c>
      <c r="C26" s="86"/>
      <c r="D26" s="19">
        <v>38114</v>
      </c>
      <c r="E26" s="18">
        <v>5526</v>
      </c>
      <c r="F26" s="18">
        <v>5156</v>
      </c>
      <c r="G26" s="18">
        <v>4590</v>
      </c>
      <c r="H26" s="18">
        <v>2608</v>
      </c>
      <c r="I26" s="18">
        <v>6039</v>
      </c>
      <c r="J26" s="18">
        <v>456</v>
      </c>
      <c r="K26" s="18">
        <v>4385</v>
      </c>
      <c r="L26" s="18">
        <v>4344</v>
      </c>
      <c r="M26" s="18">
        <v>1658</v>
      </c>
      <c r="N26" s="18">
        <v>2268</v>
      </c>
      <c r="O26" s="18">
        <v>1084</v>
      </c>
    </row>
    <row r="27" spans="2:15" ht="15.95" customHeight="1">
      <c r="B27" s="86">
        <v>2018</v>
      </c>
      <c r="C27" s="86"/>
      <c r="D27" s="19">
        <v>38378</v>
      </c>
      <c r="E27" s="18">
        <v>5624</v>
      </c>
      <c r="F27" s="18">
        <v>5202</v>
      </c>
      <c r="G27" s="18">
        <v>4594</v>
      </c>
      <c r="H27" s="18">
        <v>2636</v>
      </c>
      <c r="I27" s="18">
        <v>6014</v>
      </c>
      <c r="J27" s="18">
        <v>472</v>
      </c>
      <c r="K27" s="18">
        <v>4416</v>
      </c>
      <c r="L27" s="18">
        <v>4389</v>
      </c>
      <c r="M27" s="18">
        <v>1671</v>
      </c>
      <c r="N27" s="18">
        <v>2276</v>
      </c>
      <c r="O27" s="18">
        <v>1084</v>
      </c>
    </row>
    <row r="28" spans="2:15" ht="15.95" customHeight="1">
      <c r="B28" s="86">
        <v>2019</v>
      </c>
      <c r="C28" s="86"/>
      <c r="D28" s="19">
        <v>38747</v>
      </c>
      <c r="E28" s="18">
        <v>5696</v>
      </c>
      <c r="F28" s="18">
        <v>5277</v>
      </c>
      <c r="G28" s="18">
        <v>4642</v>
      </c>
      <c r="H28" s="18">
        <v>2638</v>
      </c>
      <c r="I28" s="18">
        <v>6038</v>
      </c>
      <c r="J28" s="18">
        <v>473</v>
      </c>
      <c r="K28" s="18">
        <v>4465</v>
      </c>
      <c r="L28" s="18">
        <v>4399</v>
      </c>
      <c r="M28" s="18">
        <v>1690</v>
      </c>
      <c r="N28" s="18">
        <v>2322</v>
      </c>
      <c r="O28" s="18">
        <v>1107</v>
      </c>
    </row>
    <row r="29" spans="2:15" ht="15.95" customHeight="1">
      <c r="B29" s="86">
        <v>2020</v>
      </c>
      <c r="C29" s="86"/>
      <c r="D29" s="19">
        <v>39055</v>
      </c>
      <c r="E29" s="18">
        <v>5741</v>
      </c>
      <c r="F29" s="18">
        <v>5330</v>
      </c>
      <c r="G29" s="18">
        <v>4684</v>
      </c>
      <c r="H29" s="18">
        <v>2634</v>
      </c>
      <c r="I29" s="18">
        <v>6037</v>
      </c>
      <c r="J29" s="18">
        <v>483</v>
      </c>
      <c r="K29" s="18">
        <v>4523</v>
      </c>
      <c r="L29" s="18">
        <v>4424</v>
      </c>
      <c r="M29" s="18">
        <v>1686</v>
      </c>
      <c r="N29" s="18">
        <v>2404</v>
      </c>
      <c r="O29" s="18">
        <v>1109</v>
      </c>
    </row>
    <row r="30" spans="2:15" ht="15.95" customHeight="1">
      <c r="B30" s="86">
        <v>2021</v>
      </c>
      <c r="C30" s="86"/>
      <c r="D30" s="19">
        <v>39308</v>
      </c>
      <c r="E30" s="18">
        <v>5745</v>
      </c>
      <c r="F30" s="18">
        <v>5380</v>
      </c>
      <c r="G30" s="18">
        <v>4662</v>
      </c>
      <c r="H30" s="18">
        <v>2616</v>
      </c>
      <c r="I30" s="18">
        <v>6027</v>
      </c>
      <c r="J30" s="18">
        <v>487</v>
      </c>
      <c r="K30" s="18">
        <v>4599</v>
      </c>
      <c r="L30" s="18">
        <v>4495</v>
      </c>
      <c r="M30" s="18">
        <v>1727</v>
      </c>
      <c r="N30" s="18">
        <v>2466</v>
      </c>
      <c r="O30" s="18">
        <v>1104</v>
      </c>
    </row>
    <row r="31" spans="2:15" ht="15.95" customHeight="1">
      <c r="B31" s="86">
        <v>2022</v>
      </c>
      <c r="C31" s="86"/>
      <c r="D31" s="19">
        <v>39677</v>
      </c>
      <c r="E31" s="18">
        <v>5811</v>
      </c>
      <c r="F31" s="18">
        <v>5452</v>
      </c>
      <c r="G31" s="18">
        <v>4729</v>
      </c>
      <c r="H31" s="18">
        <v>2641</v>
      </c>
      <c r="I31" s="18">
        <v>6055</v>
      </c>
      <c r="J31" s="18">
        <v>483</v>
      </c>
      <c r="K31" s="18">
        <v>4594</v>
      </c>
      <c r="L31" s="18">
        <v>4532</v>
      </c>
      <c r="M31" s="18">
        <v>1743</v>
      </c>
      <c r="N31" s="18">
        <v>2518</v>
      </c>
      <c r="O31" s="18">
        <v>1119</v>
      </c>
    </row>
    <row r="32" spans="2:15" ht="15.95" customHeight="1">
      <c r="B32" s="86">
        <v>2023</v>
      </c>
      <c r="C32" s="86" t="s">
        <v>563</v>
      </c>
      <c r="D32" s="19">
        <v>40015</v>
      </c>
      <c r="E32" s="18">
        <v>5826</v>
      </c>
      <c r="F32" s="18">
        <v>5532</v>
      </c>
      <c r="G32" s="18">
        <v>4747</v>
      </c>
      <c r="H32" s="18">
        <v>2671</v>
      </c>
      <c r="I32" s="18">
        <v>6109</v>
      </c>
      <c r="J32" s="18">
        <v>488</v>
      </c>
      <c r="K32" s="18">
        <v>4607</v>
      </c>
      <c r="L32" s="18">
        <v>4589</v>
      </c>
      <c r="M32" s="18">
        <v>1768</v>
      </c>
      <c r="N32" s="18">
        <v>2523</v>
      </c>
      <c r="O32" s="18">
        <v>1155</v>
      </c>
    </row>
    <row r="33" spans="1:15" ht="15.95" customHeight="1">
      <c r="B33" s="86">
        <v>2024</v>
      </c>
      <c r="C33" s="86" t="s">
        <v>564</v>
      </c>
      <c r="D33" s="19">
        <v>40886</v>
      </c>
      <c r="E33" s="18">
        <v>6032</v>
      </c>
      <c r="F33" s="18">
        <v>5701</v>
      </c>
      <c r="G33" s="18">
        <v>4804</v>
      </c>
      <c r="H33" s="18">
        <v>2703</v>
      </c>
      <c r="I33" s="18">
        <v>6287</v>
      </c>
      <c r="J33" s="18">
        <v>491</v>
      </c>
      <c r="K33" s="18">
        <v>4730</v>
      </c>
      <c r="L33" s="18">
        <v>4632</v>
      </c>
      <c r="M33" s="18">
        <v>1782</v>
      </c>
      <c r="N33" s="18">
        <v>2555</v>
      </c>
      <c r="O33" s="18">
        <v>1169</v>
      </c>
    </row>
    <row r="34" spans="1:15" ht="15.95" customHeight="1">
      <c r="B34" s="86"/>
      <c r="C34" s="86"/>
      <c r="D34" s="18"/>
      <c r="E34" s="18"/>
      <c r="F34" s="18"/>
      <c r="G34" s="18"/>
      <c r="H34" s="18"/>
      <c r="I34" s="18"/>
      <c r="J34" s="18"/>
      <c r="K34" s="18"/>
      <c r="L34" s="18"/>
      <c r="M34" s="18"/>
      <c r="N34" s="18"/>
      <c r="O34" s="18"/>
    </row>
    <row r="35" spans="1:15" ht="15.95" customHeight="1">
      <c r="A35" s="34" t="s">
        <v>308</v>
      </c>
      <c r="B35" s="86"/>
      <c r="C35" s="234"/>
      <c r="D35" s="104"/>
      <c r="E35" s="104"/>
      <c r="F35" s="104"/>
      <c r="G35" s="104"/>
      <c r="H35" s="104"/>
      <c r="I35" s="104"/>
      <c r="J35" s="104"/>
      <c r="K35" s="104"/>
      <c r="L35" s="104"/>
      <c r="M35" s="104"/>
      <c r="N35" s="104"/>
      <c r="O35" s="104"/>
    </row>
    <row r="36" spans="1:15" ht="15.95" customHeight="1">
      <c r="A36" s="86"/>
      <c r="B36" s="86">
        <v>1960</v>
      </c>
      <c r="C36" s="234"/>
      <c r="D36" s="19">
        <v>100</v>
      </c>
      <c r="E36" s="18">
        <v>100</v>
      </c>
      <c r="F36" s="18">
        <v>100</v>
      </c>
      <c r="G36" s="18">
        <v>100</v>
      </c>
      <c r="H36" s="18">
        <v>100</v>
      </c>
      <c r="I36" s="18">
        <v>100</v>
      </c>
      <c r="J36" s="18">
        <v>100</v>
      </c>
      <c r="K36" s="18">
        <v>100</v>
      </c>
      <c r="L36" s="18">
        <v>100</v>
      </c>
      <c r="M36" s="18">
        <v>100</v>
      </c>
      <c r="N36" s="18">
        <v>100</v>
      </c>
      <c r="O36" s="18">
        <v>100</v>
      </c>
    </row>
    <row r="37" spans="1:15" ht="15.95" customHeight="1">
      <c r="B37" s="86">
        <v>1970</v>
      </c>
      <c r="C37" s="86"/>
      <c r="D37" s="19">
        <v>128.4</v>
      </c>
      <c r="E37" s="18">
        <v>115.4</v>
      </c>
      <c r="F37" s="18">
        <v>147.4</v>
      </c>
      <c r="G37" s="18">
        <v>127.8</v>
      </c>
      <c r="H37" s="18">
        <v>128.19999999999999</v>
      </c>
      <c r="I37" s="18">
        <v>128.69999999999999</v>
      </c>
      <c r="J37" s="18">
        <v>145.1</v>
      </c>
      <c r="K37" s="18">
        <v>134.6</v>
      </c>
      <c r="L37" s="18">
        <v>133.80000000000001</v>
      </c>
      <c r="M37" s="18">
        <v>152.1</v>
      </c>
      <c r="N37" s="18">
        <v>110.6</v>
      </c>
      <c r="O37" s="18">
        <v>115.5</v>
      </c>
    </row>
    <row r="38" spans="1:15" ht="15.95" customHeight="1">
      <c r="B38" s="86">
        <v>1980</v>
      </c>
      <c r="C38" s="221"/>
      <c r="D38" s="19">
        <v>151.6</v>
      </c>
      <c r="E38" s="18">
        <v>135.6</v>
      </c>
      <c r="F38" s="18">
        <v>166</v>
      </c>
      <c r="G38" s="18">
        <v>150.6</v>
      </c>
      <c r="H38" s="18">
        <v>148.4</v>
      </c>
      <c r="I38" s="18">
        <v>150.6</v>
      </c>
      <c r="J38" s="18">
        <v>229.5</v>
      </c>
      <c r="K38" s="18">
        <v>165.1</v>
      </c>
      <c r="L38" s="18">
        <v>160.4</v>
      </c>
      <c r="M38" s="18">
        <v>179</v>
      </c>
      <c r="N38" s="18">
        <v>142.1</v>
      </c>
      <c r="O38" s="18">
        <v>130</v>
      </c>
    </row>
    <row r="39" spans="1:15" ht="15.95" customHeight="1">
      <c r="B39" s="86">
        <v>1990</v>
      </c>
      <c r="C39" s="86"/>
      <c r="D39" s="19">
        <v>174.6</v>
      </c>
      <c r="E39" s="18">
        <v>144.1</v>
      </c>
      <c r="F39" s="18">
        <v>198</v>
      </c>
      <c r="G39" s="18">
        <v>179.2</v>
      </c>
      <c r="H39" s="18">
        <v>162.4</v>
      </c>
      <c r="I39" s="18">
        <v>166.6</v>
      </c>
      <c r="J39" s="18">
        <v>255.7</v>
      </c>
      <c r="K39" s="18">
        <v>197.5</v>
      </c>
      <c r="L39" s="18">
        <v>180.6</v>
      </c>
      <c r="M39" s="18">
        <v>227.9</v>
      </c>
      <c r="N39" s="18">
        <v>188.9</v>
      </c>
      <c r="O39" s="18">
        <v>182.9</v>
      </c>
    </row>
    <row r="40" spans="1:15" ht="15.95" customHeight="1">
      <c r="B40" s="86">
        <v>2000</v>
      </c>
      <c r="C40" s="55"/>
      <c r="D40" s="19">
        <v>197.6</v>
      </c>
      <c r="E40" s="18">
        <v>145</v>
      </c>
      <c r="F40" s="18">
        <v>244.9</v>
      </c>
      <c r="G40" s="18">
        <v>200.1</v>
      </c>
      <c r="H40" s="18">
        <v>180.8</v>
      </c>
      <c r="I40" s="18">
        <v>180.5</v>
      </c>
      <c r="J40" s="18">
        <v>291</v>
      </c>
      <c r="K40" s="18">
        <v>241.3</v>
      </c>
      <c r="L40" s="18">
        <v>214.1</v>
      </c>
      <c r="M40" s="18">
        <v>267.10000000000002</v>
      </c>
      <c r="N40" s="18">
        <v>222.7</v>
      </c>
      <c r="O40" s="18">
        <v>219.6</v>
      </c>
    </row>
    <row r="41" spans="1:15" ht="15.95" customHeight="1">
      <c r="B41" s="86">
        <v>2005</v>
      </c>
      <c r="D41" s="19">
        <v>209.91700745730094</v>
      </c>
      <c r="E41" s="18">
        <v>148.52854620364923</v>
      </c>
      <c r="F41" s="18">
        <v>259.53046394633873</v>
      </c>
      <c r="G41" s="18">
        <v>209.73995271867611</v>
      </c>
      <c r="H41" s="18">
        <v>179.77369165487977</v>
      </c>
      <c r="I41" s="18">
        <v>192.28987425545995</v>
      </c>
      <c r="J41" s="18">
        <v>300</v>
      </c>
      <c r="K41" s="18">
        <v>259.45257797581161</v>
      </c>
      <c r="L41" s="18">
        <v>237.56510416666666</v>
      </c>
      <c r="M41" s="18">
        <v>330.87557603686639</v>
      </c>
      <c r="N41" s="18">
        <v>245.84929757343554</v>
      </c>
      <c r="O41" s="18">
        <v>219.36936936936937</v>
      </c>
    </row>
    <row r="42" spans="1:15" ht="15.95" customHeight="1">
      <c r="B42" s="86">
        <v>2006</v>
      </c>
      <c r="D42" s="19">
        <v>211.49867693047869</v>
      </c>
      <c r="E42" s="18">
        <v>149.20541494997056</v>
      </c>
      <c r="F42" s="18">
        <v>261.26327557294576</v>
      </c>
      <c r="G42" s="18">
        <v>210.4018912529551</v>
      </c>
      <c r="H42" s="18">
        <v>181.47100424328147</v>
      </c>
      <c r="I42" s="18">
        <v>190.17207147584381</v>
      </c>
      <c r="J42" s="18">
        <v>317.21311475409834</v>
      </c>
      <c r="K42" s="18">
        <v>263.59007001909612</v>
      </c>
      <c r="L42" s="18">
        <v>242.05729166666666</v>
      </c>
      <c r="M42" s="18">
        <v>337.09677419354841</v>
      </c>
      <c r="N42" s="18">
        <v>245.21072796934865</v>
      </c>
      <c r="O42" s="18">
        <v>232.43243243243242</v>
      </c>
    </row>
    <row r="43" spans="1:15" ht="15.95" customHeight="1">
      <c r="B43" s="86">
        <v>2007</v>
      </c>
      <c r="D43" s="19">
        <v>212.62929997594418</v>
      </c>
      <c r="E43" s="18">
        <v>150.20600353148913</v>
      </c>
      <c r="F43" s="18">
        <v>263.38736724427054</v>
      </c>
      <c r="G43" s="18">
        <v>213.09692671394797</v>
      </c>
      <c r="H43" s="18">
        <v>180.26874115983026</v>
      </c>
      <c r="I43" s="18">
        <v>188.31899404367968</v>
      </c>
      <c r="J43" s="18">
        <v>333.60655737704917</v>
      </c>
      <c r="K43" s="18">
        <v>263.27180140038189</v>
      </c>
      <c r="L43" s="18">
        <v>247.265625</v>
      </c>
      <c r="M43" s="18">
        <v>343.77880184331798</v>
      </c>
      <c r="N43" s="18">
        <v>246.6155810983397</v>
      </c>
      <c r="O43" s="18">
        <v>231.75675675675674</v>
      </c>
    </row>
    <row r="44" spans="1:15" ht="15.95" customHeight="1">
      <c r="B44" s="86">
        <v>2008</v>
      </c>
      <c r="D44" s="19">
        <v>214.03055087803705</v>
      </c>
      <c r="E44" s="18">
        <v>150.4120070629782</v>
      </c>
      <c r="F44" s="18">
        <v>266.01453325880379</v>
      </c>
      <c r="G44" s="18">
        <v>213.3806146572104</v>
      </c>
      <c r="H44" s="18">
        <v>179.4908062234795</v>
      </c>
      <c r="I44" s="18">
        <v>190.53606882859034</v>
      </c>
      <c r="J44" s="18">
        <v>345.08196721311475</v>
      </c>
      <c r="K44" s="18">
        <v>264.16295353278167</v>
      </c>
      <c r="L44" s="18">
        <v>249.73958333333334</v>
      </c>
      <c r="M44" s="18">
        <v>351.15207373271892</v>
      </c>
      <c r="N44" s="18">
        <v>247.38186462324393</v>
      </c>
      <c r="O44" s="18">
        <v>234.68468468468467</v>
      </c>
    </row>
    <row r="45" spans="1:15" ht="15.95" customHeight="1">
      <c r="B45" s="86">
        <v>2009</v>
      </c>
      <c r="D45" s="19">
        <v>215.86480635073372</v>
      </c>
      <c r="E45" s="18">
        <v>153.1489111241907</v>
      </c>
      <c r="F45" s="18">
        <v>268.64169927333705</v>
      </c>
      <c r="G45" s="18">
        <v>213.28605200945626</v>
      </c>
      <c r="H45" s="18">
        <v>177.58132956152758</v>
      </c>
      <c r="I45" s="18">
        <v>191.52878888153541</v>
      </c>
      <c r="J45" s="18">
        <v>345.90163934426232</v>
      </c>
      <c r="K45" s="18">
        <v>267.40929344366646</v>
      </c>
      <c r="L45" s="18">
        <v>252.86458333333334</v>
      </c>
      <c r="M45" s="18">
        <v>364.74654377880182</v>
      </c>
      <c r="N45" s="18">
        <v>251.08556832694765</v>
      </c>
      <c r="O45" s="18">
        <v>229.27927927927928</v>
      </c>
    </row>
    <row r="46" spans="1:15" ht="15.95" customHeight="1">
      <c r="B46" s="86">
        <v>2010</v>
      </c>
      <c r="D46" s="19">
        <v>217.3983642049555</v>
      </c>
      <c r="E46" s="18">
        <v>153.23719835197173</v>
      </c>
      <c r="F46" s="18">
        <v>269.75964225824487</v>
      </c>
      <c r="G46" s="18">
        <v>214.08983451536642</v>
      </c>
      <c r="H46" s="18">
        <v>181.1881188118812</v>
      </c>
      <c r="I46" s="18">
        <v>190.83388484447386</v>
      </c>
      <c r="J46" s="18">
        <v>348.36065573770492</v>
      </c>
      <c r="K46" s="18">
        <v>268.30044557606618</v>
      </c>
      <c r="L46" s="18">
        <v>260.3515625</v>
      </c>
      <c r="M46" s="18">
        <v>370.04608294930875</v>
      </c>
      <c r="N46" s="18">
        <v>255.55555555555554</v>
      </c>
      <c r="O46" s="18">
        <v>228.15315315315314</v>
      </c>
    </row>
    <row r="47" spans="1:15" ht="15.95" customHeight="1">
      <c r="B47" s="86">
        <v>2011</v>
      </c>
      <c r="D47" s="19">
        <v>219.35891267741158</v>
      </c>
      <c r="E47" s="18">
        <v>154.09064155385522</v>
      </c>
      <c r="F47" s="18">
        <v>270.20681945220792</v>
      </c>
      <c r="G47" s="18">
        <v>213.9952718676123</v>
      </c>
      <c r="H47" s="18">
        <v>184.65346534653466</v>
      </c>
      <c r="I47" s="18">
        <v>193.67968232958304</v>
      </c>
      <c r="J47" s="18">
        <v>346.72131147540983</v>
      </c>
      <c r="K47" s="18">
        <v>270.4646721833227</v>
      </c>
      <c r="L47" s="18">
        <v>261.19791666666663</v>
      </c>
      <c r="M47" s="18">
        <v>378.11059907834101</v>
      </c>
      <c r="N47" s="18">
        <v>262.70753512132819</v>
      </c>
      <c r="O47" s="18">
        <v>232.65765765765764</v>
      </c>
    </row>
    <row r="48" spans="1:15" ht="15.95" customHeight="1">
      <c r="B48" s="86">
        <v>2012</v>
      </c>
      <c r="D48" s="19">
        <v>221.54197738753908</v>
      </c>
      <c r="E48" s="18">
        <v>153.88463802236609</v>
      </c>
      <c r="F48" s="18">
        <v>274.62269424259364</v>
      </c>
      <c r="G48" s="18">
        <v>214.60992907801418</v>
      </c>
      <c r="H48" s="18">
        <v>186.28005657708627</v>
      </c>
      <c r="I48" s="18">
        <v>196.32693580410324</v>
      </c>
      <c r="J48" s="18">
        <v>352.45901639344265</v>
      </c>
      <c r="K48" s="18">
        <v>272.69255251432207</v>
      </c>
      <c r="L48" s="18">
        <v>269.40104166666663</v>
      </c>
      <c r="M48" s="18">
        <v>376.95852534562209</v>
      </c>
      <c r="N48" s="18">
        <v>263.72924648786721</v>
      </c>
      <c r="O48" s="18">
        <v>233.55855855855853</v>
      </c>
    </row>
    <row r="49" spans="1:15" ht="15.95" customHeight="1">
      <c r="B49" s="86">
        <v>2013</v>
      </c>
      <c r="D49" s="19">
        <v>223.2920375270628</v>
      </c>
      <c r="E49" s="18">
        <v>158.09299587992939</v>
      </c>
      <c r="F49" s="18">
        <v>278.87087758524314</v>
      </c>
      <c r="G49" s="18">
        <v>217.21040189125293</v>
      </c>
      <c r="H49" s="18">
        <v>185.2899575671853</v>
      </c>
      <c r="I49" s="18">
        <v>196.06221045665123</v>
      </c>
      <c r="J49" s="18">
        <v>344.26229508196718</v>
      </c>
      <c r="K49" s="18">
        <v>273.39274347549332</v>
      </c>
      <c r="L49" s="18">
        <v>269.59635416666663</v>
      </c>
      <c r="M49" s="18">
        <v>379.95391705069125</v>
      </c>
      <c r="N49" s="18">
        <v>267.17752234993617</v>
      </c>
      <c r="O49" s="18">
        <v>232.43243243243242</v>
      </c>
    </row>
    <row r="50" spans="1:15" ht="15.95" customHeight="1">
      <c r="B50" s="86">
        <v>2014</v>
      </c>
      <c r="D50" s="19">
        <v>224.71734423863361</v>
      </c>
      <c r="E50" s="18">
        <v>159.53502060035314</v>
      </c>
      <c r="F50" s="18">
        <v>280.04471771939632</v>
      </c>
      <c r="G50" s="18">
        <v>216.97399527186764</v>
      </c>
      <c r="H50" s="18">
        <v>184.01697312588402</v>
      </c>
      <c r="I50" s="18">
        <v>197.3196558570483</v>
      </c>
      <c r="J50" s="18">
        <v>347.54098360655735</v>
      </c>
      <c r="K50" s="18">
        <v>274.41120305537873</v>
      </c>
      <c r="L50" s="18">
        <v>272.72135416666663</v>
      </c>
      <c r="M50" s="18">
        <v>381.79723502304148</v>
      </c>
      <c r="N50" s="18">
        <v>274.20178799489145</v>
      </c>
      <c r="O50" s="18">
        <v>237.16216216216216</v>
      </c>
    </row>
    <row r="51" spans="1:15" ht="15.95" customHeight="1">
      <c r="B51" s="86">
        <v>2015</v>
      </c>
      <c r="D51" s="19">
        <v>226.25691604522493</v>
      </c>
      <c r="E51" s="18">
        <v>159.94702766333137</v>
      </c>
      <c r="F51" s="18">
        <v>282.33650083845725</v>
      </c>
      <c r="G51" s="18">
        <v>217.87234042553192</v>
      </c>
      <c r="H51" s="18">
        <v>184.44130127298445</v>
      </c>
      <c r="I51" s="18">
        <v>198.34546657842489</v>
      </c>
      <c r="J51" s="18">
        <v>365.57377049180326</v>
      </c>
      <c r="K51" s="18">
        <v>280.77657542966261</v>
      </c>
      <c r="L51" s="18">
        <v>272.78645833333337</v>
      </c>
      <c r="M51" s="18">
        <v>382.25806451612902</v>
      </c>
      <c r="N51" s="18">
        <v>275.35121328224778</v>
      </c>
      <c r="O51" s="18">
        <v>239.63963963963963</v>
      </c>
    </row>
    <row r="52" spans="1:15" ht="15.95" customHeight="1">
      <c r="B52" s="86">
        <v>2016</v>
      </c>
      <c r="D52" s="19">
        <v>227.38753909069041</v>
      </c>
      <c r="E52" s="18">
        <v>159.12301353737493</v>
      </c>
      <c r="F52" s="18">
        <v>284.85187255449972</v>
      </c>
      <c r="G52" s="18">
        <v>218.53427895981085</v>
      </c>
      <c r="H52" s="18">
        <v>185.57284299858557</v>
      </c>
      <c r="I52" s="18">
        <v>198.27928524156189</v>
      </c>
      <c r="J52" s="18">
        <v>368.85245901639342</v>
      </c>
      <c r="K52" s="18">
        <v>279.43984723106303</v>
      </c>
      <c r="L52" s="18">
        <v>277.86458333333337</v>
      </c>
      <c r="M52" s="18">
        <v>381.79723502304148</v>
      </c>
      <c r="N52" s="18">
        <v>284.03575989782888</v>
      </c>
      <c r="O52" s="18">
        <v>243.24324324324326</v>
      </c>
    </row>
    <row r="53" spans="1:15" ht="15.95" customHeight="1">
      <c r="B53" s="86">
        <v>2017</v>
      </c>
      <c r="D53" s="19">
        <v>229.21578061101755</v>
      </c>
      <c r="E53" s="18">
        <v>162.62507357268981</v>
      </c>
      <c r="F53" s="18">
        <v>288.20570150922305</v>
      </c>
      <c r="G53" s="18">
        <v>217.02127659574467</v>
      </c>
      <c r="H53" s="18">
        <v>184.44130127298445</v>
      </c>
      <c r="I53" s="18">
        <v>199.83454665784248</v>
      </c>
      <c r="J53" s="18">
        <v>373.77049180327873</v>
      </c>
      <c r="K53" s="18">
        <v>279.12157861234886</v>
      </c>
      <c r="L53" s="18">
        <v>282.8125</v>
      </c>
      <c r="M53" s="18">
        <v>382.02764976958525</v>
      </c>
      <c r="N53" s="18">
        <v>289.65517241379308</v>
      </c>
      <c r="O53" s="18">
        <v>244.14414414414415</v>
      </c>
    </row>
    <row r="54" spans="1:15" ht="15.95" customHeight="1">
      <c r="B54" s="86">
        <v>2018</v>
      </c>
      <c r="D54" s="19">
        <v>230.80346403656483</v>
      </c>
      <c r="E54" s="18">
        <v>165.50912301353736</v>
      </c>
      <c r="F54" s="18">
        <v>290.77697037451088</v>
      </c>
      <c r="G54" s="18">
        <v>217.21040189125293</v>
      </c>
      <c r="H54" s="18">
        <v>186.42149929278642</v>
      </c>
      <c r="I54" s="18">
        <v>199.00727994705494</v>
      </c>
      <c r="J54" s="18">
        <v>386.88524590163934</v>
      </c>
      <c r="K54" s="18">
        <v>281.09484404837684</v>
      </c>
      <c r="L54" s="18">
        <v>285.7421875</v>
      </c>
      <c r="M54" s="18">
        <v>385.02304147465435</v>
      </c>
      <c r="N54" s="18">
        <v>290.67688378033205</v>
      </c>
      <c r="O54" s="18">
        <v>244.14414414414415</v>
      </c>
    </row>
    <row r="55" spans="1:15" ht="15.95" customHeight="1">
      <c r="B55" s="86">
        <v>2019</v>
      </c>
      <c r="D55" s="19">
        <v>233.0226124609093</v>
      </c>
      <c r="E55" s="18">
        <v>167.62801648028253</v>
      </c>
      <c r="F55" s="18">
        <v>294.96925656791507</v>
      </c>
      <c r="G55" s="18">
        <v>219.47990543735222</v>
      </c>
      <c r="H55" s="18">
        <v>186.56294200848654</v>
      </c>
      <c r="I55" s="18">
        <v>199.80145598941098</v>
      </c>
      <c r="J55" s="18">
        <v>387.70491803278691</v>
      </c>
      <c r="K55" s="18">
        <v>284.21387651177594</v>
      </c>
      <c r="L55" s="18">
        <v>286.39322916666663</v>
      </c>
      <c r="M55" s="18">
        <v>389.40092165898619</v>
      </c>
      <c r="N55" s="18">
        <v>296.55172413793105</v>
      </c>
      <c r="O55" s="18">
        <v>249.32432432432435</v>
      </c>
    </row>
    <row r="56" spans="1:15" ht="15.95" customHeight="1">
      <c r="B56" s="86">
        <v>2020</v>
      </c>
      <c r="D56" s="19">
        <v>234.87490979071444</v>
      </c>
      <c r="E56" s="18">
        <v>168.95232489699822</v>
      </c>
      <c r="F56" s="18">
        <v>297.93180547792065</v>
      </c>
      <c r="G56" s="18">
        <v>221.46572104018912</v>
      </c>
      <c r="H56" s="18">
        <v>186.28005657708627</v>
      </c>
      <c r="I56" s="18">
        <v>199.76836532097948</v>
      </c>
      <c r="J56" s="18">
        <v>395.90163934426232</v>
      </c>
      <c r="K56" s="18">
        <v>287.90579248886058</v>
      </c>
      <c r="L56" s="18">
        <v>288.02083333333337</v>
      </c>
      <c r="M56" s="18">
        <v>388.4792626728111</v>
      </c>
      <c r="N56" s="18">
        <v>307.02426564495528</v>
      </c>
      <c r="O56" s="18">
        <v>249.77477477477476</v>
      </c>
    </row>
    <row r="57" spans="1:15" ht="15.95" customHeight="1">
      <c r="B57" s="86">
        <v>2021</v>
      </c>
      <c r="D57" s="19">
        <f>D30/D$9*100</f>
        <v>236.39643974019725</v>
      </c>
      <c r="E57" s="18">
        <f t="shared" ref="E57:O60" si="0">E30/E$9*100</f>
        <v>169.0700412007063</v>
      </c>
      <c r="F57" s="18">
        <f t="shared" si="0"/>
        <v>300.72666294019001</v>
      </c>
      <c r="G57" s="18">
        <f t="shared" si="0"/>
        <v>220.42553191489361</v>
      </c>
      <c r="H57" s="18">
        <f t="shared" si="0"/>
        <v>185.00707213578499</v>
      </c>
      <c r="I57" s="18">
        <f t="shared" si="0"/>
        <v>199.43745863666447</v>
      </c>
      <c r="J57" s="18">
        <f t="shared" si="0"/>
        <v>399.18032786885249</v>
      </c>
      <c r="K57" s="18">
        <f t="shared" si="0"/>
        <v>292.74347549331634</v>
      </c>
      <c r="L57" s="18">
        <f t="shared" si="0"/>
        <v>292.64322916666663</v>
      </c>
      <c r="M57" s="18">
        <f t="shared" si="0"/>
        <v>397.92626728110599</v>
      </c>
      <c r="N57" s="18">
        <f t="shared" si="0"/>
        <v>314.94252873563215</v>
      </c>
      <c r="O57" s="18">
        <f t="shared" si="0"/>
        <v>248.64864864864865</v>
      </c>
    </row>
    <row r="58" spans="1:15" ht="15.95" customHeight="1">
      <c r="B58" s="86">
        <v>2022</v>
      </c>
      <c r="D58" s="19">
        <f>D31/D$9*100</f>
        <v>238.61558816454175</v>
      </c>
      <c r="E58" s="18">
        <f t="shared" si="0"/>
        <v>171.01236021188936</v>
      </c>
      <c r="F58" s="18">
        <f t="shared" si="0"/>
        <v>304.75125768585804</v>
      </c>
      <c r="G58" s="18">
        <f t="shared" si="0"/>
        <v>223.59338061465718</v>
      </c>
      <c r="H58" s="18">
        <f t="shared" si="0"/>
        <v>186.77510608203679</v>
      </c>
      <c r="I58" s="18">
        <f t="shared" si="0"/>
        <v>200.36399735274651</v>
      </c>
      <c r="J58" s="18">
        <f t="shared" si="0"/>
        <v>395.90163934426232</v>
      </c>
      <c r="K58" s="18">
        <f t="shared" si="0"/>
        <v>292.42520687460217</v>
      </c>
      <c r="L58" s="18">
        <f t="shared" si="0"/>
        <v>295.05208333333337</v>
      </c>
      <c r="M58" s="18">
        <f t="shared" si="0"/>
        <v>401.61290322580652</v>
      </c>
      <c r="N58" s="18">
        <f t="shared" si="0"/>
        <v>321.58365261813537</v>
      </c>
      <c r="O58" s="18">
        <f t="shared" si="0"/>
        <v>252.02702702702703</v>
      </c>
    </row>
    <row r="59" spans="1:15" ht="15.95" customHeight="1">
      <c r="B59" s="271">
        <v>2023</v>
      </c>
      <c r="C59" s="271" t="s">
        <v>563</v>
      </c>
      <c r="D59" s="273">
        <f>D32/D$9*100</f>
        <v>240.64830406543177</v>
      </c>
      <c r="E59" s="274">
        <f t="shared" si="0"/>
        <v>171.45379635079459</v>
      </c>
      <c r="F59" s="274">
        <f t="shared" si="0"/>
        <v>309.22302962548912</v>
      </c>
      <c r="G59" s="274">
        <f t="shared" si="0"/>
        <v>224.44444444444446</v>
      </c>
      <c r="H59" s="274">
        <f t="shared" si="0"/>
        <v>188.89674681753888</v>
      </c>
      <c r="I59" s="274">
        <f t="shared" si="0"/>
        <v>202.15089344804764</v>
      </c>
      <c r="J59" s="274">
        <f t="shared" si="0"/>
        <v>400</v>
      </c>
      <c r="K59" s="274">
        <f t="shared" si="0"/>
        <v>293.25270528325905</v>
      </c>
      <c r="L59" s="274">
        <f t="shared" si="0"/>
        <v>298.76302083333337</v>
      </c>
      <c r="M59" s="274">
        <f t="shared" si="0"/>
        <v>407.37327188940088</v>
      </c>
      <c r="N59" s="274">
        <f t="shared" si="0"/>
        <v>322.22222222222223</v>
      </c>
      <c r="O59" s="274">
        <f t="shared" si="0"/>
        <v>260.13513513513516</v>
      </c>
    </row>
    <row r="60" spans="1:15" ht="15.95" customHeight="1">
      <c r="B60" s="86">
        <v>2024</v>
      </c>
      <c r="C60" s="86" t="s">
        <v>564</v>
      </c>
      <c r="D60" s="19">
        <f>D33/D$9*100</f>
        <v>245.88645657926392</v>
      </c>
      <c r="E60" s="18">
        <f t="shared" si="0"/>
        <v>177.51618599175987</v>
      </c>
      <c r="F60" s="18">
        <f t="shared" si="0"/>
        <v>318.66964784795977</v>
      </c>
      <c r="G60" s="18">
        <f t="shared" si="0"/>
        <v>227.13947990543738</v>
      </c>
      <c r="H60" s="18">
        <f t="shared" si="0"/>
        <v>191.15983026874116</v>
      </c>
      <c r="I60" s="18">
        <f t="shared" si="0"/>
        <v>208.04103242885509</v>
      </c>
      <c r="J60" s="18">
        <f t="shared" si="0"/>
        <v>402.4590163934426</v>
      </c>
      <c r="K60" s="18">
        <f t="shared" si="0"/>
        <v>301.08211330362826</v>
      </c>
      <c r="L60" s="18">
        <f t="shared" si="0"/>
        <v>301.5625</v>
      </c>
      <c r="M60" s="18">
        <f t="shared" si="0"/>
        <v>410.59907834101381</v>
      </c>
      <c r="N60" s="18">
        <f t="shared" si="0"/>
        <v>326.30906768837804</v>
      </c>
      <c r="O60" s="18">
        <f t="shared" si="0"/>
        <v>263.2882882882883</v>
      </c>
    </row>
    <row r="61" spans="1:15" ht="15.95" customHeight="1">
      <c r="D61" s="18"/>
      <c r="E61" s="18"/>
      <c r="F61" s="18"/>
      <c r="G61" s="18"/>
      <c r="H61" s="18"/>
      <c r="I61" s="18"/>
      <c r="J61" s="18"/>
      <c r="K61" s="18"/>
      <c r="L61" s="18"/>
      <c r="M61" s="18"/>
      <c r="N61" s="18"/>
      <c r="O61" s="18"/>
    </row>
    <row r="62" spans="1:15" ht="15.95" customHeight="1">
      <c r="A62" s="38" t="s">
        <v>199</v>
      </c>
      <c r="D62" s="18"/>
      <c r="E62" s="18"/>
      <c r="F62" s="18"/>
      <c r="G62" s="18"/>
      <c r="H62" s="18"/>
      <c r="I62" s="18"/>
      <c r="J62" s="18"/>
      <c r="K62" s="18"/>
      <c r="L62" s="18"/>
      <c r="M62" s="18"/>
      <c r="N62" s="18"/>
      <c r="O62" s="18"/>
    </row>
    <row r="63" spans="1:15" ht="15.95" customHeight="1">
      <c r="D63" s="18"/>
      <c r="E63" s="18"/>
      <c r="F63" s="18"/>
      <c r="G63" s="18"/>
      <c r="H63" s="18"/>
      <c r="I63" s="18"/>
      <c r="J63" s="18"/>
      <c r="K63" s="18"/>
      <c r="L63" s="18"/>
      <c r="M63" s="18"/>
      <c r="N63" s="18"/>
      <c r="O63" s="18"/>
    </row>
    <row r="64" spans="1:15" ht="15.95" customHeight="1">
      <c r="A64" s="55" t="s">
        <v>99</v>
      </c>
      <c r="H64" s="87"/>
      <c r="K64" s="87"/>
    </row>
    <row r="65" spans="1:11" ht="15.95" customHeight="1">
      <c r="A65" s="34" t="s">
        <v>243</v>
      </c>
      <c r="H65" s="87"/>
      <c r="K65" s="87"/>
    </row>
    <row r="66" spans="1:11" ht="15.75" customHeight="1">
      <c r="A66" s="300" t="s">
        <v>605</v>
      </c>
    </row>
  </sheetData>
  <hyperlinks>
    <hyperlink ref="A62" location="Metadaten!A1" display="&lt;&lt;&lt; Metadaten" xr:uid="{F24316B0-4AD6-4D7F-A6AA-83C66C641B48}"/>
    <hyperlink ref="A3" location="Inhalt!A1" display="&lt;&lt;&lt; Inhalt" xr:uid="{3DCDEE58-6996-4D8A-8DB0-C08F1ECBA3AB}"/>
    <hyperlink ref="A66" location="Bevölkerungsdefinitionen!A1" display="2024: Ab dem Berichtsjahr 2024 gilt eine angepasste Definition, Details im Tabellenblatt &quot;Bevölkerungsdefinitionen&quot; zu finden." xr:uid="{434E25EC-ADE0-4D7E-815A-EAE79415B43A}"/>
  </hyperlinks>
  <pageMargins left="0.59055118110236227" right="0.59055118110236227" top="0.98425196850393704" bottom="0.78740157480314965" header="0.47244094488188981" footer="0.4724409448818898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62"/>
  <sheetViews>
    <sheetView tabSelected="1" zoomScaleNormal="100" workbookViewId="0">
      <selection activeCell="A29" sqref="A29"/>
    </sheetView>
  </sheetViews>
  <sheetFormatPr baseColWidth="10" defaultColWidth="11.42578125" defaultRowHeight="15.75" customHeight="1"/>
  <cols>
    <col min="1" max="1" width="92.85546875" style="4" bestFit="1" customWidth="1"/>
    <col min="2" max="2" width="9.42578125" style="174" customWidth="1"/>
    <col min="3" max="16384" width="11.42578125" style="4"/>
  </cols>
  <sheetData>
    <row r="1" spans="1:2" ht="18" customHeight="1">
      <c r="A1" s="2" t="s">
        <v>436</v>
      </c>
      <c r="B1" s="171"/>
    </row>
    <row r="2" spans="1:2" ht="15.95" customHeight="1">
      <c r="A2" s="5"/>
      <c r="B2" s="172"/>
    </row>
    <row r="3" spans="1:2" ht="15.95" customHeight="1">
      <c r="A3" s="6" t="s">
        <v>164</v>
      </c>
      <c r="B3" s="173" t="s">
        <v>165</v>
      </c>
    </row>
    <row r="4" spans="1:2" ht="15.95" customHeight="1">
      <c r="A4" s="1" t="s">
        <v>166</v>
      </c>
      <c r="B4" s="176"/>
    </row>
    <row r="5" spans="1:2" ht="15.95" customHeight="1">
      <c r="A5" s="5" t="s">
        <v>167</v>
      </c>
      <c r="B5" s="175" t="s">
        <v>176</v>
      </c>
    </row>
    <row r="6" spans="1:2" ht="15.95" customHeight="1">
      <c r="A6" s="1" t="s">
        <v>168</v>
      </c>
      <c r="B6" s="175"/>
    </row>
    <row r="7" spans="1:2" ht="15.95" customHeight="1">
      <c r="A7" s="170" t="s">
        <v>409</v>
      </c>
      <c r="B7" s="175"/>
    </row>
    <row r="8" spans="1:2" ht="15.95" customHeight="1">
      <c r="A8" s="5" t="s">
        <v>365</v>
      </c>
      <c r="B8" s="175" t="s">
        <v>201</v>
      </c>
    </row>
    <row r="9" spans="1:2" ht="15.95" customHeight="1">
      <c r="A9" s="5" t="s">
        <v>39</v>
      </c>
      <c r="B9" s="175" t="s">
        <v>202</v>
      </c>
    </row>
    <row r="10" spans="1:2" ht="15.95" customHeight="1">
      <c r="A10" s="5" t="s">
        <v>103</v>
      </c>
      <c r="B10" s="175" t="s">
        <v>203</v>
      </c>
    </row>
    <row r="11" spans="1:2" ht="15.95" customHeight="1">
      <c r="A11" s="5" t="s">
        <v>577</v>
      </c>
      <c r="B11" s="175" t="s">
        <v>204</v>
      </c>
    </row>
    <row r="12" spans="1:2" ht="15.95" customHeight="1">
      <c r="A12" s="7" t="s">
        <v>102</v>
      </c>
      <c r="B12" s="175" t="s">
        <v>205</v>
      </c>
    </row>
    <row r="13" spans="1:2" ht="15.95" customHeight="1">
      <c r="A13" s="5" t="s">
        <v>370</v>
      </c>
      <c r="B13" s="175" t="s">
        <v>206</v>
      </c>
    </row>
    <row r="14" spans="1:2" ht="15.95" customHeight="1">
      <c r="A14" s="5" t="s">
        <v>228</v>
      </c>
      <c r="B14" s="175" t="s">
        <v>340</v>
      </c>
    </row>
    <row r="15" spans="1:2" ht="15.95" customHeight="1">
      <c r="A15" s="170" t="s">
        <v>341</v>
      </c>
      <c r="B15" s="175"/>
    </row>
    <row r="16" spans="1:2" ht="15.95" customHeight="1">
      <c r="A16" s="5" t="s">
        <v>231</v>
      </c>
      <c r="B16" s="175" t="s">
        <v>207</v>
      </c>
    </row>
    <row r="17" spans="1:2" ht="15.95" customHeight="1">
      <c r="A17" s="170" t="s">
        <v>342</v>
      </c>
      <c r="B17" s="175"/>
    </row>
    <row r="18" spans="1:2" ht="15.95" customHeight="1">
      <c r="A18" s="7" t="s">
        <v>140</v>
      </c>
      <c r="B18" s="175" t="s">
        <v>343</v>
      </c>
    </row>
    <row r="19" spans="1:2" ht="15.95" customHeight="1">
      <c r="A19" s="7" t="s">
        <v>239</v>
      </c>
      <c r="B19" s="175" t="s">
        <v>344</v>
      </c>
    </row>
    <row r="20" spans="1:2" ht="15.95" customHeight="1">
      <c r="A20" s="7" t="s">
        <v>141</v>
      </c>
      <c r="B20" s="175" t="s">
        <v>345</v>
      </c>
    </row>
    <row r="21" spans="1:2" ht="15.95" customHeight="1">
      <c r="A21" s="7" t="s">
        <v>240</v>
      </c>
      <c r="B21" s="175" t="s">
        <v>346</v>
      </c>
    </row>
    <row r="22" spans="1:2" ht="15.95" customHeight="1">
      <c r="A22" s="7" t="s">
        <v>569</v>
      </c>
      <c r="B22" s="175" t="s">
        <v>347</v>
      </c>
    </row>
    <row r="23" spans="1:2" ht="15.95" customHeight="1">
      <c r="A23" s="7" t="str">
        <f>'2.3.6'!A1</f>
        <v>Anwesenheitsdauer der Jahresaufenthalter, Zöllner und Angehörige nach Staatsbürgerschaft</v>
      </c>
      <c r="B23" s="175" t="s">
        <v>348</v>
      </c>
    </row>
    <row r="24" spans="1:2" ht="15.95" customHeight="1">
      <c r="A24" s="7" t="s">
        <v>607</v>
      </c>
      <c r="B24" s="175" t="s">
        <v>349</v>
      </c>
    </row>
    <row r="25" spans="1:2" ht="15.95" customHeight="1">
      <c r="A25" s="7" t="s">
        <v>242</v>
      </c>
      <c r="B25" s="175" t="s">
        <v>350</v>
      </c>
    </row>
    <row r="26" spans="1:2" ht="15.95" customHeight="1">
      <c r="A26" s="1" t="s">
        <v>408</v>
      </c>
      <c r="B26" s="175"/>
    </row>
    <row r="27" spans="1:2" ht="15.95" customHeight="1">
      <c r="A27" s="5" t="s">
        <v>351</v>
      </c>
      <c r="B27" s="175" t="s">
        <v>374</v>
      </c>
    </row>
    <row r="28" spans="1:2" ht="15.95" customHeight="1">
      <c r="A28" s="5" t="s">
        <v>609</v>
      </c>
      <c r="B28" s="175" t="s">
        <v>375</v>
      </c>
    </row>
    <row r="29" spans="1:2" ht="15.95" customHeight="1">
      <c r="A29" s="5" t="s">
        <v>576</v>
      </c>
      <c r="B29" s="175" t="s">
        <v>376</v>
      </c>
    </row>
    <row r="30" spans="1:2" ht="15.95" customHeight="1">
      <c r="A30" s="1" t="s">
        <v>377</v>
      </c>
      <c r="B30" s="175"/>
    </row>
    <row r="31" spans="1:2" ht="15.95" customHeight="1">
      <c r="A31" s="5" t="s">
        <v>245</v>
      </c>
      <c r="B31" s="175" t="s">
        <v>378</v>
      </c>
    </row>
    <row r="32" spans="1:2" ht="15.95" customHeight="1">
      <c r="A32" s="5" t="s">
        <v>360</v>
      </c>
      <c r="B32" s="175" t="s">
        <v>379</v>
      </c>
    </row>
    <row r="33" spans="1:2" ht="15.95" customHeight="1">
      <c r="A33" s="5" t="s">
        <v>361</v>
      </c>
      <c r="B33" s="175" t="s">
        <v>380</v>
      </c>
    </row>
    <row r="34" spans="1:2" ht="15.95" customHeight="1">
      <c r="A34" s="5" t="s">
        <v>250</v>
      </c>
      <c r="B34" s="175" t="s">
        <v>381</v>
      </c>
    </row>
    <row r="35" spans="1:2" ht="15.95" customHeight="1">
      <c r="A35" s="4" t="s">
        <v>362</v>
      </c>
      <c r="B35" s="175">
        <v>4.5</v>
      </c>
    </row>
    <row r="36" spans="1:2" ht="15.95" customHeight="1">
      <c r="A36" s="4" t="s">
        <v>363</v>
      </c>
      <c r="B36" s="175" t="s">
        <v>382</v>
      </c>
    </row>
    <row r="37" spans="1:2" ht="15.95" customHeight="1">
      <c r="A37" s="4" t="s">
        <v>364</v>
      </c>
      <c r="B37" s="175" t="s">
        <v>383</v>
      </c>
    </row>
    <row r="38" spans="1:2" ht="15.95" customHeight="1">
      <c r="A38" s="4" t="s">
        <v>309</v>
      </c>
      <c r="B38" s="175" t="s">
        <v>384</v>
      </c>
    </row>
    <row r="39" spans="1:2" ht="15.95" customHeight="1">
      <c r="A39" s="4" t="s">
        <v>289</v>
      </c>
      <c r="B39" s="175" t="s">
        <v>385</v>
      </c>
    </row>
    <row r="40" spans="1:2" ht="15.95" customHeight="1">
      <c r="A40" s="4" t="s">
        <v>413</v>
      </c>
      <c r="B40" s="175" t="s">
        <v>419</v>
      </c>
    </row>
    <row r="41" spans="1:2" ht="15.95" customHeight="1">
      <c r="A41" s="4" t="s">
        <v>319</v>
      </c>
      <c r="B41" s="175" t="s">
        <v>386</v>
      </c>
    </row>
    <row r="42" spans="1:2" ht="15.95" customHeight="1">
      <c r="A42" s="4" t="s">
        <v>322</v>
      </c>
      <c r="B42" s="175" t="s">
        <v>387</v>
      </c>
    </row>
    <row r="43" spans="1:2" ht="15.95" customHeight="1">
      <c r="A43" s="4" t="s">
        <v>292</v>
      </c>
      <c r="B43" s="175" t="s">
        <v>388</v>
      </c>
    </row>
    <row r="44" spans="1:2" ht="15.95" customHeight="1">
      <c r="A44" s="4" t="s">
        <v>299</v>
      </c>
      <c r="B44" s="175" t="s">
        <v>389</v>
      </c>
    </row>
    <row r="45" spans="1:2" ht="15.95" customHeight="1">
      <c r="A45" s="4" t="s">
        <v>329</v>
      </c>
      <c r="B45" s="175" t="s">
        <v>390</v>
      </c>
    </row>
    <row r="46" spans="1:2" ht="15.95" customHeight="1">
      <c r="A46" s="4" t="s">
        <v>560</v>
      </c>
      <c r="B46" s="175">
        <v>4.1500000000000004</v>
      </c>
    </row>
    <row r="47" spans="1:2" ht="15.95" customHeight="1">
      <c r="A47" s="1" t="str">
        <f>Ländervergleich!A3</f>
        <v>Ländervergleich</v>
      </c>
      <c r="B47" s="175"/>
    </row>
    <row r="48" spans="1:2" ht="15.95" customHeight="1">
      <c r="A48" s="4" t="str">
        <f>LV!A1</f>
        <v>Bevölkerungswachstum im internationalen Vergleich</v>
      </c>
      <c r="B48" s="175" t="s">
        <v>407</v>
      </c>
    </row>
    <row r="49" spans="2:2" ht="15.75" customHeight="1">
      <c r="B49" s="175"/>
    </row>
    <row r="50" spans="2:2" ht="15.75" customHeight="1">
      <c r="B50" s="175"/>
    </row>
    <row r="51" spans="2:2" ht="15.75" customHeight="1">
      <c r="B51" s="175"/>
    </row>
    <row r="52" spans="2:2" ht="15.75" customHeight="1">
      <c r="B52" s="175"/>
    </row>
    <row r="53" spans="2:2" ht="15.75" customHeight="1">
      <c r="B53" s="175"/>
    </row>
    <row r="54" spans="2:2" ht="15.75" customHeight="1">
      <c r="B54" s="175"/>
    </row>
    <row r="55" spans="2:2" ht="15.75" customHeight="1">
      <c r="B55" s="175"/>
    </row>
    <row r="56" spans="2:2" ht="15.75" customHeight="1">
      <c r="B56" s="175"/>
    </row>
    <row r="57" spans="2:2" ht="15.75" customHeight="1">
      <c r="B57" s="175"/>
    </row>
    <row r="58" spans="2:2" ht="15.75" customHeight="1">
      <c r="B58" s="175"/>
    </row>
    <row r="59" spans="2:2" ht="15.75" customHeight="1">
      <c r="B59" s="175"/>
    </row>
    <row r="60" spans="2:2" ht="15.75" customHeight="1">
      <c r="B60" s="175"/>
    </row>
    <row r="61" spans="2:2" ht="15.75" customHeight="1">
      <c r="B61" s="175"/>
    </row>
    <row r="62" spans="2:2" ht="15.75" customHeight="1">
      <c r="B62" s="175"/>
    </row>
  </sheetData>
  <phoneticPr fontId="9" type="noConversion"/>
  <hyperlinks>
    <hyperlink ref="B8" location="'2.1.1'!A1" display="'2.1.1" xr:uid="{741C507A-510F-463E-90B3-6A658105614F}"/>
    <hyperlink ref="B9" location="'2.1.2'!A1" display="'2.1.2" xr:uid="{13C4834D-7BBD-4161-9D36-D558600BDCA0}"/>
    <hyperlink ref="B10" location="'2.1.3'!A1" display="'2.1.3" xr:uid="{93A5BC35-B0AD-4F96-A91B-3DE703AA7B53}"/>
    <hyperlink ref="B11" location="'2.1.4'!A1" display="'2.1.4" xr:uid="{74DAFDCA-9B13-4C7C-88FF-A59DD0034557}"/>
    <hyperlink ref="B12" location="'2.1.5'!A1" display="'2.1.5" xr:uid="{E57E79D8-C6B0-4E9C-A224-89D0A9A3BD52}"/>
    <hyperlink ref="B13" location="'2.1.6'!A1" display="'2.1.6" xr:uid="{815E44EE-F189-4BB8-83EA-9BA78F82A90E}"/>
    <hyperlink ref="B19" location="'2.3.2'!A1" display="'2.3.2" xr:uid="{576A68A2-28A9-4661-A87E-CED5F48E50D8}"/>
    <hyperlink ref="B24" location="'2.3.7'!A1" display="2.3.7" xr:uid="{DE3B2122-6EDD-49A2-967B-A01BC4F7DE04}"/>
    <hyperlink ref="B31" location="'4.1'!A1" display="4.1" xr:uid="{C6D0E53D-CF0D-4394-AEAE-73B202CE0861}"/>
    <hyperlink ref="B32" location="'4.2'!A1" display="4.2" xr:uid="{FDB44C17-36D8-45A1-B457-2B5B35F0BD88}"/>
    <hyperlink ref="B33" location="'4.3'!A1" display="4.3" xr:uid="{78EF3DF0-41D5-4EDA-BAAB-7107E1986F4F}"/>
    <hyperlink ref="B14" location="'2.1.7'!A1" display="2.1.7" xr:uid="{B10E9AE7-FA56-4291-A380-3D743C5AF2A2}"/>
    <hyperlink ref="B16" location="'2.2.1'!A1" display="'2.2.1" xr:uid="{800AE2CD-6268-494E-B7F2-2FD2DAD989E9}"/>
    <hyperlink ref="B18" location="'2.3.1'!A1" display="'2.3.1" xr:uid="{DAE83BC2-BCDB-4100-9347-F04B63CD9EC2}"/>
    <hyperlink ref="B20" location="'2.3.3'!A1" display="'2.3.3" xr:uid="{F9E4C0DC-78CF-4BDE-8AEF-73CBC5E50877}"/>
    <hyperlink ref="B21" location="'2.3.4'!A1" display="'2.3.4" xr:uid="{49EE0F0F-9EBC-4747-B69E-47ECE1C32168}"/>
    <hyperlink ref="B22" location="'2.3.5'!A1" display="'2.3.5" xr:uid="{AB5DB7E4-E796-47E0-B2AB-97D47A585B82}"/>
    <hyperlink ref="B23" location="'2.3.6'!A1" display="'2.3.6" xr:uid="{C549DEEC-2C0D-451A-A6F4-54937CCE425D}"/>
    <hyperlink ref="B25" location="'2.3.8'!A1" display="2.3.8" xr:uid="{AE6A9EF9-EC95-4AED-8DDC-572D96D865FC}"/>
    <hyperlink ref="B34" location="'4.4'!A1" display="4.4" xr:uid="{FE3252AE-103C-4417-93B9-A3FC9373644E}"/>
    <hyperlink ref="B35" location="'4.5'!A1" display="'4.5'!A1" xr:uid="{F8B8262B-1FD8-4AC9-927D-0DA78F20A39E}"/>
    <hyperlink ref="B36" location="'4.6'!A1" display="4.6" xr:uid="{A4B4E373-F420-4512-AB63-BFC19DB931D4}"/>
    <hyperlink ref="B37" location="'4.7'!A1" display="4.7" xr:uid="{AF30FD17-F4BB-4DAF-9597-8F24B103372B}"/>
    <hyperlink ref="B38" location="'4.8'!A1" display="4.8" xr:uid="{6E817042-02D6-4C38-AAD9-6044BFEC5A65}"/>
    <hyperlink ref="B39" location="'4.9'!A1" display="4.9" xr:uid="{8355EBD5-51AC-4107-B2C6-DA5160C572EE}"/>
    <hyperlink ref="B41" location="'4.10'!A1" display="4.10" xr:uid="{31C53A1F-5279-455E-8B33-FCE0058BC29C}"/>
    <hyperlink ref="B42" location="'4.11'!A1" display="4.11" xr:uid="{D903311D-17B0-4F69-A6A2-D8EE6D422B09}"/>
    <hyperlink ref="B43" location="'4.12'!A1" display="4.12" xr:uid="{0F83D51D-7195-4F90-B094-41A5803ABE54}"/>
    <hyperlink ref="B44" location="'4.13'!A1" display="4.13" xr:uid="{469F449D-B045-4FB3-AE84-8F49BF5EC7C8}"/>
    <hyperlink ref="B45" location="'4.14'!A1" display="4.14" xr:uid="{0696EAA0-79B0-4F17-9A03-F77F57494D76}"/>
    <hyperlink ref="B5" location="'1 '!A1" display="1" xr:uid="{30A068B2-070A-4FB0-B71D-48D39010B05B}"/>
    <hyperlink ref="B27" location="'3.1.1'!A1" display="3.1.1" xr:uid="{C5858DC8-C9E6-4E5C-B579-141630A7913B}"/>
    <hyperlink ref="B28:B29" location="'3.1.1'!A1" display="3.1.1" xr:uid="{16AF3C82-C503-45A9-9661-6E5CE3EAB6F0}"/>
    <hyperlink ref="B28" location="'3.1.2'!A1" display="3.1.2" xr:uid="{95CF98B0-5201-4DB3-9B78-A92A039DFF62}"/>
    <hyperlink ref="B29" location="'3.1.3'!A1" display="3.1.3" xr:uid="{EF09F9A0-47AB-4E7E-86DA-4FA272A45486}"/>
    <hyperlink ref="B48" location="LV!A1" display="LV" xr:uid="{652E7A5B-790A-4462-AA3D-96D4A4792589}"/>
    <hyperlink ref="B40" location="'4.9a'!A1" display="4.9a" xr:uid="{8A216188-2B67-4BF8-9807-7685D29047E4}"/>
    <hyperlink ref="B46" location="'4.15'!A1" display="4.14" xr:uid="{3D4F38A8-24AD-4829-9D0A-924A00AC6DEA}"/>
  </hyperlinks>
  <pageMargins left="0.59055118110236227" right="0.59055118110236227" top="0.98425196850393704" bottom="0.78740157480314965" header="0.47244094488188981" footer="0.47244094488188981"/>
  <pageSetup paperSize="9" scale="90" orientation="portrait" r:id="rId1"/>
  <headerFooter alignWithMargins="0"/>
  <ignoredErrors>
    <ignoredError sqref="B5:B6 B15 B17 B26" numberStoredAsText="1"/>
    <ignoredError sqref="B8:B14 B16 B18:B23 B30 B31:B39 B41:B45" twoDigitTextYear="1" numberStoredAsText="1"/>
    <ignoredError sqref="B27 B28:B29 B40 B24:B25" twoDigitTextYear="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0D2F7-519A-409C-8E7D-8B9398AC6410}">
  <dimension ref="A1:Q66"/>
  <sheetViews>
    <sheetView zoomScaleNormal="100" workbookViewId="0"/>
  </sheetViews>
  <sheetFormatPr baseColWidth="10" defaultColWidth="11.42578125" defaultRowHeight="15.75"/>
  <cols>
    <col min="1" max="1" width="2.140625" style="149" customWidth="1"/>
    <col min="2" max="2" width="7.7109375" style="149" customWidth="1"/>
    <col min="3" max="3" width="20.42578125" style="149" bestFit="1" customWidth="1"/>
    <col min="4" max="4" width="7.85546875" style="149" bestFit="1" customWidth="1"/>
    <col min="5" max="5" width="6.28515625" style="149" customWidth="1"/>
    <col min="6" max="6" width="6.7109375" style="149" bestFit="1" customWidth="1"/>
    <col min="7" max="7" width="6.42578125" style="149" bestFit="1" customWidth="1"/>
    <col min="8" max="8" width="10.140625" style="149" customWidth="1"/>
    <col min="9" max="9" width="6.28515625" style="149" bestFit="1" customWidth="1"/>
    <col min="10" max="10" width="7.140625" style="149" bestFit="1" customWidth="1"/>
    <col min="11" max="11" width="6.28515625" style="149" bestFit="1" customWidth="1"/>
    <col min="12" max="12" width="7.140625" style="149" bestFit="1" customWidth="1"/>
    <col min="13" max="13" width="7.7109375" style="149" bestFit="1" customWidth="1"/>
    <col min="14" max="14" width="6.5703125" style="149" bestFit="1" customWidth="1"/>
    <col min="15" max="15" width="11" style="149" bestFit="1" customWidth="1"/>
    <col min="16" max="16384" width="11.42578125" style="149"/>
  </cols>
  <sheetData>
    <row r="1" spans="1:15" ht="18" customHeight="1">
      <c r="A1" s="199" t="s">
        <v>361</v>
      </c>
      <c r="B1" s="148"/>
      <c r="C1" s="148"/>
    </row>
    <row r="2" spans="1:15" ht="15.95" customHeight="1">
      <c r="A2" s="150"/>
      <c r="B2" s="148"/>
      <c r="C2" s="148"/>
      <c r="D2" s="151"/>
      <c r="E2" s="151"/>
      <c r="F2" s="151"/>
      <c r="G2" s="151"/>
      <c r="H2" s="151"/>
      <c r="I2" s="151"/>
      <c r="J2" s="151"/>
      <c r="K2" s="151"/>
      <c r="L2" s="151"/>
      <c r="M2" s="151"/>
      <c r="N2" s="151"/>
      <c r="O2" s="151"/>
    </row>
    <row r="3" spans="1:15" ht="15.95" customHeight="1">
      <c r="A3" s="38" t="s">
        <v>198</v>
      </c>
      <c r="B3" s="150"/>
      <c r="C3" s="150"/>
      <c r="D3" s="152"/>
      <c r="E3" s="152"/>
      <c r="F3" s="152"/>
      <c r="G3" s="152"/>
      <c r="H3" s="152"/>
      <c r="I3" s="152"/>
      <c r="J3" s="152"/>
      <c r="K3" s="152"/>
      <c r="L3" s="152"/>
      <c r="M3" s="152"/>
      <c r="N3" s="153"/>
      <c r="O3" s="153"/>
    </row>
    <row r="4" spans="1:15" ht="15.95" customHeight="1">
      <c r="A4" s="150"/>
      <c r="B4" s="150"/>
      <c r="C4" s="150"/>
      <c r="D4" s="152"/>
      <c r="E4" s="152"/>
      <c r="F4" s="152"/>
      <c r="G4" s="152"/>
      <c r="H4" s="152"/>
      <c r="I4" s="152"/>
      <c r="J4" s="152"/>
      <c r="K4" s="152"/>
      <c r="L4" s="152"/>
      <c r="M4" s="152"/>
      <c r="N4" s="153"/>
      <c r="O4" s="153"/>
    </row>
    <row r="5" spans="1:15" ht="15.95" customHeight="1">
      <c r="A5" s="150" t="s">
        <v>395</v>
      </c>
      <c r="B5" s="150"/>
      <c r="C5" s="150"/>
      <c r="D5" s="153"/>
      <c r="E5" s="153"/>
      <c r="F5" s="153"/>
      <c r="G5" s="153"/>
      <c r="H5" s="153"/>
      <c r="I5" s="153"/>
      <c r="J5" s="153"/>
      <c r="K5" s="153"/>
      <c r="L5" s="153"/>
      <c r="M5" s="153"/>
      <c r="N5" s="153"/>
      <c r="O5" s="153"/>
    </row>
    <row r="6" spans="1:15" ht="15.95" customHeight="1">
      <c r="A6" s="154"/>
      <c r="B6" s="154"/>
      <c r="C6" s="154"/>
      <c r="D6" s="155" t="s">
        <v>35</v>
      </c>
      <c r="E6" s="155" t="s">
        <v>23</v>
      </c>
      <c r="F6" s="155"/>
      <c r="G6" s="155"/>
      <c r="H6" s="155"/>
      <c r="I6" s="155"/>
      <c r="J6" s="155"/>
      <c r="K6" s="155"/>
      <c r="L6" s="155"/>
      <c r="M6" s="155"/>
      <c r="N6" s="155"/>
      <c r="O6" s="155"/>
    </row>
    <row r="7" spans="1:15" ht="15.95" customHeight="1">
      <c r="A7" s="156"/>
      <c r="B7" s="156"/>
      <c r="C7" s="156"/>
      <c r="D7" s="157"/>
      <c r="E7" s="157" t="s">
        <v>24</v>
      </c>
      <c r="F7" s="157" t="s">
        <v>25</v>
      </c>
      <c r="G7" s="157" t="s">
        <v>26</v>
      </c>
      <c r="H7" s="26" t="s">
        <v>27</v>
      </c>
      <c r="I7" s="155" t="s">
        <v>28</v>
      </c>
      <c r="J7" s="157" t="s">
        <v>29</v>
      </c>
      <c r="K7" s="155" t="s">
        <v>30</v>
      </c>
      <c r="L7" s="155" t="s">
        <v>31</v>
      </c>
      <c r="M7" s="158" t="s">
        <v>32</v>
      </c>
      <c r="N7" s="155" t="s">
        <v>33</v>
      </c>
      <c r="O7" s="26" t="s">
        <v>34</v>
      </c>
    </row>
    <row r="8" spans="1:15" ht="15.95" customHeight="1">
      <c r="A8" s="159" t="s">
        <v>20</v>
      </c>
      <c r="B8" s="159"/>
      <c r="C8" s="159"/>
      <c r="D8" s="160"/>
      <c r="E8" s="160"/>
      <c r="F8" s="160"/>
      <c r="G8" s="160"/>
      <c r="H8" s="160"/>
      <c r="I8" s="160"/>
      <c r="J8" s="160"/>
      <c r="K8" s="160"/>
      <c r="L8" s="160"/>
      <c r="M8" s="160"/>
      <c r="N8" s="160"/>
      <c r="O8" s="160"/>
    </row>
    <row r="9" spans="1:15" ht="15.95" customHeight="1">
      <c r="A9" s="161"/>
      <c r="B9" s="162">
        <v>1960</v>
      </c>
      <c r="C9" s="162"/>
      <c r="D9" s="163">
        <v>4143</v>
      </c>
      <c r="E9" s="164">
        <v>1440</v>
      </c>
      <c r="F9" s="164">
        <v>355</v>
      </c>
      <c r="G9" s="164">
        <v>356</v>
      </c>
      <c r="H9" s="164">
        <v>103</v>
      </c>
      <c r="I9" s="164">
        <v>1065</v>
      </c>
      <c r="J9" s="164">
        <v>22</v>
      </c>
      <c r="K9" s="164">
        <v>301</v>
      </c>
      <c r="L9" s="164">
        <v>302</v>
      </c>
      <c r="M9" s="164">
        <v>54</v>
      </c>
      <c r="N9" s="164">
        <v>66</v>
      </c>
      <c r="O9" s="164">
        <v>79</v>
      </c>
    </row>
    <row r="10" spans="1:15" ht="15.95" customHeight="1">
      <c r="A10" s="161"/>
      <c r="B10" s="162">
        <v>1970</v>
      </c>
      <c r="C10" s="162"/>
      <c r="D10" s="163">
        <v>7046</v>
      </c>
      <c r="E10" s="164">
        <v>1743</v>
      </c>
      <c r="F10" s="164">
        <v>877</v>
      </c>
      <c r="G10" s="164">
        <v>727</v>
      </c>
      <c r="H10" s="164">
        <v>317</v>
      </c>
      <c r="I10" s="164">
        <v>1649</v>
      </c>
      <c r="J10" s="164">
        <v>45</v>
      </c>
      <c r="K10" s="164">
        <v>655</v>
      </c>
      <c r="L10" s="164">
        <v>671</v>
      </c>
      <c r="M10" s="164">
        <v>143</v>
      </c>
      <c r="N10" s="164">
        <v>122</v>
      </c>
      <c r="O10" s="164">
        <v>97</v>
      </c>
    </row>
    <row r="11" spans="1:15" ht="15.95" customHeight="1">
      <c r="A11" s="161"/>
      <c r="B11" s="162">
        <v>1980</v>
      </c>
      <c r="C11" s="162"/>
      <c r="D11" s="163">
        <v>9302</v>
      </c>
      <c r="E11" s="164">
        <v>2203</v>
      </c>
      <c r="F11" s="164">
        <v>1170</v>
      </c>
      <c r="G11" s="164">
        <v>1001</v>
      </c>
      <c r="H11" s="164">
        <v>491</v>
      </c>
      <c r="I11" s="164">
        <v>2040</v>
      </c>
      <c r="J11" s="164">
        <v>80</v>
      </c>
      <c r="K11" s="164">
        <v>860</v>
      </c>
      <c r="L11" s="164">
        <v>860</v>
      </c>
      <c r="M11" s="164">
        <v>204</v>
      </c>
      <c r="N11" s="164">
        <v>260</v>
      </c>
      <c r="O11" s="164">
        <v>133</v>
      </c>
    </row>
    <row r="12" spans="1:15" ht="15.95" customHeight="1">
      <c r="A12" s="161"/>
      <c r="B12" s="162">
        <v>1990</v>
      </c>
      <c r="C12" s="162"/>
      <c r="D12" s="163">
        <v>10909</v>
      </c>
      <c r="E12" s="164">
        <v>2192</v>
      </c>
      <c r="F12" s="164">
        <v>1487</v>
      </c>
      <c r="G12" s="164">
        <v>1271</v>
      </c>
      <c r="H12" s="164">
        <v>526</v>
      </c>
      <c r="I12" s="164">
        <v>2195</v>
      </c>
      <c r="J12" s="164">
        <v>77</v>
      </c>
      <c r="K12" s="164">
        <v>1064</v>
      </c>
      <c r="L12" s="164">
        <v>1085</v>
      </c>
      <c r="M12" s="164">
        <v>325</v>
      </c>
      <c r="N12" s="164">
        <v>431</v>
      </c>
      <c r="O12" s="164">
        <v>256</v>
      </c>
    </row>
    <row r="13" spans="1:15" ht="15.95" customHeight="1">
      <c r="A13" s="161"/>
      <c r="B13" s="162">
        <v>2000</v>
      </c>
      <c r="C13" s="162"/>
      <c r="D13" s="163">
        <v>11320</v>
      </c>
      <c r="E13" s="164">
        <v>2143</v>
      </c>
      <c r="F13" s="164">
        <v>1629</v>
      </c>
      <c r="G13" s="164">
        <v>1185</v>
      </c>
      <c r="H13" s="164">
        <v>522</v>
      </c>
      <c r="I13" s="164">
        <v>2136</v>
      </c>
      <c r="J13" s="164">
        <v>74</v>
      </c>
      <c r="K13" s="164">
        <v>1351</v>
      </c>
      <c r="L13" s="164">
        <v>1211</v>
      </c>
      <c r="M13" s="164">
        <v>339</v>
      </c>
      <c r="N13" s="164">
        <v>465</v>
      </c>
      <c r="O13" s="164">
        <v>265</v>
      </c>
    </row>
    <row r="14" spans="1:15" ht="15.95" customHeight="1">
      <c r="A14" s="161"/>
      <c r="B14" s="162">
        <v>2005</v>
      </c>
      <c r="C14" s="162"/>
      <c r="D14" s="163">
        <v>11917</v>
      </c>
      <c r="E14" s="164">
        <v>2170</v>
      </c>
      <c r="F14" s="164">
        <v>1641</v>
      </c>
      <c r="G14" s="164">
        <v>1247</v>
      </c>
      <c r="H14" s="164">
        <v>518</v>
      </c>
      <c r="I14" s="164">
        <v>2253</v>
      </c>
      <c r="J14" s="164">
        <v>82</v>
      </c>
      <c r="K14" s="164">
        <v>1430</v>
      </c>
      <c r="L14" s="164">
        <v>1386</v>
      </c>
      <c r="M14" s="164">
        <v>459</v>
      </c>
      <c r="N14" s="164">
        <v>495</v>
      </c>
      <c r="O14" s="164">
        <v>236</v>
      </c>
    </row>
    <row r="15" spans="1:15" ht="15.95" customHeight="1">
      <c r="A15" s="161"/>
      <c r="B15" s="162">
        <v>2006</v>
      </c>
      <c r="C15" s="162"/>
      <c r="D15" s="163">
        <v>11907</v>
      </c>
      <c r="E15" s="164">
        <v>2177</v>
      </c>
      <c r="F15" s="164">
        <v>1614</v>
      </c>
      <c r="G15" s="164">
        <v>1241</v>
      </c>
      <c r="H15" s="164">
        <v>524</v>
      </c>
      <c r="I15" s="164">
        <v>2205</v>
      </c>
      <c r="J15" s="164">
        <v>95</v>
      </c>
      <c r="K15" s="164">
        <v>1439</v>
      </c>
      <c r="L15" s="164">
        <v>1421</v>
      </c>
      <c r="M15" s="164">
        <v>464</v>
      </c>
      <c r="N15" s="164">
        <v>471</v>
      </c>
      <c r="O15" s="164">
        <v>256</v>
      </c>
    </row>
    <row r="16" spans="1:15" ht="15.95" customHeight="1">
      <c r="A16" s="161"/>
      <c r="B16" s="162">
        <v>2007</v>
      </c>
      <c r="C16" s="162"/>
      <c r="D16" s="163">
        <v>11862</v>
      </c>
      <c r="E16" s="164">
        <v>2145</v>
      </c>
      <c r="F16" s="164">
        <v>1609</v>
      </c>
      <c r="G16" s="164">
        <v>1245</v>
      </c>
      <c r="H16" s="164">
        <v>515</v>
      </c>
      <c r="I16" s="164">
        <v>2138</v>
      </c>
      <c r="J16" s="164">
        <v>102</v>
      </c>
      <c r="K16" s="164">
        <v>1435</v>
      </c>
      <c r="L16" s="164">
        <v>1451</v>
      </c>
      <c r="M16" s="164">
        <v>466</v>
      </c>
      <c r="N16" s="164">
        <v>488</v>
      </c>
      <c r="O16" s="164">
        <v>268</v>
      </c>
    </row>
    <row r="17" spans="1:17" ht="15.95" customHeight="1">
      <c r="A17" s="161"/>
      <c r="B17" s="162">
        <v>2008</v>
      </c>
      <c r="C17" s="162"/>
      <c r="D17" s="163">
        <v>11770</v>
      </c>
      <c r="E17" s="164">
        <v>2113</v>
      </c>
      <c r="F17" s="164">
        <v>1615</v>
      </c>
      <c r="G17" s="164">
        <v>1223</v>
      </c>
      <c r="H17" s="164">
        <v>507</v>
      </c>
      <c r="I17" s="164">
        <v>2146</v>
      </c>
      <c r="J17" s="164">
        <v>104</v>
      </c>
      <c r="K17" s="164">
        <v>1412</v>
      </c>
      <c r="L17" s="164">
        <v>1424</v>
      </c>
      <c r="M17" s="164">
        <v>474</v>
      </c>
      <c r="N17" s="164">
        <v>490</v>
      </c>
      <c r="O17" s="164">
        <v>262</v>
      </c>
    </row>
    <row r="18" spans="1:17" ht="15.95" customHeight="1">
      <c r="A18" s="161"/>
      <c r="B18" s="162">
        <v>2009</v>
      </c>
      <c r="C18" s="162"/>
      <c r="D18" s="163">
        <v>11886</v>
      </c>
      <c r="E18" s="164">
        <v>2145</v>
      </c>
      <c r="F18" s="164">
        <v>1627</v>
      </c>
      <c r="G18" s="164">
        <v>1211</v>
      </c>
      <c r="H18" s="164">
        <v>495</v>
      </c>
      <c r="I18" s="164">
        <v>2167</v>
      </c>
      <c r="J18" s="164">
        <v>104</v>
      </c>
      <c r="K18" s="164">
        <v>1445</v>
      </c>
      <c r="L18" s="164">
        <v>1437</v>
      </c>
      <c r="M18" s="164">
        <v>491</v>
      </c>
      <c r="N18" s="164">
        <v>526</v>
      </c>
      <c r="O18" s="164">
        <v>238</v>
      </c>
    </row>
    <row r="19" spans="1:17" ht="15.95" customHeight="1">
      <c r="A19" s="161"/>
      <c r="B19" s="162">
        <v>2010</v>
      </c>
      <c r="C19" s="162"/>
      <c r="D19" s="163">
        <v>12004</v>
      </c>
      <c r="E19" s="164">
        <v>2136</v>
      </c>
      <c r="F19" s="164">
        <v>1639</v>
      </c>
      <c r="G19" s="164">
        <v>1231</v>
      </c>
      <c r="H19" s="164">
        <v>513</v>
      </c>
      <c r="I19" s="164">
        <v>2167</v>
      </c>
      <c r="J19" s="164">
        <v>106</v>
      </c>
      <c r="K19" s="164">
        <v>1443</v>
      </c>
      <c r="L19" s="164">
        <v>1501</v>
      </c>
      <c r="M19" s="164">
        <v>489</v>
      </c>
      <c r="N19" s="164">
        <v>535</v>
      </c>
      <c r="O19" s="164">
        <v>244</v>
      </c>
    </row>
    <row r="20" spans="1:17" ht="15.95" customHeight="1">
      <c r="A20" s="161"/>
      <c r="B20" s="162">
        <v>2011</v>
      </c>
      <c r="C20" s="162"/>
      <c r="D20" s="163">
        <v>12144</v>
      </c>
      <c r="E20" s="164">
        <v>2146</v>
      </c>
      <c r="F20" s="164">
        <v>1641</v>
      </c>
      <c r="G20" s="164">
        <v>1213</v>
      </c>
      <c r="H20" s="164">
        <v>548</v>
      </c>
      <c r="I20" s="164">
        <v>2207</v>
      </c>
      <c r="J20" s="164">
        <v>100</v>
      </c>
      <c r="K20" s="164">
        <v>1478</v>
      </c>
      <c r="L20" s="164">
        <v>1519</v>
      </c>
      <c r="M20" s="164">
        <v>499</v>
      </c>
      <c r="N20" s="164">
        <v>549</v>
      </c>
      <c r="O20" s="164">
        <v>244</v>
      </c>
    </row>
    <row r="21" spans="1:17" ht="15.95" customHeight="1">
      <c r="A21" s="161"/>
      <c r="B21" s="162">
        <v>2012</v>
      </c>
      <c r="C21" s="162"/>
      <c r="D21" s="163">
        <v>12337</v>
      </c>
      <c r="E21" s="164">
        <v>2173</v>
      </c>
      <c r="F21" s="164">
        <v>1706</v>
      </c>
      <c r="G21" s="164">
        <v>1216</v>
      </c>
      <c r="H21" s="164">
        <v>548</v>
      </c>
      <c r="I21" s="164">
        <v>2241</v>
      </c>
      <c r="J21" s="164">
        <v>104</v>
      </c>
      <c r="K21" s="164">
        <v>1475</v>
      </c>
      <c r="L21" s="164">
        <v>1576</v>
      </c>
      <c r="M21" s="164">
        <v>508</v>
      </c>
      <c r="N21" s="164">
        <v>547</v>
      </c>
      <c r="O21" s="164">
        <v>243</v>
      </c>
    </row>
    <row r="22" spans="1:17" ht="15.95" customHeight="1">
      <c r="A22" s="161"/>
      <c r="B22" s="153">
        <v>2013</v>
      </c>
      <c r="C22" s="153"/>
      <c r="D22" s="163">
        <v>12519</v>
      </c>
      <c r="E22" s="164">
        <v>2248</v>
      </c>
      <c r="F22" s="164">
        <v>1752</v>
      </c>
      <c r="G22" s="164">
        <v>1248</v>
      </c>
      <c r="H22" s="164">
        <v>551</v>
      </c>
      <c r="I22" s="164">
        <v>2230</v>
      </c>
      <c r="J22" s="164">
        <v>102</v>
      </c>
      <c r="K22" s="164">
        <v>1493</v>
      </c>
      <c r="L22" s="164">
        <v>1568</v>
      </c>
      <c r="M22" s="164">
        <v>513</v>
      </c>
      <c r="N22" s="164">
        <v>561</v>
      </c>
      <c r="O22" s="164">
        <v>253</v>
      </c>
    </row>
    <row r="23" spans="1:17" ht="15.95" customHeight="1">
      <c r="A23" s="161"/>
      <c r="B23" s="162">
        <v>2014</v>
      </c>
      <c r="C23" s="162"/>
      <c r="D23" s="163">
        <v>12579</v>
      </c>
      <c r="E23" s="164">
        <v>2295</v>
      </c>
      <c r="F23" s="164">
        <v>1749</v>
      </c>
      <c r="G23" s="164">
        <v>1241</v>
      </c>
      <c r="H23" s="164">
        <v>527</v>
      </c>
      <c r="I23" s="164">
        <v>2240</v>
      </c>
      <c r="J23" s="164">
        <v>101</v>
      </c>
      <c r="K23" s="164">
        <v>1500</v>
      </c>
      <c r="L23" s="164">
        <v>1576</v>
      </c>
      <c r="M23" s="164">
        <v>524</v>
      </c>
      <c r="N23" s="164">
        <v>569</v>
      </c>
      <c r="O23" s="164">
        <v>257</v>
      </c>
    </row>
    <row r="24" spans="1:17" ht="15.95" customHeight="1">
      <c r="A24" s="161"/>
      <c r="B24" s="162">
        <v>2015</v>
      </c>
      <c r="C24" s="162"/>
      <c r="D24" s="163">
        <v>12775</v>
      </c>
      <c r="E24" s="164">
        <v>2312</v>
      </c>
      <c r="F24" s="164">
        <v>1784</v>
      </c>
      <c r="G24" s="164">
        <v>1240</v>
      </c>
      <c r="H24" s="164">
        <v>542</v>
      </c>
      <c r="I24" s="164">
        <v>2269</v>
      </c>
      <c r="J24" s="164">
        <v>110</v>
      </c>
      <c r="K24" s="164">
        <v>1569</v>
      </c>
      <c r="L24" s="164">
        <v>1591</v>
      </c>
      <c r="M24" s="164">
        <v>522</v>
      </c>
      <c r="N24" s="164">
        <v>578</v>
      </c>
      <c r="O24" s="164">
        <v>258</v>
      </c>
    </row>
    <row r="25" spans="1:17" ht="15.95" customHeight="1">
      <c r="A25" s="161"/>
      <c r="B25" s="162">
        <v>2016</v>
      </c>
      <c r="C25" s="162"/>
      <c r="D25" s="163">
        <v>12795</v>
      </c>
      <c r="E25" s="164">
        <v>2275</v>
      </c>
      <c r="F25" s="164">
        <v>1823</v>
      </c>
      <c r="G25" s="164">
        <v>1244</v>
      </c>
      <c r="H25" s="164">
        <v>539</v>
      </c>
      <c r="I25" s="164">
        <v>2270</v>
      </c>
      <c r="J25" s="164">
        <v>116</v>
      </c>
      <c r="K25" s="164">
        <v>1517</v>
      </c>
      <c r="L25" s="164">
        <v>1643</v>
      </c>
      <c r="M25" s="164">
        <v>511</v>
      </c>
      <c r="N25" s="164">
        <v>595</v>
      </c>
      <c r="O25" s="164">
        <v>262</v>
      </c>
    </row>
    <row r="26" spans="1:17" ht="15.95" customHeight="1">
      <c r="A26" s="161"/>
      <c r="B26" s="162">
        <v>2017</v>
      </c>
      <c r="C26" s="162"/>
      <c r="D26" s="163">
        <v>12941</v>
      </c>
      <c r="E26" s="164">
        <v>2312</v>
      </c>
      <c r="F26" s="164">
        <v>1883</v>
      </c>
      <c r="G26" s="164">
        <v>1233</v>
      </c>
      <c r="H26" s="164">
        <v>534</v>
      </c>
      <c r="I26" s="164">
        <v>2300</v>
      </c>
      <c r="J26" s="164">
        <v>117</v>
      </c>
      <c r="K26" s="164">
        <v>1521</v>
      </c>
      <c r="L26" s="164">
        <v>1677</v>
      </c>
      <c r="M26" s="164">
        <v>505</v>
      </c>
      <c r="N26" s="164">
        <v>598</v>
      </c>
      <c r="O26" s="164">
        <v>261</v>
      </c>
    </row>
    <row r="27" spans="1:17" ht="15.95" customHeight="1">
      <c r="A27" s="161"/>
      <c r="B27" s="162">
        <v>2018</v>
      </c>
      <c r="C27" s="162"/>
      <c r="D27" s="163">
        <v>13057</v>
      </c>
      <c r="E27" s="164">
        <v>2373</v>
      </c>
      <c r="F27" s="164">
        <v>1907</v>
      </c>
      <c r="G27" s="164">
        <v>1227</v>
      </c>
      <c r="H27" s="164">
        <v>556</v>
      </c>
      <c r="I27" s="164">
        <v>2286</v>
      </c>
      <c r="J27" s="164">
        <v>119</v>
      </c>
      <c r="K27" s="164">
        <v>1519</v>
      </c>
      <c r="L27" s="164">
        <v>1697</v>
      </c>
      <c r="M27" s="164">
        <v>515</v>
      </c>
      <c r="N27" s="164">
        <v>596</v>
      </c>
      <c r="O27" s="164">
        <v>262</v>
      </c>
    </row>
    <row r="28" spans="1:17" ht="15.95" customHeight="1">
      <c r="A28" s="161"/>
      <c r="B28" s="162">
        <v>2019</v>
      </c>
      <c r="C28" s="162"/>
      <c r="D28" s="163">
        <v>13262</v>
      </c>
      <c r="E28" s="164">
        <v>2432</v>
      </c>
      <c r="F28" s="164">
        <v>1954</v>
      </c>
      <c r="G28" s="164">
        <v>1249</v>
      </c>
      <c r="H28" s="164">
        <v>561</v>
      </c>
      <c r="I28" s="164">
        <v>2288</v>
      </c>
      <c r="J28" s="164">
        <v>122</v>
      </c>
      <c r="K28" s="164">
        <v>1537</v>
      </c>
      <c r="L28" s="164">
        <v>1722</v>
      </c>
      <c r="M28" s="164">
        <v>528</v>
      </c>
      <c r="N28" s="164">
        <v>601</v>
      </c>
      <c r="O28" s="164">
        <v>268</v>
      </c>
    </row>
    <row r="29" spans="1:17" ht="15.95" customHeight="1">
      <c r="A29" s="161"/>
      <c r="B29" s="162">
        <v>2020</v>
      </c>
      <c r="C29" s="162"/>
      <c r="D29" s="163">
        <v>13467</v>
      </c>
      <c r="E29" s="164">
        <v>2442</v>
      </c>
      <c r="F29" s="164">
        <v>1981</v>
      </c>
      <c r="G29" s="164">
        <v>1297</v>
      </c>
      <c r="H29" s="164">
        <v>557</v>
      </c>
      <c r="I29" s="164">
        <v>2284</v>
      </c>
      <c r="J29" s="164">
        <v>130</v>
      </c>
      <c r="K29" s="164">
        <v>1585</v>
      </c>
      <c r="L29" s="164">
        <v>1721</v>
      </c>
      <c r="M29" s="164">
        <v>527</v>
      </c>
      <c r="N29" s="164">
        <v>654</v>
      </c>
      <c r="O29" s="164">
        <v>289</v>
      </c>
    </row>
    <row r="30" spans="1:17" ht="15.95" customHeight="1">
      <c r="A30" s="161"/>
      <c r="B30" s="162">
        <v>2021</v>
      </c>
      <c r="C30" s="162"/>
      <c r="D30" s="163">
        <v>13527</v>
      </c>
      <c r="E30" s="164">
        <v>2430</v>
      </c>
      <c r="F30" s="164">
        <v>2025</v>
      </c>
      <c r="G30" s="164">
        <v>1268</v>
      </c>
      <c r="H30" s="164">
        <v>556</v>
      </c>
      <c r="I30" s="164">
        <v>2261</v>
      </c>
      <c r="J30" s="164">
        <v>130</v>
      </c>
      <c r="K30" s="164">
        <v>1614</v>
      </c>
      <c r="L30" s="164">
        <v>1741</v>
      </c>
      <c r="M30" s="164">
        <v>542</v>
      </c>
      <c r="N30" s="164">
        <v>669</v>
      </c>
      <c r="O30" s="164">
        <v>291</v>
      </c>
    </row>
    <row r="31" spans="1:17" ht="15.95" customHeight="1">
      <c r="A31" s="161"/>
      <c r="B31" s="162">
        <v>2022</v>
      </c>
      <c r="C31" s="162"/>
      <c r="D31" s="163">
        <v>13634</v>
      </c>
      <c r="E31" s="164">
        <v>2406</v>
      </c>
      <c r="F31" s="164">
        <v>2056</v>
      </c>
      <c r="G31" s="164">
        <v>1285</v>
      </c>
      <c r="H31" s="164">
        <v>585</v>
      </c>
      <c r="I31" s="164">
        <v>2251</v>
      </c>
      <c r="J31" s="164">
        <v>134</v>
      </c>
      <c r="K31" s="164">
        <v>1604</v>
      </c>
      <c r="L31" s="164">
        <v>1768</v>
      </c>
      <c r="M31" s="164">
        <v>555</v>
      </c>
      <c r="N31" s="164">
        <v>705</v>
      </c>
      <c r="O31" s="164">
        <v>285</v>
      </c>
    </row>
    <row r="32" spans="1:17" ht="15.95" customHeight="1">
      <c r="A32" s="161"/>
      <c r="B32" s="276">
        <v>2023</v>
      </c>
      <c r="C32" s="271" t="s">
        <v>563</v>
      </c>
      <c r="D32" s="277">
        <v>13721</v>
      </c>
      <c r="E32" s="278">
        <v>2402</v>
      </c>
      <c r="F32" s="278">
        <v>2098</v>
      </c>
      <c r="G32" s="278">
        <v>1264</v>
      </c>
      <c r="H32" s="278">
        <v>596</v>
      </c>
      <c r="I32" s="278">
        <v>2265</v>
      </c>
      <c r="J32" s="278">
        <v>136</v>
      </c>
      <c r="K32" s="278">
        <v>1608</v>
      </c>
      <c r="L32" s="278">
        <v>1771</v>
      </c>
      <c r="M32" s="278">
        <v>571</v>
      </c>
      <c r="N32" s="278">
        <v>695</v>
      </c>
      <c r="O32" s="278">
        <v>315</v>
      </c>
      <c r="Q32" s="246"/>
    </row>
    <row r="33" spans="1:17" ht="15.95" customHeight="1">
      <c r="A33" s="161"/>
      <c r="B33" s="162">
        <v>2024</v>
      </c>
      <c r="C33" s="86" t="s">
        <v>564</v>
      </c>
      <c r="D33" s="163">
        <v>14368</v>
      </c>
      <c r="E33" s="206">
        <v>2550</v>
      </c>
      <c r="F33" s="206">
        <v>2258</v>
      </c>
      <c r="G33" s="206">
        <v>1329</v>
      </c>
      <c r="H33" s="206">
        <v>640</v>
      </c>
      <c r="I33" s="206">
        <v>2377</v>
      </c>
      <c r="J33" s="206">
        <v>145</v>
      </c>
      <c r="K33" s="206">
        <v>1674</v>
      </c>
      <c r="L33" s="206">
        <v>1770</v>
      </c>
      <c r="M33" s="206">
        <v>588</v>
      </c>
      <c r="N33" s="206">
        <v>713</v>
      </c>
      <c r="O33" s="206">
        <v>324</v>
      </c>
      <c r="Q33" s="248"/>
    </row>
    <row r="34" spans="1:17" ht="15.95" customHeight="1">
      <c r="A34" s="161"/>
      <c r="B34" s="162"/>
      <c r="C34" s="162"/>
      <c r="E34" s="18"/>
      <c r="F34" s="18"/>
      <c r="G34" s="18"/>
      <c r="H34" s="18"/>
      <c r="I34" s="18"/>
      <c r="J34" s="18"/>
      <c r="K34" s="18"/>
      <c r="L34" s="18"/>
      <c r="M34" s="18"/>
      <c r="N34" s="18"/>
      <c r="O34" s="18"/>
      <c r="Q34" s="246"/>
    </row>
    <row r="35" spans="1:17" ht="15.95" customHeight="1">
      <c r="A35" s="150" t="s">
        <v>5</v>
      </c>
      <c r="B35" s="150"/>
      <c r="C35" s="150"/>
      <c r="D35" s="148"/>
      <c r="E35" s="218"/>
      <c r="F35" s="218"/>
      <c r="G35" s="218"/>
      <c r="H35" s="218"/>
      <c r="I35" s="218"/>
      <c r="J35" s="218"/>
      <c r="K35" s="218"/>
      <c r="L35" s="218"/>
      <c r="M35" s="218"/>
      <c r="N35" s="218"/>
      <c r="O35" s="218"/>
    </row>
    <row r="36" spans="1:17" ht="15.95" customHeight="1">
      <c r="A36" s="150"/>
      <c r="B36" s="162">
        <v>1960</v>
      </c>
      <c r="C36" s="162"/>
      <c r="D36" s="165">
        <v>0.24915804666827038</v>
      </c>
      <c r="E36" s="166">
        <v>0.42377869334902885</v>
      </c>
      <c r="F36" s="166">
        <v>0.19843487982112912</v>
      </c>
      <c r="G36" s="166">
        <v>0.16832151300236406</v>
      </c>
      <c r="H36" s="166">
        <v>7.2842998585572846E-2</v>
      </c>
      <c r="I36" s="166">
        <v>0.35241561879549965</v>
      </c>
      <c r="J36" s="166">
        <v>0.18032786885245902</v>
      </c>
      <c r="K36" s="166">
        <v>0.19159770846594526</v>
      </c>
      <c r="L36" s="166">
        <v>0.19661458333333334</v>
      </c>
      <c r="M36" s="166">
        <v>0.12442396313364056</v>
      </c>
      <c r="N36" s="166">
        <v>8.4291187739463605E-2</v>
      </c>
      <c r="O36" s="166">
        <v>0.17792792792792791</v>
      </c>
    </row>
    <row r="37" spans="1:17" ht="15.95" customHeight="1">
      <c r="A37" s="150"/>
      <c r="B37" s="162">
        <v>1970</v>
      </c>
      <c r="C37" s="162"/>
      <c r="D37" s="165">
        <v>0.33002341920374706</v>
      </c>
      <c r="E37" s="166">
        <v>0.44452945677123185</v>
      </c>
      <c r="F37" s="166">
        <v>0.33257489571482746</v>
      </c>
      <c r="G37" s="166">
        <v>0.26886094674556216</v>
      </c>
      <c r="H37" s="166">
        <v>0.17484831770546055</v>
      </c>
      <c r="I37" s="166">
        <v>0.42390745501285348</v>
      </c>
      <c r="J37" s="166">
        <v>0.25423728813559321</v>
      </c>
      <c r="K37" s="166">
        <v>0.30983916745506151</v>
      </c>
      <c r="L37" s="166">
        <v>0.32652068126520684</v>
      </c>
      <c r="M37" s="166">
        <v>0.21666666666666667</v>
      </c>
      <c r="N37" s="166">
        <v>0.14087759815242495</v>
      </c>
      <c r="O37" s="166">
        <v>0.18908382066276802</v>
      </c>
    </row>
    <row r="38" spans="1:17" ht="15.95" customHeight="1">
      <c r="A38" s="150"/>
      <c r="B38" s="162">
        <v>1980</v>
      </c>
      <c r="C38" s="162"/>
      <c r="D38" s="165">
        <v>0.36890739639103709</v>
      </c>
      <c r="E38" s="166">
        <v>0.47828918801563181</v>
      </c>
      <c r="F38" s="166">
        <v>0.39393939393939392</v>
      </c>
      <c r="G38" s="166">
        <v>0.31418706842435656</v>
      </c>
      <c r="H38" s="166">
        <v>0.23403241182078169</v>
      </c>
      <c r="I38" s="166">
        <v>0.44825313117996046</v>
      </c>
      <c r="J38" s="166">
        <v>0.2857142857142857</v>
      </c>
      <c r="K38" s="166">
        <v>0.33153430994602928</v>
      </c>
      <c r="L38" s="166">
        <v>0.34916768168899714</v>
      </c>
      <c r="M38" s="166">
        <v>0.26254826254826252</v>
      </c>
      <c r="N38" s="166">
        <v>0.23360287511230907</v>
      </c>
      <c r="O38" s="166">
        <v>0.23050259965337955</v>
      </c>
    </row>
    <row r="39" spans="1:17" ht="15.95" customHeight="1">
      <c r="A39" s="150"/>
      <c r="B39" s="162">
        <v>1990</v>
      </c>
      <c r="C39" s="162"/>
      <c r="D39" s="165">
        <v>0.37575778451364011</v>
      </c>
      <c r="E39" s="166">
        <v>0.44762099244435366</v>
      </c>
      <c r="F39" s="166">
        <v>0.41970081851538243</v>
      </c>
      <c r="G39" s="166">
        <v>0.33526773938274862</v>
      </c>
      <c r="H39" s="166">
        <v>0.22909407665505227</v>
      </c>
      <c r="I39" s="166">
        <v>0.43586179507545669</v>
      </c>
      <c r="J39" s="166">
        <v>0.24679487179487181</v>
      </c>
      <c r="K39" s="166">
        <v>0.34289397357396068</v>
      </c>
      <c r="L39" s="166">
        <v>0.39113193943763519</v>
      </c>
      <c r="M39" s="166">
        <v>0.32861476238624876</v>
      </c>
      <c r="N39" s="166">
        <v>0.30399999999999999</v>
      </c>
      <c r="O39" s="166">
        <v>0.31527093596059114</v>
      </c>
    </row>
    <row r="40" spans="1:17" ht="15.95" customHeight="1">
      <c r="A40" s="150"/>
      <c r="B40" s="162">
        <v>2000</v>
      </c>
      <c r="C40" s="162"/>
      <c r="D40" s="165">
        <v>0.34446033533152787</v>
      </c>
      <c r="E40" s="166">
        <v>0.43495027400040592</v>
      </c>
      <c r="F40" s="166">
        <v>0.37183291485962111</v>
      </c>
      <c r="G40" s="166">
        <v>0.2799433026222537</v>
      </c>
      <c r="H40" s="166">
        <v>0.20422535211267606</v>
      </c>
      <c r="I40" s="166">
        <v>0.39163916391639164</v>
      </c>
      <c r="J40" s="166">
        <v>0.20845070422535211</v>
      </c>
      <c r="K40" s="166">
        <v>0.35637035083091534</v>
      </c>
      <c r="L40" s="166">
        <v>0.36830900243309</v>
      </c>
      <c r="M40" s="166">
        <v>0.29249352890422781</v>
      </c>
      <c r="N40" s="166">
        <v>0.26662844036697247</v>
      </c>
      <c r="O40" s="166">
        <v>0.27179487179487177</v>
      </c>
    </row>
    <row r="41" spans="1:17" ht="15.95" customHeight="1">
      <c r="A41" s="150"/>
      <c r="B41" s="162">
        <v>2005</v>
      </c>
      <c r="C41" s="162"/>
      <c r="D41" s="165">
        <v>0.34141240509955595</v>
      </c>
      <c r="E41" s="166">
        <v>0.42995839112343964</v>
      </c>
      <c r="F41" s="166">
        <v>0.35343527891449494</v>
      </c>
      <c r="G41" s="166">
        <v>0.28110910730387739</v>
      </c>
      <c r="H41" s="166">
        <v>0.20377655389457119</v>
      </c>
      <c r="I41" s="166">
        <v>0.38771295818275686</v>
      </c>
      <c r="J41" s="166">
        <v>0.22404371584699453</v>
      </c>
      <c r="K41" s="166">
        <v>0.35083415112855743</v>
      </c>
      <c r="L41" s="166">
        <v>0.37983009043573585</v>
      </c>
      <c r="M41" s="166">
        <v>0.31963788300835655</v>
      </c>
      <c r="N41" s="166">
        <v>0.25714285714285712</v>
      </c>
      <c r="O41" s="166">
        <v>0.24229979466119098</v>
      </c>
    </row>
    <row r="42" spans="1:17" ht="15.95" customHeight="1">
      <c r="A42" s="150"/>
      <c r="B42" s="162">
        <v>2006</v>
      </c>
      <c r="C42" s="162"/>
      <c r="D42" s="165">
        <v>0.3385748407643312</v>
      </c>
      <c r="E42" s="166">
        <v>0.42938856015779092</v>
      </c>
      <c r="F42" s="166">
        <v>0.34531450577663669</v>
      </c>
      <c r="G42" s="166">
        <v>0.278876404494382</v>
      </c>
      <c r="H42" s="166">
        <v>0.20420888542478566</v>
      </c>
      <c r="I42" s="166">
        <v>0.38367844092570036</v>
      </c>
      <c r="J42" s="166">
        <v>0.2454780361757106</v>
      </c>
      <c r="K42" s="166">
        <v>0.34750060371890845</v>
      </c>
      <c r="L42" s="166">
        <v>0.38219472834857449</v>
      </c>
      <c r="M42" s="166">
        <v>0.31715652768284347</v>
      </c>
      <c r="N42" s="166">
        <v>0.24531249999999999</v>
      </c>
      <c r="O42" s="166">
        <v>0.24806201550387597</v>
      </c>
    </row>
    <row r="43" spans="1:17" ht="15.95" customHeight="1">
      <c r="A43" s="150"/>
      <c r="B43" s="162">
        <v>2007</v>
      </c>
      <c r="C43" s="162"/>
      <c r="D43" s="165">
        <v>0.33550175359203532</v>
      </c>
      <c r="E43" s="166">
        <v>0.42025862068965519</v>
      </c>
      <c r="F43" s="166">
        <v>0.34146859083191849</v>
      </c>
      <c r="G43" s="166">
        <v>0.27623696472154424</v>
      </c>
      <c r="H43" s="166">
        <v>0.20204001569242841</v>
      </c>
      <c r="I43" s="166">
        <v>0.37568089966613955</v>
      </c>
      <c r="J43" s="166">
        <v>0.25061425061425063</v>
      </c>
      <c r="K43" s="166">
        <v>0.34695357833655704</v>
      </c>
      <c r="L43" s="166">
        <v>0.38204318062137965</v>
      </c>
      <c r="M43" s="166">
        <v>0.31233243967828417</v>
      </c>
      <c r="N43" s="166">
        <v>0.25271879854997409</v>
      </c>
      <c r="O43" s="166">
        <v>0.26044703595724006</v>
      </c>
    </row>
    <row r="44" spans="1:17" ht="15.95" customHeight="1">
      <c r="A44" s="150"/>
      <c r="B44" s="162">
        <v>2008</v>
      </c>
      <c r="C44" s="162"/>
      <c r="D44" s="165">
        <v>0.33072016634353313</v>
      </c>
      <c r="E44" s="166">
        <v>0.41342203091371549</v>
      </c>
      <c r="F44" s="166">
        <v>0.33935700777474259</v>
      </c>
      <c r="G44" s="166">
        <v>0.27099490361178818</v>
      </c>
      <c r="H44" s="166">
        <v>0.19976359338061467</v>
      </c>
      <c r="I44" s="166">
        <v>0.37269885376866968</v>
      </c>
      <c r="J44" s="166">
        <v>0.24703087885985747</v>
      </c>
      <c r="K44" s="166">
        <v>0.34024096385542169</v>
      </c>
      <c r="L44" s="166">
        <v>0.37122002085505734</v>
      </c>
      <c r="M44" s="166">
        <v>0.3110236220472441</v>
      </c>
      <c r="N44" s="166">
        <v>0.25296850800206505</v>
      </c>
      <c r="O44" s="166">
        <v>0.25143953934740881</v>
      </c>
    </row>
    <row r="45" spans="1:17" ht="15.95" customHeight="1">
      <c r="A45" s="150"/>
      <c r="B45" s="162">
        <v>2009</v>
      </c>
      <c r="C45" s="162"/>
      <c r="D45" s="165">
        <v>0.33114169499080626</v>
      </c>
      <c r="E45" s="166">
        <v>0.41218293620292085</v>
      </c>
      <c r="F45" s="166">
        <v>0.33853516437786102</v>
      </c>
      <c r="G45" s="166">
        <v>0.26845488805142986</v>
      </c>
      <c r="H45" s="166">
        <v>0.1971326164874552</v>
      </c>
      <c r="I45" s="166">
        <v>0.37439530062197651</v>
      </c>
      <c r="J45" s="166">
        <v>0.24644549763033174</v>
      </c>
      <c r="K45" s="166">
        <v>0.34396572244703644</v>
      </c>
      <c r="L45" s="166">
        <v>0.36997940267765189</v>
      </c>
      <c r="M45" s="166">
        <v>0.31017056222362605</v>
      </c>
      <c r="N45" s="166">
        <v>0.26754832146490337</v>
      </c>
      <c r="O45" s="166">
        <v>0.2337917485265226</v>
      </c>
    </row>
    <row r="46" spans="1:17" ht="15.95" customHeight="1">
      <c r="A46" s="150"/>
      <c r="B46" s="162">
        <v>2010</v>
      </c>
      <c r="C46" s="162"/>
      <c r="D46" s="165">
        <v>0.33207004343135355</v>
      </c>
      <c r="E46" s="166">
        <v>0.41021701555598233</v>
      </c>
      <c r="F46" s="166">
        <v>0.33961873186904268</v>
      </c>
      <c r="G46" s="166">
        <v>0.27186395759717313</v>
      </c>
      <c r="H46" s="166">
        <v>0.20023419203747073</v>
      </c>
      <c r="I46" s="166">
        <v>0.37575862666897869</v>
      </c>
      <c r="J46" s="166">
        <v>0.24941176470588236</v>
      </c>
      <c r="K46" s="166">
        <v>0.34234875444839857</v>
      </c>
      <c r="L46" s="166">
        <v>0.37534383595898974</v>
      </c>
      <c r="M46" s="166">
        <v>0.30448318804483188</v>
      </c>
      <c r="N46" s="166">
        <v>0.26736631684157919</v>
      </c>
      <c r="O46" s="166">
        <v>0.24086870681145114</v>
      </c>
    </row>
    <row r="47" spans="1:17" ht="15.95" customHeight="1">
      <c r="A47" s="150"/>
      <c r="B47" s="162">
        <v>2011</v>
      </c>
      <c r="C47" s="162"/>
      <c r="D47" s="165">
        <v>0.33294037011651817</v>
      </c>
      <c r="E47" s="166">
        <v>0.40985485103132163</v>
      </c>
      <c r="F47" s="166">
        <v>0.33947041787339677</v>
      </c>
      <c r="G47" s="166">
        <v>0.26800707026071585</v>
      </c>
      <c r="H47" s="166">
        <v>0.20988127154346994</v>
      </c>
      <c r="I47" s="166">
        <v>0.37707158722022893</v>
      </c>
      <c r="J47" s="166">
        <v>0.2364066193853428</v>
      </c>
      <c r="K47" s="166">
        <v>0.34784655212991294</v>
      </c>
      <c r="L47" s="166">
        <v>0.37861415752741773</v>
      </c>
      <c r="M47" s="166">
        <v>0.30408287629494213</v>
      </c>
      <c r="N47" s="166">
        <v>0.26689353427321344</v>
      </c>
      <c r="O47" s="166">
        <v>0.23620522749273959</v>
      </c>
    </row>
    <row r="48" spans="1:17" ht="15.95" customHeight="1">
      <c r="A48" s="150"/>
      <c r="B48" s="162">
        <v>2012</v>
      </c>
      <c r="C48" s="162"/>
      <c r="D48" s="165">
        <v>0.33489874586025298</v>
      </c>
      <c r="E48" s="166">
        <v>0.41556703002486134</v>
      </c>
      <c r="F48" s="166">
        <v>0.34724201099124768</v>
      </c>
      <c r="G48" s="166">
        <v>0.26790041859440406</v>
      </c>
      <c r="H48" s="166">
        <v>0.20804859529233105</v>
      </c>
      <c r="I48" s="166">
        <v>0.3777178493173774</v>
      </c>
      <c r="J48" s="166">
        <v>0.24186046511627907</v>
      </c>
      <c r="K48" s="166">
        <v>0.34430438842203548</v>
      </c>
      <c r="L48" s="166">
        <v>0.38086031899468342</v>
      </c>
      <c r="M48" s="166">
        <v>0.31051344743276282</v>
      </c>
      <c r="N48" s="166">
        <v>0.26489104116222761</v>
      </c>
      <c r="O48" s="166">
        <v>0.23432979749276761</v>
      </c>
    </row>
    <row r="49" spans="1:15" ht="15.95" customHeight="1">
      <c r="A49" s="150"/>
      <c r="B49" s="162">
        <v>2013</v>
      </c>
      <c r="C49" s="162"/>
      <c r="D49" s="165">
        <v>0.33717579250720459</v>
      </c>
      <c r="E49" s="166">
        <v>0.4184661206254654</v>
      </c>
      <c r="F49" s="166">
        <v>0.35117257967528565</v>
      </c>
      <c r="G49" s="166">
        <v>0.27165868524161951</v>
      </c>
      <c r="H49" s="166">
        <v>0.21030534351145039</v>
      </c>
      <c r="I49" s="166">
        <v>0.37637130801687763</v>
      </c>
      <c r="J49" s="166">
        <v>0.24285714285714285</v>
      </c>
      <c r="K49" s="166">
        <v>0.34761350407450525</v>
      </c>
      <c r="L49" s="166">
        <v>0.37865249939628109</v>
      </c>
      <c r="M49" s="166">
        <v>0.31109763493026077</v>
      </c>
      <c r="N49" s="166">
        <v>0.26816443594646272</v>
      </c>
      <c r="O49" s="166">
        <v>0.24515503875968991</v>
      </c>
    </row>
    <row r="50" spans="1:15" ht="15.95" customHeight="1">
      <c r="A50" s="150"/>
      <c r="B50" s="162">
        <v>2014</v>
      </c>
      <c r="C50" s="162"/>
      <c r="D50" s="165">
        <v>0.33664293742974899</v>
      </c>
      <c r="E50" s="166">
        <v>0.42335362479247374</v>
      </c>
      <c r="F50" s="166">
        <v>0.34910179640718564</v>
      </c>
      <c r="G50" s="166">
        <v>0.27042928742645456</v>
      </c>
      <c r="H50" s="166">
        <v>0.20253651037663337</v>
      </c>
      <c r="I50" s="166">
        <v>0.37564984068421936</v>
      </c>
      <c r="J50" s="166">
        <v>0.23820754716981132</v>
      </c>
      <c r="K50" s="166">
        <v>0.34794711203897005</v>
      </c>
      <c r="L50" s="166">
        <v>0.37622344234900928</v>
      </c>
      <c r="M50" s="166">
        <v>0.31623415811707906</v>
      </c>
      <c r="N50" s="166">
        <v>0.26502095947834187</v>
      </c>
      <c r="O50" s="166">
        <v>0.24406457739791074</v>
      </c>
    </row>
    <row r="51" spans="1:15" ht="15.95" customHeight="1">
      <c r="A51" s="150"/>
      <c r="B51" s="162">
        <v>2015</v>
      </c>
      <c r="C51" s="162"/>
      <c r="D51" s="165">
        <v>0.339561958428579</v>
      </c>
      <c r="E51" s="166">
        <v>0.42539098436062556</v>
      </c>
      <c r="F51" s="166">
        <v>0.35319738665610773</v>
      </c>
      <c r="G51" s="166">
        <v>0.26909722222222221</v>
      </c>
      <c r="H51" s="166">
        <v>0.20782208588957055</v>
      </c>
      <c r="I51" s="166">
        <v>0.37854521187854523</v>
      </c>
      <c r="J51" s="166">
        <v>0.24663677130044842</v>
      </c>
      <c r="K51" s="166">
        <v>0.35570165495352529</v>
      </c>
      <c r="L51" s="166">
        <v>0.37971360381861574</v>
      </c>
      <c r="M51" s="166">
        <v>0.31464737793851716</v>
      </c>
      <c r="N51" s="166">
        <v>0.26808905380333953</v>
      </c>
      <c r="O51" s="166">
        <v>0.2424812030075188</v>
      </c>
    </row>
    <row r="52" spans="1:15" ht="15.95" customHeight="1">
      <c r="A52" s="150"/>
      <c r="B52" s="162">
        <v>2016</v>
      </c>
      <c r="C52" s="162"/>
      <c r="D52" s="165">
        <v>0.33840253901084372</v>
      </c>
      <c r="E52" s="166">
        <v>0.42075087849084519</v>
      </c>
      <c r="F52" s="166">
        <v>0.35773155416012559</v>
      </c>
      <c r="G52" s="166">
        <v>0.2691475551709217</v>
      </c>
      <c r="H52" s="166">
        <v>0.20541158536585366</v>
      </c>
      <c r="I52" s="166">
        <v>0.3788384512683578</v>
      </c>
      <c r="J52" s="166">
        <v>0.25777777777777777</v>
      </c>
      <c r="K52" s="166">
        <v>0.34555808656036446</v>
      </c>
      <c r="L52" s="166">
        <v>0.38495782567947517</v>
      </c>
      <c r="M52" s="166">
        <v>0.30838865419432709</v>
      </c>
      <c r="N52" s="166">
        <v>0.26753597122302158</v>
      </c>
      <c r="O52" s="166">
        <v>0.24259259259259258</v>
      </c>
    </row>
    <row r="53" spans="1:15" ht="15.95" customHeight="1">
      <c r="A53" s="150"/>
      <c r="B53" s="162">
        <v>2017</v>
      </c>
      <c r="C53" s="162"/>
      <c r="D53" s="165">
        <v>0.33953402949047595</v>
      </c>
      <c r="E53" s="166">
        <v>0.41838581252262036</v>
      </c>
      <c r="F53" s="166">
        <v>0.36520558572536849</v>
      </c>
      <c r="G53" s="166">
        <v>0.26862745098039215</v>
      </c>
      <c r="H53" s="166">
        <v>0.20475460122699388</v>
      </c>
      <c r="I53" s="166">
        <v>0.38085775790693821</v>
      </c>
      <c r="J53" s="166">
        <v>0.25657894736842107</v>
      </c>
      <c r="K53" s="166">
        <v>0.3468643101482326</v>
      </c>
      <c r="L53" s="166">
        <v>0.3860497237569061</v>
      </c>
      <c r="M53" s="166">
        <v>0.30458383594692401</v>
      </c>
      <c r="N53" s="166">
        <v>0.26366843033509701</v>
      </c>
      <c r="O53" s="166">
        <v>0.24077490774907748</v>
      </c>
    </row>
    <row r="54" spans="1:15" ht="15.95" customHeight="1">
      <c r="A54" s="150"/>
      <c r="B54" s="162">
        <v>2018</v>
      </c>
      <c r="C54" s="162"/>
      <c r="D54" s="165">
        <v>0.34022095992495699</v>
      </c>
      <c r="E54" s="166">
        <v>0.42194167852062586</v>
      </c>
      <c r="F54" s="166">
        <v>0.36658977316416763</v>
      </c>
      <c r="G54" s="166">
        <v>0.2670875054418807</v>
      </c>
      <c r="H54" s="166">
        <v>0.2109256449165402</v>
      </c>
      <c r="I54" s="166">
        <v>0.38011306950448953</v>
      </c>
      <c r="J54" s="166">
        <v>0.2521186440677966</v>
      </c>
      <c r="K54" s="166">
        <v>0.34397644927536231</v>
      </c>
      <c r="L54" s="166">
        <v>0.38664843928001824</v>
      </c>
      <c r="M54" s="166">
        <v>0.30819868342309992</v>
      </c>
      <c r="N54" s="166">
        <v>0.26186291739894552</v>
      </c>
      <c r="O54" s="166">
        <v>0.24169741697416974</v>
      </c>
    </row>
    <row r="55" spans="1:15" ht="15.95" customHeight="1">
      <c r="A55" s="150"/>
      <c r="B55" s="162">
        <v>2019</v>
      </c>
      <c r="C55" s="162"/>
      <c r="D55" s="165">
        <v>0.34227165974139934</v>
      </c>
      <c r="E55" s="166">
        <v>0.42696629213483145</v>
      </c>
      <c r="F55" s="166">
        <v>0.37028614743225319</v>
      </c>
      <c r="G55" s="166">
        <v>0.2690650581645842</v>
      </c>
      <c r="H55" s="166">
        <v>0.21266110689916604</v>
      </c>
      <c r="I55" s="166">
        <v>0.37893342166280225</v>
      </c>
      <c r="J55" s="166">
        <v>0.25792811839323465</v>
      </c>
      <c r="K55" s="166">
        <v>0.34423292273236283</v>
      </c>
      <c r="L55" s="166">
        <v>0.39145260286428735</v>
      </c>
      <c r="M55" s="166">
        <v>0.31242603550295855</v>
      </c>
      <c r="N55" s="166">
        <v>0.25882859603789837</v>
      </c>
      <c r="O55" s="166">
        <v>0.24209575429087624</v>
      </c>
    </row>
    <row r="56" spans="1:15" ht="15.95" customHeight="1">
      <c r="A56" s="150"/>
      <c r="B56" s="162">
        <v>2020</v>
      </c>
      <c r="C56" s="162"/>
      <c r="D56" s="165">
        <v>0.34482140570989628</v>
      </c>
      <c r="E56" s="166">
        <v>0.42536143529001919</v>
      </c>
      <c r="F56" s="166">
        <v>0.37166979362101316</v>
      </c>
      <c r="G56" s="166">
        <v>0.27690008539709648</v>
      </c>
      <c r="H56" s="166">
        <v>0.21146545178435838</v>
      </c>
      <c r="I56" s="166">
        <v>0.37833360940864669</v>
      </c>
      <c r="J56" s="166">
        <v>0.2691511387163561</v>
      </c>
      <c r="K56" s="166">
        <v>0.35043112978111873</v>
      </c>
      <c r="L56" s="166">
        <v>0.3890144665461121</v>
      </c>
      <c r="M56" s="166">
        <v>0.3125741399762752</v>
      </c>
      <c r="N56" s="166">
        <v>0.27204658901830281</v>
      </c>
      <c r="O56" s="166">
        <v>0.260595130748422</v>
      </c>
    </row>
    <row r="57" spans="1:15" ht="15.95" customHeight="1">
      <c r="A57" s="150"/>
      <c r="B57" s="162">
        <v>2021</v>
      </c>
      <c r="C57" s="162"/>
      <c r="D57" s="165">
        <v>0.3441284216953292</v>
      </c>
      <c r="E57" s="166">
        <v>0.42297650130548303</v>
      </c>
      <c r="F57" s="166">
        <v>0.37639405204460968</v>
      </c>
      <c r="G57" s="166">
        <v>0.27198627198627201</v>
      </c>
      <c r="H57" s="166">
        <v>0.21253822629969418</v>
      </c>
      <c r="I57" s="166">
        <v>0.37514518002322883</v>
      </c>
      <c r="J57" s="166">
        <v>0.26694045174537989</v>
      </c>
      <c r="K57" s="166">
        <v>0.35094585779517284</v>
      </c>
      <c r="L57" s="166">
        <v>0.38731924360400444</v>
      </c>
      <c r="M57" s="166">
        <v>0.31383902721482337</v>
      </c>
      <c r="N57" s="166">
        <v>0.27128953771289538</v>
      </c>
      <c r="O57" s="166">
        <v>0.26358695652173914</v>
      </c>
    </row>
    <row r="58" spans="1:15" ht="15.95" customHeight="1">
      <c r="A58" s="150"/>
      <c r="B58" s="162">
        <v>2022</v>
      </c>
      <c r="C58" s="162"/>
      <c r="D58" s="165">
        <v>0.34367711185478145</v>
      </c>
      <c r="E58" s="166">
        <v>0.41399999999999998</v>
      </c>
      <c r="F58" s="166">
        <v>0.377</v>
      </c>
      <c r="G58" s="166">
        <v>0.27200000000000002</v>
      </c>
      <c r="H58" s="166">
        <v>0.222</v>
      </c>
      <c r="I58" s="166">
        <v>0.372</v>
      </c>
      <c r="J58" s="166">
        <v>0.27700000000000002</v>
      </c>
      <c r="K58" s="166">
        <v>0.34899999999999998</v>
      </c>
      <c r="L58" s="166">
        <v>0.39</v>
      </c>
      <c r="M58" s="166">
        <v>0.318</v>
      </c>
      <c r="N58" s="166">
        <v>0.28000000000000003</v>
      </c>
      <c r="O58" s="166">
        <v>0.255</v>
      </c>
    </row>
    <row r="59" spans="1:15" ht="15.95" customHeight="1">
      <c r="A59" s="150"/>
      <c r="B59" s="276">
        <v>2023</v>
      </c>
      <c r="C59" s="271" t="s">
        <v>563</v>
      </c>
      <c r="D59" s="279">
        <v>0.34289641384480818</v>
      </c>
      <c r="E59" s="280">
        <v>0.41228973566769656</v>
      </c>
      <c r="F59" s="280">
        <v>0.3792480115690528</v>
      </c>
      <c r="G59" s="280">
        <v>0.26627343585422369</v>
      </c>
      <c r="H59" s="280">
        <v>0.22313740172220142</v>
      </c>
      <c r="I59" s="280">
        <v>0.37076444589949253</v>
      </c>
      <c r="J59" s="280">
        <v>0.27868852459016391</v>
      </c>
      <c r="K59" s="280">
        <v>0.34903407857607988</v>
      </c>
      <c r="L59" s="280">
        <v>0.38592285901067769</v>
      </c>
      <c r="M59" s="280">
        <v>0.32296380090497739</v>
      </c>
      <c r="N59" s="280">
        <v>0.27546571541815301</v>
      </c>
      <c r="O59" s="280">
        <v>0.27272727272727271</v>
      </c>
    </row>
    <row r="60" spans="1:15" ht="15.95" customHeight="1">
      <c r="A60" s="150"/>
      <c r="B60" s="162">
        <v>2024</v>
      </c>
      <c r="C60" s="86" t="s">
        <v>564</v>
      </c>
      <c r="D60" s="165">
        <v>0.35141613266154675</v>
      </c>
      <c r="E60" s="166">
        <v>0.42299999999999999</v>
      </c>
      <c r="F60" s="166">
        <v>0.39600000000000002</v>
      </c>
      <c r="G60" s="166">
        <v>0.27700000000000002</v>
      </c>
      <c r="H60" s="166">
        <v>0.23699999999999999</v>
      </c>
      <c r="I60" s="166">
        <v>0.378</v>
      </c>
      <c r="J60" s="166">
        <v>0.29499999999999998</v>
      </c>
      <c r="K60" s="166">
        <v>0.35399999999999998</v>
      </c>
      <c r="L60" s="166">
        <v>0.38200000000000001</v>
      </c>
      <c r="M60" s="166">
        <v>0.33</v>
      </c>
      <c r="N60" s="166">
        <v>0.27900000000000003</v>
      </c>
      <c r="O60" s="166">
        <v>0.27700000000000002</v>
      </c>
    </row>
    <row r="61" spans="1:15" ht="15.95" customHeight="1">
      <c r="A61" s="28"/>
      <c r="B61" s="28"/>
      <c r="C61" s="28"/>
      <c r="D61" s="247"/>
      <c r="E61" s="28"/>
      <c r="F61" s="28"/>
      <c r="G61" s="28"/>
      <c r="H61" s="28"/>
      <c r="I61" s="28"/>
      <c r="J61" s="28"/>
      <c r="K61" s="28"/>
      <c r="L61" s="28"/>
      <c r="M61" s="28"/>
      <c r="N61" s="28"/>
      <c r="O61" s="28"/>
    </row>
    <row r="62" spans="1:15" ht="15.95" customHeight="1">
      <c r="A62" s="38" t="s">
        <v>199</v>
      </c>
      <c r="B62" s="167"/>
      <c r="C62" s="167"/>
      <c r="D62" s="167"/>
      <c r="E62" s="167"/>
      <c r="F62" s="167"/>
      <c r="G62" s="167"/>
      <c r="H62" s="167"/>
      <c r="I62" s="148"/>
      <c r="J62" s="148"/>
      <c r="K62" s="148"/>
      <c r="L62" s="148"/>
      <c r="M62" s="148"/>
      <c r="N62" s="148"/>
      <c r="O62" s="148"/>
    </row>
    <row r="63" spans="1:15" ht="15.95" customHeight="1">
      <c r="A63" s="150"/>
      <c r="B63" s="150"/>
      <c r="C63" s="150"/>
      <c r="D63" s="150"/>
      <c r="E63" s="249"/>
      <c r="F63" s="249"/>
      <c r="G63" s="249"/>
      <c r="H63" s="249"/>
      <c r="I63" s="249"/>
      <c r="J63" s="249"/>
      <c r="K63" s="249"/>
      <c r="L63" s="249"/>
      <c r="M63" s="249"/>
      <c r="N63" s="249"/>
      <c r="O63" s="249"/>
    </row>
    <row r="64" spans="1:15" ht="15.95" customHeight="1">
      <c r="A64" s="167" t="s">
        <v>99</v>
      </c>
      <c r="B64" s="150"/>
      <c r="C64" s="150"/>
      <c r="D64" s="150"/>
      <c r="E64" s="150"/>
      <c r="F64" s="150"/>
      <c r="G64" s="150"/>
      <c r="H64" s="150"/>
    </row>
    <row r="65" spans="1:8" ht="15.95" customHeight="1">
      <c r="A65" s="150" t="s">
        <v>243</v>
      </c>
      <c r="B65" s="150"/>
      <c r="C65" s="150"/>
      <c r="D65" s="150"/>
      <c r="E65" s="150"/>
      <c r="F65" s="150"/>
      <c r="G65" s="150"/>
      <c r="H65" s="150"/>
    </row>
    <row r="66" spans="1:8">
      <c r="A66" s="300" t="s">
        <v>605</v>
      </c>
    </row>
  </sheetData>
  <hyperlinks>
    <hyperlink ref="A3" location="Inhalt!A1" display="&lt;&lt;&lt; Inhalt" xr:uid="{A0FE6ABF-391F-42BD-AAED-11821B3C1E47}"/>
    <hyperlink ref="A62" location="Metadaten!A1" display="&lt;&lt;&lt; Metadaten" xr:uid="{52DAE606-BF15-4E55-8C49-888C32EDCA6A}"/>
    <hyperlink ref="A66" location="Bevölkerungsdefinitionen!A1" display="2024: Ab dem Berichtsjahr 2024 gilt eine angepasste Definition, Details im Tabellenblatt &quot;Bevölkerungsdefinitionen&quot; zu finden." xr:uid="{9EDEE7E8-A647-43DE-AB8C-3524CC95DEAF}"/>
  </hyperlinks>
  <pageMargins left="0.59055118110236227" right="0.59055118110236227" top="0.98425196850393704" bottom="0.78740157480314965" header="0.47244094488188981" footer="0.47244094488188981"/>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8973B-0B2F-4276-8942-F053C10A7CC1}">
  <dimension ref="A1:H42"/>
  <sheetViews>
    <sheetView zoomScaleNormal="100" workbookViewId="0"/>
  </sheetViews>
  <sheetFormatPr baseColWidth="10" defaultColWidth="10.85546875" defaultRowHeight="15.95" customHeight="1"/>
  <cols>
    <col min="1" max="1" width="5.7109375" style="34" customWidth="1"/>
    <col min="2" max="2" width="21.7109375" style="34" customWidth="1"/>
    <col min="3" max="16384" width="10.85546875" style="34"/>
  </cols>
  <sheetData>
    <row r="1" spans="1:7" ht="18" customHeight="1">
      <c r="A1" s="85" t="s">
        <v>250</v>
      </c>
      <c r="B1" s="85"/>
      <c r="C1" s="74"/>
      <c r="D1" s="74"/>
      <c r="E1" s="74"/>
      <c r="F1" s="74"/>
      <c r="G1" s="74"/>
    </row>
    <row r="2" spans="1:7" ht="15.95" customHeight="1">
      <c r="C2" s="16"/>
      <c r="D2" s="16"/>
      <c r="E2" s="16"/>
      <c r="F2" s="16"/>
      <c r="G2" s="16"/>
    </row>
    <row r="3" spans="1:7" ht="15.95" customHeight="1">
      <c r="A3" s="38" t="s">
        <v>198</v>
      </c>
      <c r="B3" s="221"/>
      <c r="C3" s="16"/>
      <c r="D3" s="16"/>
      <c r="E3" s="16"/>
      <c r="F3" s="16"/>
      <c r="G3" s="16"/>
    </row>
    <row r="4" spans="1:7" ht="15.95" customHeight="1">
      <c r="A4" s="38"/>
      <c r="B4" s="221"/>
      <c r="C4" s="16"/>
      <c r="D4" s="16"/>
      <c r="E4" s="16"/>
      <c r="F4" s="16"/>
      <c r="G4" s="16"/>
    </row>
    <row r="5" spans="1:7" ht="15.95" customHeight="1">
      <c r="A5" s="27" t="s">
        <v>396</v>
      </c>
      <c r="B5" s="27"/>
      <c r="C5" s="16"/>
      <c r="D5" s="16"/>
      <c r="E5" s="16"/>
      <c r="F5" s="16"/>
      <c r="G5" s="16"/>
    </row>
    <row r="6" spans="1:7" ht="15.95" customHeight="1">
      <c r="C6" s="27"/>
      <c r="D6" s="27"/>
      <c r="E6" s="27"/>
      <c r="F6" s="27"/>
      <c r="G6" s="27"/>
    </row>
    <row r="7" spans="1:7" ht="15.95" customHeight="1">
      <c r="A7" s="60" t="s">
        <v>244</v>
      </c>
      <c r="B7" s="60"/>
      <c r="C7" s="60" t="s">
        <v>35</v>
      </c>
      <c r="D7" s="60" t="s">
        <v>36</v>
      </c>
      <c r="E7" s="60" t="s">
        <v>129</v>
      </c>
      <c r="F7" s="60" t="s">
        <v>37</v>
      </c>
      <c r="G7" s="60" t="s">
        <v>249</v>
      </c>
    </row>
    <row r="8" spans="1:7" ht="15.95" customHeight="1">
      <c r="A8" s="86">
        <v>2000</v>
      </c>
      <c r="B8" s="86"/>
      <c r="C8" s="19">
        <v>32863</v>
      </c>
      <c r="D8" s="18">
        <v>21543</v>
      </c>
      <c r="E8" s="18">
        <v>5300</v>
      </c>
      <c r="F8" s="18">
        <v>3805</v>
      </c>
      <c r="G8" s="18">
        <v>2215</v>
      </c>
    </row>
    <row r="9" spans="1:7" ht="15.95" customHeight="1">
      <c r="A9" s="86">
        <v>2001</v>
      </c>
      <c r="B9" s="86"/>
      <c r="C9" s="19">
        <v>33525</v>
      </c>
      <c r="D9" s="18">
        <v>22030</v>
      </c>
      <c r="E9" s="18">
        <v>5465</v>
      </c>
      <c r="F9" s="18">
        <v>3750</v>
      </c>
      <c r="G9" s="18">
        <v>2280</v>
      </c>
    </row>
    <row r="10" spans="1:7" ht="15.95" customHeight="1">
      <c r="A10" s="86">
        <v>2002</v>
      </c>
      <c r="B10" s="86"/>
      <c r="C10" s="19">
        <v>33863</v>
      </c>
      <c r="D10" s="18">
        <v>22297</v>
      </c>
      <c r="E10" s="18">
        <v>5500</v>
      </c>
      <c r="F10" s="18">
        <v>3693</v>
      </c>
      <c r="G10" s="18">
        <v>2373</v>
      </c>
    </row>
    <row r="11" spans="1:7" ht="15.95" customHeight="1">
      <c r="A11" s="86">
        <v>2003</v>
      </c>
      <c r="B11" s="86"/>
      <c r="C11" s="19">
        <v>34294</v>
      </c>
      <c r="D11" s="18">
        <v>22508</v>
      </c>
      <c r="E11" s="18">
        <v>5703</v>
      </c>
      <c r="F11" s="18">
        <v>3653</v>
      </c>
      <c r="G11" s="18">
        <v>2430</v>
      </c>
    </row>
    <row r="12" spans="1:7" ht="15.95" customHeight="1">
      <c r="A12" s="86">
        <v>2004</v>
      </c>
      <c r="B12" s="86"/>
      <c r="C12" s="19">
        <v>34600</v>
      </c>
      <c r="D12" s="18">
        <v>22748</v>
      </c>
      <c r="E12" s="18">
        <v>5897</v>
      </c>
      <c r="F12" s="18">
        <v>3614</v>
      </c>
      <c r="G12" s="18">
        <v>2341</v>
      </c>
    </row>
    <row r="13" spans="1:7" ht="15.95" customHeight="1">
      <c r="A13" s="86">
        <v>2005</v>
      </c>
      <c r="B13" s="86"/>
      <c r="C13" s="19">
        <v>34905</v>
      </c>
      <c r="D13" s="18">
        <v>22988</v>
      </c>
      <c r="E13" s="18">
        <v>5888</v>
      </c>
      <c r="F13" s="18">
        <v>3617</v>
      </c>
      <c r="G13" s="18">
        <v>2412</v>
      </c>
    </row>
    <row r="14" spans="1:7" ht="15.95" customHeight="1">
      <c r="A14" s="86">
        <v>2006</v>
      </c>
      <c r="B14" s="86"/>
      <c r="C14" s="19">
        <v>35168</v>
      </c>
      <c r="D14" s="18">
        <v>23261</v>
      </c>
      <c r="E14" s="18">
        <v>5846</v>
      </c>
      <c r="F14" s="18">
        <v>3610</v>
      </c>
      <c r="G14" s="18">
        <v>2451</v>
      </c>
    </row>
    <row r="15" spans="1:7" ht="15.95" customHeight="1">
      <c r="A15" s="86">
        <v>2007</v>
      </c>
      <c r="B15" s="86"/>
      <c r="C15" s="19">
        <v>35356</v>
      </c>
      <c r="D15" s="18">
        <v>23494</v>
      </c>
      <c r="E15" s="18">
        <v>5827</v>
      </c>
      <c r="F15" s="18">
        <v>3606</v>
      </c>
      <c r="G15" s="18">
        <v>2429</v>
      </c>
    </row>
    <row r="16" spans="1:7" ht="15.95" customHeight="1">
      <c r="A16" s="86">
        <v>2008</v>
      </c>
      <c r="B16" s="86"/>
      <c r="C16" s="19">
        <v>35589</v>
      </c>
      <c r="D16" s="18">
        <v>23819</v>
      </c>
      <c r="E16" s="18">
        <v>5813</v>
      </c>
      <c r="F16" s="18">
        <v>3564</v>
      </c>
      <c r="G16" s="18">
        <v>2393</v>
      </c>
    </row>
    <row r="17" spans="1:8" ht="15.95" customHeight="1">
      <c r="A17" s="86">
        <v>2009</v>
      </c>
      <c r="B17" s="86"/>
      <c r="C17" s="19">
        <v>35894</v>
      </c>
      <c r="D17" s="18">
        <v>24008</v>
      </c>
      <c r="E17" s="18">
        <v>5859</v>
      </c>
      <c r="F17" s="18">
        <v>3595</v>
      </c>
      <c r="G17" s="18">
        <v>2432</v>
      </c>
    </row>
    <row r="18" spans="1:8" ht="15.95" customHeight="1">
      <c r="A18" s="86">
        <v>2010</v>
      </c>
      <c r="B18" s="86"/>
      <c r="C18" s="19">
        <v>36149</v>
      </c>
      <c r="D18" s="18">
        <v>24145</v>
      </c>
      <c r="E18" s="18">
        <v>5928</v>
      </c>
      <c r="F18" s="18">
        <v>3586</v>
      </c>
      <c r="G18" s="18">
        <v>2490</v>
      </c>
    </row>
    <row r="19" spans="1:8" ht="15.95" customHeight="1">
      <c r="A19" s="86">
        <v>2011</v>
      </c>
      <c r="B19" s="86"/>
      <c r="C19" s="19">
        <v>36475</v>
      </c>
      <c r="D19" s="18">
        <v>24331</v>
      </c>
      <c r="E19" s="18">
        <v>6046</v>
      </c>
      <c r="F19" s="18">
        <v>3594</v>
      </c>
      <c r="G19" s="18">
        <v>2504</v>
      </c>
    </row>
    <row r="20" spans="1:8" ht="15.95" customHeight="1">
      <c r="A20" s="86">
        <v>2012</v>
      </c>
      <c r="B20" s="86"/>
      <c r="C20" s="19">
        <v>36838</v>
      </c>
      <c r="D20" s="18">
        <v>24501</v>
      </c>
      <c r="E20" s="18">
        <v>6173</v>
      </c>
      <c r="F20" s="18">
        <v>3602</v>
      </c>
      <c r="G20" s="18">
        <v>2562</v>
      </c>
    </row>
    <row r="21" spans="1:8" ht="15.95" customHeight="1">
      <c r="A21" s="86">
        <v>2013</v>
      </c>
      <c r="B21" s="86"/>
      <c r="C21" s="19">
        <v>37129</v>
      </c>
      <c r="D21" s="18">
        <v>24610</v>
      </c>
      <c r="E21" s="18">
        <v>6451</v>
      </c>
      <c r="F21" s="18">
        <v>3598</v>
      </c>
      <c r="G21" s="18">
        <v>2470</v>
      </c>
    </row>
    <row r="22" spans="1:8" ht="15.95" customHeight="1">
      <c r="A22" s="86">
        <v>2014</v>
      </c>
      <c r="B22" s="86"/>
      <c r="C22" s="19">
        <v>37366</v>
      </c>
      <c r="D22" s="18">
        <v>24787</v>
      </c>
      <c r="E22" s="18">
        <v>6555</v>
      </c>
      <c r="F22" s="18">
        <v>3592</v>
      </c>
      <c r="G22" s="18">
        <v>2432</v>
      </c>
    </row>
    <row r="23" spans="1:8" ht="15.95" customHeight="1">
      <c r="A23" s="27">
        <v>2015</v>
      </c>
      <c r="B23" s="27"/>
      <c r="C23" s="19">
        <v>37622</v>
      </c>
      <c r="D23" s="18">
        <v>24847</v>
      </c>
      <c r="E23" s="18">
        <v>6696</v>
      </c>
      <c r="F23" s="18">
        <v>3599</v>
      </c>
      <c r="G23" s="18">
        <v>2480</v>
      </c>
    </row>
    <row r="24" spans="1:8" ht="15.95" customHeight="1">
      <c r="A24" s="86">
        <v>2016</v>
      </c>
      <c r="B24" s="86"/>
      <c r="C24" s="19">
        <v>37810</v>
      </c>
      <c r="D24" s="18">
        <v>25015</v>
      </c>
      <c r="E24" s="18">
        <v>6748</v>
      </c>
      <c r="F24" s="18">
        <v>3612</v>
      </c>
      <c r="G24" s="18">
        <v>2435</v>
      </c>
    </row>
    <row r="25" spans="1:8" ht="15.95" customHeight="1">
      <c r="A25" s="86">
        <v>2017</v>
      </c>
      <c r="B25" s="86"/>
      <c r="C25" s="19">
        <v>38114</v>
      </c>
      <c r="D25" s="18">
        <v>25173</v>
      </c>
      <c r="E25" s="18">
        <v>6855</v>
      </c>
      <c r="F25" s="18">
        <v>3645</v>
      </c>
      <c r="G25" s="18">
        <v>2441</v>
      </c>
    </row>
    <row r="26" spans="1:8" ht="15.95" customHeight="1">
      <c r="A26" s="86">
        <v>2018</v>
      </c>
      <c r="B26" s="86"/>
      <c r="C26" s="19">
        <v>38378</v>
      </c>
      <c r="D26" s="18">
        <v>25321</v>
      </c>
      <c r="E26" s="18">
        <v>6929</v>
      </c>
      <c r="F26" s="18">
        <v>3669</v>
      </c>
      <c r="G26" s="18">
        <v>2459</v>
      </c>
    </row>
    <row r="27" spans="1:8" ht="15.95" customHeight="1">
      <c r="A27" s="86">
        <v>2019</v>
      </c>
      <c r="B27" s="86"/>
      <c r="C27" s="19">
        <v>38747</v>
      </c>
      <c r="D27" s="18">
        <v>25485</v>
      </c>
      <c r="E27" s="18">
        <v>7014</v>
      </c>
      <c r="F27" s="18">
        <v>3732</v>
      </c>
      <c r="G27" s="18">
        <v>2516</v>
      </c>
    </row>
    <row r="28" spans="1:8" ht="15.95" customHeight="1">
      <c r="A28" s="86">
        <v>2020</v>
      </c>
      <c r="B28" s="86"/>
      <c r="C28" s="19">
        <v>39055</v>
      </c>
      <c r="D28" s="18">
        <v>25588</v>
      </c>
      <c r="E28" s="18">
        <v>7136</v>
      </c>
      <c r="F28" s="18">
        <v>3758</v>
      </c>
      <c r="G28" s="18">
        <v>2573</v>
      </c>
    </row>
    <row r="29" spans="1:8" ht="15.95" customHeight="1">
      <c r="A29" s="86">
        <v>2021</v>
      </c>
      <c r="B29" s="86"/>
      <c r="C29" s="19">
        <v>39308</v>
      </c>
      <c r="D29" s="18">
        <v>25781</v>
      </c>
      <c r="E29" s="18">
        <v>7093</v>
      </c>
      <c r="F29" s="18">
        <v>3782</v>
      </c>
      <c r="G29" s="18">
        <v>2652</v>
      </c>
    </row>
    <row r="30" spans="1:8" ht="15.95" customHeight="1">
      <c r="A30" s="86">
        <v>2022</v>
      </c>
      <c r="B30" s="86"/>
      <c r="C30" s="19">
        <v>39677</v>
      </c>
      <c r="D30" s="18">
        <v>26043</v>
      </c>
      <c r="E30" s="18">
        <v>7172</v>
      </c>
      <c r="F30" s="18">
        <v>3799</v>
      </c>
      <c r="G30" s="18">
        <v>2663</v>
      </c>
    </row>
    <row r="31" spans="1:8" ht="15.95" customHeight="1">
      <c r="A31" s="271">
        <v>2023</v>
      </c>
      <c r="B31" s="271" t="s">
        <v>563</v>
      </c>
      <c r="C31" s="273">
        <v>40015</v>
      </c>
      <c r="D31" s="274">
        <v>26294</v>
      </c>
      <c r="E31" s="274">
        <v>7244</v>
      </c>
      <c r="F31" s="274">
        <v>3834</v>
      </c>
      <c r="G31" s="274">
        <v>2643</v>
      </c>
      <c r="H31" s="201"/>
    </row>
    <row r="32" spans="1:8" ht="15.95" customHeight="1">
      <c r="A32" s="86">
        <v>2024</v>
      </c>
      <c r="B32" s="86" t="s">
        <v>564</v>
      </c>
      <c r="C32" s="19">
        <v>40886</v>
      </c>
      <c r="D32" s="18">
        <v>26518</v>
      </c>
      <c r="E32" s="18">
        <v>7328</v>
      </c>
      <c r="F32" s="18">
        <v>3876</v>
      </c>
      <c r="G32" s="18">
        <v>3164</v>
      </c>
      <c r="H32" s="201"/>
    </row>
    <row r="33" spans="1:8" ht="15.95" customHeight="1">
      <c r="A33" s="86"/>
      <c r="B33" s="86"/>
      <c r="C33" s="18"/>
      <c r="D33" s="18"/>
      <c r="E33" s="18"/>
      <c r="F33" s="18"/>
      <c r="G33" s="18"/>
      <c r="H33" s="201"/>
    </row>
    <row r="34" spans="1:8" ht="15.95" customHeight="1">
      <c r="A34" s="38" t="s">
        <v>199</v>
      </c>
      <c r="B34" s="221"/>
      <c r="C34" s="18"/>
      <c r="D34" s="18"/>
      <c r="E34" s="18"/>
      <c r="F34" s="18"/>
      <c r="G34" s="18"/>
    </row>
    <row r="35" spans="1:8" ht="15.95" customHeight="1">
      <c r="A35" s="86"/>
      <c r="B35" s="86"/>
      <c r="C35" s="87"/>
      <c r="D35" s="87"/>
      <c r="E35" s="87"/>
      <c r="F35" s="87"/>
      <c r="G35" s="87"/>
    </row>
    <row r="36" spans="1:8" ht="15.95" customHeight="1">
      <c r="A36" s="110" t="s">
        <v>99</v>
      </c>
      <c r="B36" s="110"/>
    </row>
    <row r="37" spans="1:8" ht="15.95" customHeight="1">
      <c r="A37" s="34" t="s">
        <v>248</v>
      </c>
    </row>
    <row r="38" spans="1:8" ht="15.95" customHeight="1">
      <c r="A38" s="34" t="s">
        <v>247</v>
      </c>
    </row>
    <row r="39" spans="1:8" ht="15.95" customHeight="1">
      <c r="A39" s="34" t="s">
        <v>246</v>
      </c>
    </row>
    <row r="40" spans="1:8" ht="15.95" customHeight="1">
      <c r="A40" s="34" t="s">
        <v>415</v>
      </c>
    </row>
    <row r="41" spans="1:8" ht="15.95" customHeight="1">
      <c r="A41" s="34" t="s">
        <v>416</v>
      </c>
    </row>
    <row r="42" spans="1:8" ht="15.95" customHeight="1">
      <c r="A42" s="300" t="s">
        <v>605</v>
      </c>
    </row>
  </sheetData>
  <hyperlinks>
    <hyperlink ref="A3" location="Inhalt!A1" display="&lt;&lt;&lt; Inhalt" xr:uid="{ABA2AE1F-F337-4C3F-A60D-0C0F461108AB}"/>
    <hyperlink ref="A34" location="Metadaten!A1" display="&lt;&lt;&lt; Metadaten" xr:uid="{8AE92123-BBAF-4656-B235-9DBE16A70D27}"/>
    <hyperlink ref="A42" location="Bevölkerungsdefinitionen!A1" display="2024: Ab dem Berichtsjahr 2024 gilt eine angepasste Definition, Details im Tabellenblatt &quot;Bevölkerungsdefinitionen&quot; zu finden." xr:uid="{2FECFF90-F215-4781-9B95-F8A6275BBACC}"/>
  </hyperlinks>
  <pageMargins left="0.78740157499999996" right="0.78740157499999996" top="0.984251969" bottom="0.984251969" header="0.4921259845" footer="0.4921259845"/>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54D3-8365-4100-AF05-3CA431C69505}">
  <sheetPr>
    <pageSetUpPr fitToPage="1"/>
  </sheetPr>
  <dimension ref="A1:I105"/>
  <sheetViews>
    <sheetView zoomScaleNormal="100" workbookViewId="0"/>
  </sheetViews>
  <sheetFormatPr baseColWidth="10" defaultColWidth="11.42578125" defaultRowHeight="15.95" customHeight="1"/>
  <cols>
    <col min="1" max="1" width="3.85546875" style="34" customWidth="1"/>
    <col min="2" max="2" width="5" style="34" bestFit="1" customWidth="1"/>
    <col min="3" max="3" width="20.42578125" style="34" bestFit="1" customWidth="1"/>
    <col min="4" max="4" width="7" style="34" bestFit="1" customWidth="1"/>
    <col min="5" max="5" width="5.85546875" style="34" customWidth="1"/>
    <col min="6" max="6" width="5.42578125" style="34" bestFit="1" customWidth="1"/>
    <col min="7" max="8" width="6.42578125" style="34" bestFit="1" customWidth="1"/>
    <col min="9" max="9" width="5.42578125" style="34" bestFit="1" customWidth="1"/>
    <col min="10" max="16384" width="11.42578125" style="34"/>
  </cols>
  <sheetData>
    <row r="1" spans="1:9" s="74" customFormat="1" ht="18" customHeight="1">
      <c r="A1" s="85" t="s">
        <v>362</v>
      </c>
      <c r="B1" s="85"/>
      <c r="C1" s="85"/>
      <c r="D1" s="85"/>
      <c r="E1" s="85"/>
      <c r="F1" s="85"/>
      <c r="G1" s="85"/>
      <c r="H1" s="85"/>
      <c r="I1" s="85"/>
    </row>
    <row r="2" spans="1:9" ht="15.95" customHeight="1">
      <c r="A2" s="58"/>
      <c r="B2" s="58"/>
      <c r="C2" s="58"/>
      <c r="D2" s="58"/>
      <c r="E2" s="58"/>
      <c r="F2" s="58"/>
      <c r="G2" s="58"/>
      <c r="H2" s="58"/>
      <c r="I2" s="58"/>
    </row>
    <row r="3" spans="1:9" ht="15.95" customHeight="1">
      <c r="A3" s="38" t="s">
        <v>198</v>
      </c>
      <c r="B3" s="58"/>
      <c r="C3" s="58"/>
      <c r="D3" s="58"/>
      <c r="E3" s="58"/>
      <c r="F3" s="58"/>
      <c r="G3" s="58"/>
      <c r="H3" s="58"/>
      <c r="I3" s="58"/>
    </row>
    <row r="4" spans="1:9" ht="15.95" customHeight="1">
      <c r="A4" s="58"/>
      <c r="B4" s="58"/>
      <c r="C4" s="58"/>
      <c r="D4" s="58"/>
      <c r="E4" s="58"/>
      <c r="F4" s="58"/>
      <c r="G4" s="58"/>
      <c r="H4" s="58"/>
      <c r="I4" s="58"/>
    </row>
    <row r="5" spans="1:9" ht="15.95" customHeight="1">
      <c r="A5" s="34" t="s">
        <v>397</v>
      </c>
    </row>
    <row r="6" spans="1:9" s="55" customFormat="1" ht="15.95" customHeight="1">
      <c r="D6" s="117" t="s">
        <v>283</v>
      </c>
      <c r="E6" s="117" t="s">
        <v>282</v>
      </c>
      <c r="F6" s="117"/>
      <c r="G6" s="117"/>
      <c r="H6" s="117"/>
      <c r="I6" s="117"/>
    </row>
    <row r="7" spans="1:9" ht="15.95" customHeight="1">
      <c r="A7" s="118"/>
      <c r="B7" s="118"/>
      <c r="C7" s="118"/>
      <c r="D7" s="60"/>
      <c r="E7" s="117" t="s">
        <v>281</v>
      </c>
      <c r="F7" s="117" t="s">
        <v>280</v>
      </c>
      <c r="G7" s="117" t="s">
        <v>279</v>
      </c>
      <c r="H7" s="117" t="s">
        <v>278</v>
      </c>
      <c r="I7" s="117" t="s">
        <v>277</v>
      </c>
    </row>
    <row r="8" spans="1:9" ht="15.95" customHeight="1">
      <c r="A8" s="116" t="s">
        <v>127</v>
      </c>
      <c r="B8" s="116"/>
      <c r="C8" s="116"/>
      <c r="D8" s="116"/>
      <c r="E8" s="116"/>
      <c r="F8" s="116"/>
      <c r="G8" s="115"/>
      <c r="H8" s="115"/>
      <c r="I8" s="115"/>
    </row>
    <row r="9" spans="1:9" ht="15.95" customHeight="1">
      <c r="B9" s="200">
        <v>1960</v>
      </c>
      <c r="C9" s="200"/>
      <c r="D9" s="19">
        <v>16628</v>
      </c>
      <c r="E9" s="18">
        <v>2353</v>
      </c>
      <c r="F9" s="18">
        <v>2439</v>
      </c>
      <c r="G9" s="18">
        <v>1506</v>
      </c>
      <c r="H9" s="18">
        <v>9008</v>
      </c>
      <c r="I9" s="18">
        <v>1322</v>
      </c>
    </row>
    <row r="10" spans="1:9" ht="15.95" customHeight="1">
      <c r="B10" s="200">
        <v>1970</v>
      </c>
      <c r="C10" s="200"/>
      <c r="D10" s="19">
        <v>21350</v>
      </c>
      <c r="E10" s="18">
        <v>2936</v>
      </c>
      <c r="F10" s="18">
        <v>3025</v>
      </c>
      <c r="G10" s="18">
        <v>1803</v>
      </c>
      <c r="H10" s="18">
        <v>11905</v>
      </c>
      <c r="I10" s="18">
        <v>1681</v>
      </c>
    </row>
    <row r="11" spans="1:9" ht="15.95" customHeight="1">
      <c r="B11" s="200">
        <v>1980</v>
      </c>
      <c r="C11" s="200"/>
      <c r="D11" s="19">
        <v>25215</v>
      </c>
      <c r="E11" s="18">
        <v>2465</v>
      </c>
      <c r="F11" s="18">
        <v>3323</v>
      </c>
      <c r="G11" s="18">
        <v>2049</v>
      </c>
      <c r="H11" s="18">
        <v>15111</v>
      </c>
      <c r="I11" s="18">
        <v>2267</v>
      </c>
    </row>
    <row r="12" spans="1:9" ht="15.95" customHeight="1">
      <c r="B12" s="114">
        <v>1990</v>
      </c>
      <c r="C12" s="114"/>
      <c r="D12" s="19">
        <v>29032</v>
      </c>
      <c r="E12" s="18">
        <v>2591</v>
      </c>
      <c r="F12" s="18">
        <v>2931</v>
      </c>
      <c r="G12" s="18">
        <v>2063</v>
      </c>
      <c r="H12" s="18">
        <v>18556</v>
      </c>
      <c r="I12" s="18">
        <v>2891</v>
      </c>
    </row>
    <row r="13" spans="1:9" ht="15.95" customHeight="1">
      <c r="B13" s="200">
        <v>2000</v>
      </c>
      <c r="C13" s="200"/>
      <c r="D13" s="19">
        <v>32863</v>
      </c>
      <c r="E13" s="18">
        <v>2817</v>
      </c>
      <c r="F13" s="18">
        <v>3271</v>
      </c>
      <c r="G13" s="18">
        <v>2040</v>
      </c>
      <c r="H13" s="18">
        <v>21295</v>
      </c>
      <c r="I13" s="18">
        <v>3440</v>
      </c>
    </row>
    <row r="14" spans="1:9" ht="15.95" customHeight="1">
      <c r="B14" s="200">
        <v>2001</v>
      </c>
      <c r="C14" s="200"/>
      <c r="D14" s="19">
        <v>33525</v>
      </c>
      <c r="E14" s="18">
        <v>2885</v>
      </c>
      <c r="F14" s="18">
        <v>3304</v>
      </c>
      <c r="G14" s="18">
        <v>2040</v>
      </c>
      <c r="H14" s="18">
        <v>21786</v>
      </c>
      <c r="I14" s="18">
        <v>3510</v>
      </c>
    </row>
    <row r="15" spans="1:9" ht="15.95" customHeight="1">
      <c r="B15" s="200">
        <v>2002</v>
      </c>
      <c r="C15" s="200"/>
      <c r="D15" s="19">
        <v>33863</v>
      </c>
      <c r="E15" s="18">
        <v>2816</v>
      </c>
      <c r="F15" s="18">
        <v>3362</v>
      </c>
      <c r="G15" s="18">
        <v>2039</v>
      </c>
      <c r="H15" s="18">
        <v>21999</v>
      </c>
      <c r="I15" s="18">
        <v>3647</v>
      </c>
    </row>
    <row r="16" spans="1:9" ht="15.95" customHeight="1">
      <c r="B16" s="200">
        <v>2003</v>
      </c>
      <c r="C16" s="200"/>
      <c r="D16" s="19">
        <v>34294</v>
      </c>
      <c r="E16" s="18">
        <v>2797</v>
      </c>
      <c r="F16" s="18">
        <v>3359</v>
      </c>
      <c r="G16" s="18">
        <v>2096</v>
      </c>
      <c r="H16" s="18">
        <v>22330</v>
      </c>
      <c r="I16" s="18">
        <v>3712</v>
      </c>
    </row>
    <row r="17" spans="2:9" ht="15.95" customHeight="1">
      <c r="B17" s="200">
        <v>2004</v>
      </c>
      <c r="C17" s="200"/>
      <c r="D17" s="19">
        <v>34600</v>
      </c>
      <c r="E17" s="18">
        <v>2713</v>
      </c>
      <c r="F17" s="18">
        <v>3376</v>
      </c>
      <c r="G17" s="18">
        <v>2107</v>
      </c>
      <c r="H17" s="18">
        <v>22553</v>
      </c>
      <c r="I17" s="18">
        <v>3851</v>
      </c>
    </row>
    <row r="18" spans="2:9" ht="15.95" customHeight="1">
      <c r="B18" s="200">
        <v>2005</v>
      </c>
      <c r="C18" s="200"/>
      <c r="D18" s="19">
        <v>34905</v>
      </c>
      <c r="E18" s="18">
        <v>2697</v>
      </c>
      <c r="F18" s="18">
        <v>3362</v>
      </c>
      <c r="G18" s="18">
        <v>2112</v>
      </c>
      <c r="H18" s="18">
        <v>22699</v>
      </c>
      <c r="I18" s="18">
        <v>4035</v>
      </c>
    </row>
    <row r="19" spans="2:9" ht="15.95" customHeight="1">
      <c r="B19" s="200">
        <v>2006</v>
      </c>
      <c r="C19" s="200"/>
      <c r="D19" s="19">
        <v>35168</v>
      </c>
      <c r="E19" s="18">
        <v>2664</v>
      </c>
      <c r="F19" s="18">
        <v>3328</v>
      </c>
      <c r="G19" s="18">
        <v>2177</v>
      </c>
      <c r="H19" s="18">
        <v>22798</v>
      </c>
      <c r="I19" s="18">
        <v>4201</v>
      </c>
    </row>
    <row r="20" spans="2:9" ht="15.95" customHeight="1">
      <c r="B20" s="200">
        <v>2007</v>
      </c>
      <c r="C20" s="200"/>
      <c r="D20" s="19">
        <v>35356</v>
      </c>
      <c r="E20" s="18">
        <v>2600</v>
      </c>
      <c r="F20" s="18">
        <v>3325</v>
      </c>
      <c r="G20" s="18">
        <v>2161</v>
      </c>
      <c r="H20" s="18">
        <v>22882</v>
      </c>
      <c r="I20" s="18">
        <v>4388</v>
      </c>
    </row>
    <row r="21" spans="2:9" ht="15.95" customHeight="1">
      <c r="B21" s="200">
        <v>2008</v>
      </c>
      <c r="C21" s="200"/>
      <c r="D21" s="19">
        <v>35589</v>
      </c>
      <c r="E21" s="18">
        <v>2567</v>
      </c>
      <c r="F21" s="18">
        <v>3279</v>
      </c>
      <c r="G21" s="18">
        <v>2148</v>
      </c>
      <c r="H21" s="18">
        <v>22993</v>
      </c>
      <c r="I21" s="18">
        <v>4602</v>
      </c>
    </row>
    <row r="22" spans="2:9" ht="15.95" customHeight="1">
      <c r="B22" s="200">
        <v>2009</v>
      </c>
      <c r="C22" s="200"/>
      <c r="D22" s="19">
        <v>35894</v>
      </c>
      <c r="E22" s="18">
        <v>2605</v>
      </c>
      <c r="F22" s="18">
        <v>3276</v>
      </c>
      <c r="G22" s="18">
        <v>2123</v>
      </c>
      <c r="H22" s="18">
        <v>23037</v>
      </c>
      <c r="I22" s="18">
        <v>4853</v>
      </c>
    </row>
    <row r="23" spans="2:9" ht="15.95" customHeight="1">
      <c r="B23" s="200">
        <v>2010</v>
      </c>
      <c r="C23" s="200"/>
      <c r="D23" s="19">
        <v>36149</v>
      </c>
      <c r="E23" s="18">
        <v>2600</v>
      </c>
      <c r="F23" s="18">
        <v>3175</v>
      </c>
      <c r="G23" s="18">
        <v>2155</v>
      </c>
      <c r="H23" s="18">
        <v>23197</v>
      </c>
      <c r="I23" s="18">
        <v>5022</v>
      </c>
    </row>
    <row r="24" spans="2:9" ht="15.95" customHeight="1">
      <c r="B24" s="200">
        <v>2011</v>
      </c>
      <c r="C24" s="200"/>
      <c r="D24" s="19">
        <v>36475</v>
      </c>
      <c r="E24" s="18">
        <v>2608</v>
      </c>
      <c r="F24" s="18">
        <v>3157</v>
      </c>
      <c r="G24" s="18">
        <v>2135</v>
      </c>
      <c r="H24" s="18">
        <v>23339</v>
      </c>
      <c r="I24" s="18">
        <v>5236</v>
      </c>
    </row>
    <row r="25" spans="2:9" ht="15.95" customHeight="1">
      <c r="B25" s="200">
        <v>2012</v>
      </c>
      <c r="C25" s="200"/>
      <c r="D25" s="19">
        <v>36838</v>
      </c>
      <c r="E25" s="18">
        <v>2582</v>
      </c>
      <c r="F25" s="18">
        <v>3114</v>
      </c>
      <c r="G25" s="18">
        <v>2188</v>
      </c>
      <c r="H25" s="18">
        <v>23463</v>
      </c>
      <c r="I25" s="18">
        <v>5491</v>
      </c>
    </row>
    <row r="26" spans="2:9" ht="15.95" customHeight="1">
      <c r="B26" s="200">
        <v>2013</v>
      </c>
      <c r="C26" s="200"/>
      <c r="D26" s="19">
        <v>37129</v>
      </c>
      <c r="E26" s="18">
        <v>2572</v>
      </c>
      <c r="F26" s="18">
        <v>3076</v>
      </c>
      <c r="G26" s="18">
        <v>2155</v>
      </c>
      <c r="H26" s="18">
        <v>23555</v>
      </c>
      <c r="I26" s="18">
        <v>5771</v>
      </c>
    </row>
    <row r="27" spans="2:9" ht="15.95" customHeight="1">
      <c r="B27" s="200">
        <v>2014</v>
      </c>
      <c r="C27" s="200"/>
      <c r="D27" s="19">
        <v>37366</v>
      </c>
      <c r="E27" s="18">
        <v>2591</v>
      </c>
      <c r="F27" s="18">
        <v>3058</v>
      </c>
      <c r="G27" s="18">
        <v>2158</v>
      </c>
      <c r="H27" s="18">
        <v>23585</v>
      </c>
      <c r="I27" s="18">
        <v>5974</v>
      </c>
    </row>
    <row r="28" spans="2:9" ht="15.95" customHeight="1">
      <c r="B28" s="200">
        <v>2015</v>
      </c>
      <c r="C28" s="200"/>
      <c r="D28" s="19">
        <v>37622</v>
      </c>
      <c r="E28" s="18">
        <v>2589</v>
      </c>
      <c r="F28" s="18">
        <v>3021</v>
      </c>
      <c r="G28" s="18">
        <v>2122</v>
      </c>
      <c r="H28" s="18">
        <v>23691</v>
      </c>
      <c r="I28" s="18">
        <v>6199</v>
      </c>
    </row>
    <row r="29" spans="2:9" ht="15.95" customHeight="1">
      <c r="B29" s="200">
        <v>2016</v>
      </c>
      <c r="C29" s="200"/>
      <c r="D29" s="19">
        <v>37810</v>
      </c>
      <c r="E29" s="18">
        <v>2571</v>
      </c>
      <c r="F29" s="18">
        <v>3053</v>
      </c>
      <c r="G29" s="18">
        <v>2086</v>
      </c>
      <c r="H29" s="18">
        <v>23688</v>
      </c>
      <c r="I29" s="18">
        <v>6412</v>
      </c>
    </row>
    <row r="30" spans="2:9" ht="15.95" customHeight="1">
      <c r="B30" s="200">
        <v>2017</v>
      </c>
      <c r="C30" s="200"/>
      <c r="D30" s="19">
        <v>38114</v>
      </c>
      <c r="E30" s="18">
        <v>2583</v>
      </c>
      <c r="F30" s="18">
        <v>3018</v>
      </c>
      <c r="G30" s="18">
        <v>2036</v>
      </c>
      <c r="H30" s="18">
        <v>23812</v>
      </c>
      <c r="I30" s="18">
        <v>6665</v>
      </c>
    </row>
    <row r="31" spans="2:9" ht="15.95" customHeight="1">
      <c r="B31" s="200">
        <v>2018</v>
      </c>
      <c r="C31" s="200"/>
      <c r="D31" s="19">
        <v>38378</v>
      </c>
      <c r="E31" s="18">
        <v>2573</v>
      </c>
      <c r="F31" s="18">
        <v>3082</v>
      </c>
      <c r="G31" s="18">
        <v>1973</v>
      </c>
      <c r="H31" s="18">
        <v>23889</v>
      </c>
      <c r="I31" s="18">
        <v>6861</v>
      </c>
    </row>
    <row r="32" spans="2:9" ht="15.95" customHeight="1">
      <c r="B32" s="200">
        <v>2019</v>
      </c>
      <c r="C32" s="200"/>
      <c r="D32" s="19">
        <v>38747</v>
      </c>
      <c r="E32" s="18">
        <v>2597</v>
      </c>
      <c r="F32" s="18">
        <v>3081</v>
      </c>
      <c r="G32" s="18">
        <v>1976</v>
      </c>
      <c r="H32" s="18">
        <v>24006</v>
      </c>
      <c r="I32" s="18">
        <v>7087</v>
      </c>
    </row>
    <row r="33" spans="1:9" ht="15.95" customHeight="1">
      <c r="B33" s="200">
        <v>2020</v>
      </c>
      <c r="C33" s="200"/>
      <c r="D33" s="19">
        <v>39055</v>
      </c>
      <c r="E33" s="18">
        <v>2618</v>
      </c>
      <c r="F33" s="18">
        <v>3077</v>
      </c>
      <c r="G33" s="18">
        <v>1966</v>
      </c>
      <c r="H33" s="18">
        <v>24113</v>
      </c>
      <c r="I33" s="18">
        <v>7281</v>
      </c>
    </row>
    <row r="34" spans="1:9" ht="15.95" customHeight="1">
      <c r="B34" s="200">
        <v>2021</v>
      </c>
      <c r="C34" s="200"/>
      <c r="D34" s="19">
        <v>39308</v>
      </c>
      <c r="E34" s="18">
        <v>2616</v>
      </c>
      <c r="F34" s="18">
        <v>3108</v>
      </c>
      <c r="G34" s="18">
        <v>1972</v>
      </c>
      <c r="H34" s="18">
        <v>24074</v>
      </c>
      <c r="I34" s="18">
        <v>7538</v>
      </c>
    </row>
    <row r="35" spans="1:9" ht="15.95" customHeight="1">
      <c r="B35" s="200">
        <v>2022</v>
      </c>
      <c r="C35" s="200"/>
      <c r="D35" s="19">
        <v>39677</v>
      </c>
      <c r="E35" s="18">
        <v>2678</v>
      </c>
      <c r="F35" s="18">
        <v>3062</v>
      </c>
      <c r="G35" s="18">
        <v>1958</v>
      </c>
      <c r="H35" s="18">
        <v>24184</v>
      </c>
      <c r="I35" s="18">
        <v>7795</v>
      </c>
    </row>
    <row r="36" spans="1:9" ht="15.95" customHeight="1">
      <c r="B36" s="281">
        <v>2023</v>
      </c>
      <c r="C36" s="271" t="s">
        <v>563</v>
      </c>
      <c r="D36" s="273">
        <v>40015</v>
      </c>
      <c r="E36" s="274">
        <v>2654</v>
      </c>
      <c r="F36" s="274">
        <v>3101</v>
      </c>
      <c r="G36" s="274">
        <v>1973</v>
      </c>
      <c r="H36" s="274">
        <v>24182</v>
      </c>
      <c r="I36" s="274">
        <v>8105</v>
      </c>
    </row>
    <row r="37" spans="1:9" ht="15.95" customHeight="1">
      <c r="B37" s="200">
        <v>2024</v>
      </c>
      <c r="C37" s="86" t="s">
        <v>564</v>
      </c>
      <c r="D37" s="19">
        <v>40886</v>
      </c>
      <c r="E37" s="18">
        <v>2677</v>
      </c>
      <c r="F37" s="18">
        <v>3123</v>
      </c>
      <c r="G37" s="18">
        <v>2077</v>
      </c>
      <c r="H37" s="18">
        <v>24554</v>
      </c>
      <c r="I37" s="18">
        <v>8455</v>
      </c>
    </row>
    <row r="38" spans="1:9" ht="15.95" customHeight="1">
      <c r="D38" s="18"/>
      <c r="E38" s="104"/>
      <c r="F38" s="104"/>
      <c r="G38" s="104"/>
      <c r="H38" s="104"/>
      <c r="I38" s="104"/>
    </row>
    <row r="39" spans="1:9" ht="15.95" customHeight="1">
      <c r="A39" s="113" t="s">
        <v>19</v>
      </c>
      <c r="B39" s="113"/>
      <c r="C39" s="113"/>
    </row>
    <row r="40" spans="1:9" ht="15.95" customHeight="1">
      <c r="B40" s="200">
        <v>1960</v>
      </c>
      <c r="C40" s="200"/>
      <c r="D40" s="19">
        <v>12485</v>
      </c>
      <c r="E40" s="18">
        <v>1873</v>
      </c>
      <c r="F40" s="18">
        <v>2047</v>
      </c>
      <c r="G40" s="18">
        <v>1067</v>
      </c>
      <c r="H40" s="18">
        <v>6455</v>
      </c>
      <c r="I40" s="18">
        <v>1043</v>
      </c>
    </row>
    <row r="41" spans="1:9" ht="15.95" customHeight="1">
      <c r="B41" s="200">
        <v>1970</v>
      </c>
      <c r="C41" s="200"/>
      <c r="D41" s="19">
        <v>14304</v>
      </c>
      <c r="E41" s="18">
        <v>1993</v>
      </c>
      <c r="F41" s="18">
        <v>2310</v>
      </c>
      <c r="G41" s="18">
        <v>1164</v>
      </c>
      <c r="H41" s="18">
        <v>7571</v>
      </c>
      <c r="I41" s="18">
        <v>1266</v>
      </c>
    </row>
    <row r="42" spans="1:9" ht="15.95" customHeight="1">
      <c r="B42" s="200">
        <v>1980</v>
      </c>
      <c r="C42" s="200"/>
      <c r="D42" s="19">
        <v>15913</v>
      </c>
      <c r="E42" s="18">
        <v>1455</v>
      </c>
      <c r="F42" s="18">
        <v>2153</v>
      </c>
      <c r="G42" s="18">
        <v>1352</v>
      </c>
      <c r="H42" s="18">
        <v>9205</v>
      </c>
      <c r="I42" s="18">
        <v>1748</v>
      </c>
    </row>
    <row r="43" spans="1:9" ht="15.95" customHeight="1">
      <c r="B43" s="114">
        <v>1990</v>
      </c>
      <c r="C43" s="114"/>
      <c r="D43" s="19">
        <v>18123</v>
      </c>
      <c r="E43" s="18">
        <v>1498</v>
      </c>
      <c r="F43" s="18">
        <v>1741</v>
      </c>
      <c r="G43" s="18">
        <v>1265</v>
      </c>
      <c r="H43" s="18">
        <v>11375</v>
      </c>
      <c r="I43" s="18">
        <v>2244</v>
      </c>
    </row>
    <row r="44" spans="1:9" ht="15.95" customHeight="1">
      <c r="B44" s="200">
        <v>2000</v>
      </c>
      <c r="C44" s="200"/>
      <c r="D44" s="19">
        <v>21543</v>
      </c>
      <c r="E44" s="18">
        <v>1993</v>
      </c>
      <c r="F44" s="18">
        <v>2341</v>
      </c>
      <c r="G44" s="18">
        <v>1444</v>
      </c>
      <c r="H44" s="18">
        <v>13149</v>
      </c>
      <c r="I44" s="18">
        <v>2616</v>
      </c>
    </row>
    <row r="45" spans="1:9" ht="15.95" customHeight="1">
      <c r="B45" s="200">
        <v>2001</v>
      </c>
      <c r="C45" s="200"/>
      <c r="D45" s="19">
        <v>22030</v>
      </c>
      <c r="E45" s="18">
        <v>2021</v>
      </c>
      <c r="F45" s="18">
        <v>2396</v>
      </c>
      <c r="G45" s="18">
        <v>1452</v>
      </c>
      <c r="H45" s="18">
        <v>13480</v>
      </c>
      <c r="I45" s="18">
        <v>2681</v>
      </c>
    </row>
    <row r="46" spans="1:9" ht="15.95" customHeight="1">
      <c r="B46" s="200">
        <v>2002</v>
      </c>
      <c r="C46" s="200"/>
      <c r="D46" s="19">
        <v>22297</v>
      </c>
      <c r="E46" s="18">
        <v>2009</v>
      </c>
      <c r="F46" s="18">
        <v>2411</v>
      </c>
      <c r="G46" s="18">
        <v>1452</v>
      </c>
      <c r="H46" s="18">
        <v>13653</v>
      </c>
      <c r="I46" s="18">
        <v>2772</v>
      </c>
    </row>
    <row r="47" spans="1:9" ht="15.95" customHeight="1">
      <c r="B47" s="200">
        <v>2003</v>
      </c>
      <c r="C47" s="200"/>
      <c r="D47" s="19">
        <v>22508</v>
      </c>
      <c r="E47" s="18">
        <v>1958</v>
      </c>
      <c r="F47" s="18">
        <v>2402</v>
      </c>
      <c r="G47" s="18">
        <v>1507</v>
      </c>
      <c r="H47" s="18">
        <v>13823</v>
      </c>
      <c r="I47" s="18">
        <v>2818</v>
      </c>
    </row>
    <row r="48" spans="1:9" ht="15.95" customHeight="1">
      <c r="B48" s="200">
        <v>2004</v>
      </c>
      <c r="C48" s="200"/>
      <c r="D48" s="19">
        <v>22748</v>
      </c>
      <c r="E48" s="18">
        <v>1931</v>
      </c>
      <c r="F48" s="18">
        <v>2428</v>
      </c>
      <c r="G48" s="18">
        <v>1511</v>
      </c>
      <c r="H48" s="18">
        <v>13967</v>
      </c>
      <c r="I48" s="18">
        <v>2911</v>
      </c>
    </row>
    <row r="49" spans="2:9" ht="15.95" customHeight="1">
      <c r="B49" s="200">
        <v>2005</v>
      </c>
      <c r="C49" s="200"/>
      <c r="D49" s="19">
        <v>22988</v>
      </c>
      <c r="E49" s="18">
        <v>1942</v>
      </c>
      <c r="F49" s="18">
        <v>2429</v>
      </c>
      <c r="G49" s="18">
        <v>1508</v>
      </c>
      <c r="H49" s="18">
        <v>14069</v>
      </c>
      <c r="I49" s="18">
        <v>3040</v>
      </c>
    </row>
    <row r="50" spans="2:9" ht="15.95" customHeight="1">
      <c r="B50" s="200">
        <v>2006</v>
      </c>
      <c r="C50" s="200"/>
      <c r="D50" s="19">
        <v>23261</v>
      </c>
      <c r="E50" s="18">
        <v>1970</v>
      </c>
      <c r="F50" s="18">
        <v>2385</v>
      </c>
      <c r="G50" s="18">
        <v>1575</v>
      </c>
      <c r="H50" s="18">
        <v>14173</v>
      </c>
      <c r="I50" s="18">
        <v>3158</v>
      </c>
    </row>
    <row r="51" spans="2:9" ht="15.95" customHeight="1">
      <c r="B51" s="200">
        <v>2007</v>
      </c>
      <c r="C51" s="200"/>
      <c r="D51" s="19">
        <v>23494</v>
      </c>
      <c r="E51" s="18">
        <v>1935</v>
      </c>
      <c r="F51" s="18">
        <v>2417</v>
      </c>
      <c r="G51" s="18">
        <v>1564</v>
      </c>
      <c r="H51" s="18">
        <v>14292</v>
      </c>
      <c r="I51" s="18">
        <v>3286</v>
      </c>
    </row>
    <row r="52" spans="2:9" ht="15.95" customHeight="1">
      <c r="B52" s="200">
        <v>2008</v>
      </c>
      <c r="C52" s="200"/>
      <c r="D52" s="19">
        <v>23819</v>
      </c>
      <c r="E52" s="18">
        <v>1935</v>
      </c>
      <c r="F52" s="18">
        <v>2380</v>
      </c>
      <c r="G52" s="18">
        <v>1588</v>
      </c>
      <c r="H52" s="18">
        <v>14469</v>
      </c>
      <c r="I52" s="18">
        <v>3447</v>
      </c>
    </row>
    <row r="53" spans="2:9" ht="15.95" customHeight="1">
      <c r="B53" s="200">
        <v>2009</v>
      </c>
      <c r="C53" s="200"/>
      <c r="D53" s="19">
        <v>24008</v>
      </c>
      <c r="E53" s="18">
        <v>1944</v>
      </c>
      <c r="F53" s="18">
        <v>2419</v>
      </c>
      <c r="G53" s="18">
        <v>1572</v>
      </c>
      <c r="H53" s="18">
        <v>14451</v>
      </c>
      <c r="I53" s="18">
        <v>3622</v>
      </c>
    </row>
    <row r="54" spans="2:9" ht="15.95" customHeight="1">
      <c r="B54" s="200">
        <v>2010</v>
      </c>
      <c r="C54" s="200"/>
      <c r="D54" s="19">
        <v>24145</v>
      </c>
      <c r="E54" s="18">
        <v>1962</v>
      </c>
      <c r="F54" s="18">
        <v>2334</v>
      </c>
      <c r="G54" s="18">
        <v>1597</v>
      </c>
      <c r="H54" s="18">
        <v>14499</v>
      </c>
      <c r="I54" s="18">
        <v>3753</v>
      </c>
    </row>
    <row r="55" spans="2:9" ht="15.95" customHeight="1">
      <c r="B55" s="200">
        <v>2011</v>
      </c>
      <c r="C55" s="200"/>
      <c r="D55" s="19">
        <v>24331</v>
      </c>
      <c r="E55" s="18">
        <v>1971</v>
      </c>
      <c r="F55" s="18">
        <v>2314</v>
      </c>
      <c r="G55" s="18">
        <v>1581</v>
      </c>
      <c r="H55" s="18">
        <v>14556</v>
      </c>
      <c r="I55" s="18">
        <v>3909</v>
      </c>
    </row>
    <row r="56" spans="2:9" ht="15.95" customHeight="1">
      <c r="B56" s="200">
        <v>2012</v>
      </c>
      <c r="C56" s="200"/>
      <c r="D56" s="19">
        <v>24501</v>
      </c>
      <c r="E56" s="18">
        <v>1951</v>
      </c>
      <c r="F56" s="18">
        <v>2287</v>
      </c>
      <c r="G56" s="18">
        <v>1618</v>
      </c>
      <c r="H56" s="18">
        <v>14567</v>
      </c>
      <c r="I56" s="18">
        <v>4078</v>
      </c>
    </row>
    <row r="57" spans="2:9" ht="15.95" customHeight="1">
      <c r="B57" s="200">
        <v>2013</v>
      </c>
      <c r="C57" s="200"/>
      <c r="D57" s="19">
        <v>24610</v>
      </c>
      <c r="E57" s="18">
        <v>1929</v>
      </c>
      <c r="F57" s="18">
        <v>2296</v>
      </c>
      <c r="G57" s="18">
        <v>1579</v>
      </c>
      <c r="H57" s="18">
        <v>14576</v>
      </c>
      <c r="I57" s="18">
        <v>4230</v>
      </c>
    </row>
    <row r="58" spans="2:9" ht="15.95" customHeight="1">
      <c r="B58" s="200">
        <v>2014</v>
      </c>
      <c r="C58" s="200"/>
      <c r="D58" s="19">
        <v>24787</v>
      </c>
      <c r="E58" s="18">
        <v>1949</v>
      </c>
      <c r="F58" s="18">
        <v>2296</v>
      </c>
      <c r="G58" s="18">
        <v>1594</v>
      </c>
      <c r="H58" s="18">
        <v>14578</v>
      </c>
      <c r="I58" s="18">
        <v>4370</v>
      </c>
    </row>
    <row r="59" spans="2:9" ht="15.95" customHeight="1">
      <c r="B59" s="200">
        <v>2015</v>
      </c>
      <c r="C59" s="200"/>
      <c r="D59" s="19">
        <v>24847</v>
      </c>
      <c r="E59" s="18">
        <v>1927</v>
      </c>
      <c r="F59" s="18">
        <v>2266</v>
      </c>
      <c r="G59" s="18">
        <v>1570</v>
      </c>
      <c r="H59" s="18">
        <v>14582</v>
      </c>
      <c r="I59" s="18">
        <v>4502</v>
      </c>
    </row>
    <row r="60" spans="2:9" ht="15.95" customHeight="1">
      <c r="B60" s="200">
        <v>2016</v>
      </c>
      <c r="C60" s="200"/>
      <c r="D60" s="19">
        <v>25015</v>
      </c>
      <c r="E60" s="18">
        <v>1916</v>
      </c>
      <c r="F60" s="18">
        <v>2309</v>
      </c>
      <c r="G60" s="18">
        <v>1557</v>
      </c>
      <c r="H60" s="18">
        <v>14607</v>
      </c>
      <c r="I60" s="18">
        <v>4626</v>
      </c>
    </row>
    <row r="61" spans="2:9" ht="15.95" customHeight="1">
      <c r="B61" s="200">
        <v>2017</v>
      </c>
      <c r="C61" s="200"/>
      <c r="D61" s="19">
        <v>25173</v>
      </c>
      <c r="E61" s="18">
        <v>1923</v>
      </c>
      <c r="F61" s="18">
        <v>2268</v>
      </c>
      <c r="G61" s="18">
        <v>1547</v>
      </c>
      <c r="H61" s="18">
        <v>14648</v>
      </c>
      <c r="I61" s="18">
        <v>4787</v>
      </c>
    </row>
    <row r="62" spans="2:9" ht="15.95" customHeight="1">
      <c r="B62" s="200">
        <v>2018</v>
      </c>
      <c r="C62" s="200"/>
      <c r="D62" s="19">
        <v>25321</v>
      </c>
      <c r="E62" s="18">
        <v>1916</v>
      </c>
      <c r="F62" s="18">
        <v>2346</v>
      </c>
      <c r="G62" s="18">
        <v>1496</v>
      </c>
      <c r="H62" s="18">
        <v>14662</v>
      </c>
      <c r="I62" s="18">
        <v>4901</v>
      </c>
    </row>
    <row r="63" spans="2:9" ht="15.95" customHeight="1">
      <c r="B63" s="200">
        <v>2019</v>
      </c>
      <c r="C63" s="200"/>
      <c r="D63" s="19">
        <v>25485</v>
      </c>
      <c r="E63" s="18">
        <v>1943</v>
      </c>
      <c r="F63" s="18">
        <v>2341</v>
      </c>
      <c r="G63" s="18">
        <v>1498</v>
      </c>
      <c r="H63" s="18">
        <v>14675</v>
      </c>
      <c r="I63" s="18">
        <v>5028</v>
      </c>
    </row>
    <row r="64" spans="2:9" ht="15.95" customHeight="1">
      <c r="B64" s="200">
        <v>2020</v>
      </c>
      <c r="C64" s="200"/>
      <c r="D64" s="19">
        <v>25588</v>
      </c>
      <c r="E64" s="18">
        <v>1941</v>
      </c>
      <c r="F64" s="18">
        <v>2337</v>
      </c>
      <c r="G64" s="18">
        <v>1484</v>
      </c>
      <c r="H64" s="18">
        <v>14700</v>
      </c>
      <c r="I64" s="18">
        <v>5126</v>
      </c>
    </row>
    <row r="65" spans="1:9" ht="15.95" customHeight="1">
      <c r="B65" s="200">
        <v>2021</v>
      </c>
      <c r="C65" s="200"/>
      <c r="D65" s="19">
        <v>25781</v>
      </c>
      <c r="E65" s="18">
        <v>1951</v>
      </c>
      <c r="F65" s="18">
        <v>2345</v>
      </c>
      <c r="G65" s="18">
        <v>1505</v>
      </c>
      <c r="H65" s="18">
        <v>14694</v>
      </c>
      <c r="I65" s="18">
        <v>5286</v>
      </c>
    </row>
    <row r="66" spans="1:9" ht="15.95" customHeight="1">
      <c r="B66" s="200">
        <v>2022</v>
      </c>
      <c r="C66" s="200"/>
      <c r="D66" s="19">
        <v>26043</v>
      </c>
      <c r="E66" s="18">
        <v>2032</v>
      </c>
      <c r="F66" s="18">
        <v>2303</v>
      </c>
      <c r="G66" s="18">
        <v>1479</v>
      </c>
      <c r="H66" s="18">
        <v>14778</v>
      </c>
      <c r="I66" s="18">
        <v>5451</v>
      </c>
    </row>
    <row r="67" spans="1:9" ht="15.95" customHeight="1">
      <c r="B67" s="281">
        <v>2023</v>
      </c>
      <c r="C67" s="271" t="s">
        <v>563</v>
      </c>
      <c r="D67" s="273">
        <v>26294</v>
      </c>
      <c r="E67" s="274">
        <v>2024</v>
      </c>
      <c r="F67" s="274">
        <v>2345</v>
      </c>
      <c r="G67" s="274">
        <v>1517</v>
      </c>
      <c r="H67" s="274">
        <v>14761</v>
      </c>
      <c r="I67" s="274">
        <v>5647</v>
      </c>
    </row>
    <row r="68" spans="1:9" ht="15.95" customHeight="1">
      <c r="B68" s="200">
        <v>2024</v>
      </c>
      <c r="C68" s="86" t="s">
        <v>564</v>
      </c>
      <c r="D68" s="19">
        <v>26518</v>
      </c>
      <c r="E68" s="18">
        <v>2047</v>
      </c>
      <c r="F68" s="18">
        <v>2286</v>
      </c>
      <c r="G68" s="18">
        <v>1573</v>
      </c>
      <c r="H68" s="18">
        <v>14797</v>
      </c>
      <c r="I68" s="18">
        <v>5815</v>
      </c>
    </row>
    <row r="69" spans="1:9" ht="15.95" customHeight="1">
      <c r="B69" s="111"/>
      <c r="C69" s="111"/>
      <c r="D69" s="18"/>
      <c r="E69" s="18"/>
      <c r="F69" s="18"/>
      <c r="G69" s="18"/>
      <c r="H69" s="18"/>
      <c r="I69" s="18"/>
    </row>
    <row r="70" spans="1:9" ht="15.95" customHeight="1">
      <c r="A70" s="111" t="s">
        <v>20</v>
      </c>
      <c r="B70" s="111"/>
      <c r="C70" s="111"/>
      <c r="D70" s="87"/>
      <c r="E70" s="87"/>
      <c r="F70" s="87"/>
      <c r="G70" s="87"/>
      <c r="H70" s="87"/>
      <c r="I70" s="87"/>
    </row>
    <row r="71" spans="1:9" ht="15.95" customHeight="1">
      <c r="B71" s="200">
        <v>1960</v>
      </c>
      <c r="C71" s="200"/>
      <c r="D71" s="19">
        <v>4143</v>
      </c>
      <c r="E71" s="18">
        <v>480</v>
      </c>
      <c r="F71" s="18">
        <v>392</v>
      </c>
      <c r="G71" s="18">
        <v>439</v>
      </c>
      <c r="H71" s="18">
        <v>2553</v>
      </c>
      <c r="I71" s="18">
        <v>279</v>
      </c>
    </row>
    <row r="72" spans="1:9" ht="15.95" customHeight="1">
      <c r="B72" s="200">
        <v>1970</v>
      </c>
      <c r="C72" s="200"/>
      <c r="D72" s="19">
        <v>7046</v>
      </c>
      <c r="E72" s="18">
        <v>943</v>
      </c>
      <c r="F72" s="18">
        <v>715</v>
      </c>
      <c r="G72" s="18">
        <v>639</v>
      </c>
      <c r="H72" s="18">
        <v>4334</v>
      </c>
      <c r="I72" s="18">
        <v>415</v>
      </c>
    </row>
    <row r="73" spans="1:9" ht="15.95" customHeight="1">
      <c r="B73" s="200">
        <v>1980</v>
      </c>
      <c r="C73" s="200"/>
      <c r="D73" s="19">
        <v>9302</v>
      </c>
      <c r="E73" s="18">
        <v>1010</v>
      </c>
      <c r="F73" s="18">
        <v>1170</v>
      </c>
      <c r="G73" s="18">
        <v>697</v>
      </c>
      <c r="H73" s="18">
        <v>5906</v>
      </c>
      <c r="I73" s="18">
        <v>519</v>
      </c>
    </row>
    <row r="74" spans="1:9" ht="15.95" customHeight="1">
      <c r="B74" s="114">
        <v>1990</v>
      </c>
      <c r="C74" s="114"/>
      <c r="D74" s="19">
        <v>10909</v>
      </c>
      <c r="E74" s="18">
        <v>1093</v>
      </c>
      <c r="F74" s="18">
        <v>1190</v>
      </c>
      <c r="G74" s="18">
        <v>798</v>
      </c>
      <c r="H74" s="18">
        <v>7181</v>
      </c>
      <c r="I74" s="18">
        <v>647</v>
      </c>
    </row>
    <row r="75" spans="1:9" ht="15.95" customHeight="1">
      <c r="B75" s="200">
        <v>2000</v>
      </c>
      <c r="C75" s="200"/>
      <c r="D75" s="19">
        <v>11320</v>
      </c>
      <c r="E75" s="18">
        <v>824</v>
      </c>
      <c r="F75" s="18">
        <v>930</v>
      </c>
      <c r="G75" s="18">
        <v>596</v>
      </c>
      <c r="H75" s="18">
        <v>8146</v>
      </c>
      <c r="I75" s="18">
        <v>824</v>
      </c>
    </row>
    <row r="76" spans="1:9" ht="15.95" customHeight="1">
      <c r="B76" s="200">
        <v>2001</v>
      </c>
      <c r="C76" s="200"/>
      <c r="D76" s="19">
        <v>11495</v>
      </c>
      <c r="E76" s="18">
        <v>864</v>
      </c>
      <c r="F76" s="18">
        <v>908</v>
      </c>
      <c r="G76" s="18">
        <v>588</v>
      </c>
      <c r="H76" s="18">
        <v>8306</v>
      </c>
      <c r="I76" s="18">
        <v>829</v>
      </c>
    </row>
    <row r="77" spans="1:9" ht="15.95" customHeight="1">
      <c r="B77" s="200">
        <v>2002</v>
      </c>
      <c r="C77" s="200"/>
      <c r="D77" s="19">
        <v>11566</v>
      </c>
      <c r="E77" s="18">
        <v>807</v>
      </c>
      <c r="F77" s="18">
        <v>951</v>
      </c>
      <c r="G77" s="18">
        <v>587</v>
      </c>
      <c r="H77" s="18">
        <v>8346</v>
      </c>
      <c r="I77" s="18">
        <v>875</v>
      </c>
    </row>
    <row r="78" spans="1:9" ht="15.95" customHeight="1">
      <c r="B78" s="200">
        <v>2003</v>
      </c>
      <c r="C78" s="200"/>
      <c r="D78" s="19">
        <v>11786</v>
      </c>
      <c r="E78" s="18">
        <v>839</v>
      </c>
      <c r="F78" s="18">
        <v>957</v>
      </c>
      <c r="G78" s="18">
        <v>589</v>
      </c>
      <c r="H78" s="18">
        <v>8507</v>
      </c>
      <c r="I78" s="18">
        <v>894</v>
      </c>
    </row>
    <row r="79" spans="1:9" ht="15.95" customHeight="1">
      <c r="B79" s="200">
        <v>2004</v>
      </c>
      <c r="C79" s="200"/>
      <c r="D79" s="19">
        <v>11852</v>
      </c>
      <c r="E79" s="18">
        <v>782</v>
      </c>
      <c r="F79" s="18">
        <v>948</v>
      </c>
      <c r="G79" s="18">
        <v>596</v>
      </c>
      <c r="H79" s="18">
        <v>8586</v>
      </c>
      <c r="I79" s="18">
        <v>940</v>
      </c>
    </row>
    <row r="80" spans="1:9" ht="15.95" customHeight="1">
      <c r="B80" s="200">
        <v>2005</v>
      </c>
      <c r="C80" s="200"/>
      <c r="D80" s="19">
        <v>11917</v>
      </c>
      <c r="E80" s="18">
        <v>755</v>
      </c>
      <c r="F80" s="18">
        <v>933</v>
      </c>
      <c r="G80" s="18">
        <v>604</v>
      </c>
      <c r="H80" s="18">
        <v>8630</v>
      </c>
      <c r="I80" s="18">
        <v>995</v>
      </c>
    </row>
    <row r="81" spans="2:9" ht="15.95" customHeight="1">
      <c r="B81" s="200">
        <v>2006</v>
      </c>
      <c r="C81" s="200"/>
      <c r="D81" s="19">
        <v>11907</v>
      </c>
      <c r="E81" s="18">
        <v>694</v>
      </c>
      <c r="F81" s="18">
        <v>943</v>
      </c>
      <c r="G81" s="18">
        <v>602</v>
      </c>
      <c r="H81" s="18">
        <v>8625</v>
      </c>
      <c r="I81" s="18">
        <v>1043</v>
      </c>
    </row>
    <row r="82" spans="2:9" ht="15.95" customHeight="1">
      <c r="B82" s="200">
        <v>2007</v>
      </c>
      <c r="C82" s="200"/>
      <c r="D82" s="19">
        <v>11862</v>
      </c>
      <c r="E82" s="18">
        <v>665</v>
      </c>
      <c r="F82" s="18">
        <v>908</v>
      </c>
      <c r="G82" s="18">
        <v>597</v>
      </c>
      <c r="H82" s="18">
        <v>8590</v>
      </c>
      <c r="I82" s="18">
        <v>1102</v>
      </c>
    </row>
    <row r="83" spans="2:9" ht="15.95" customHeight="1">
      <c r="B83" s="200">
        <v>2008</v>
      </c>
      <c r="C83" s="200"/>
      <c r="D83" s="19">
        <v>11770</v>
      </c>
      <c r="E83" s="18">
        <v>632</v>
      </c>
      <c r="F83" s="18">
        <v>899</v>
      </c>
      <c r="G83" s="18">
        <v>560</v>
      </c>
      <c r="H83" s="18">
        <v>8524</v>
      </c>
      <c r="I83" s="18">
        <v>1155</v>
      </c>
    </row>
    <row r="84" spans="2:9" ht="15.95" customHeight="1">
      <c r="B84" s="200">
        <v>2009</v>
      </c>
      <c r="C84" s="200"/>
      <c r="D84" s="19">
        <v>11886</v>
      </c>
      <c r="E84" s="18">
        <v>661</v>
      </c>
      <c r="F84" s="18">
        <v>857</v>
      </c>
      <c r="G84" s="18">
        <v>551</v>
      </c>
      <c r="H84" s="18">
        <v>8586</v>
      </c>
      <c r="I84" s="18">
        <v>1231</v>
      </c>
    </row>
    <row r="85" spans="2:9" ht="15.95" customHeight="1">
      <c r="B85" s="200">
        <v>2010</v>
      </c>
      <c r="C85" s="200"/>
      <c r="D85" s="19">
        <v>12004</v>
      </c>
      <c r="E85" s="18">
        <v>638</v>
      </c>
      <c r="F85" s="18">
        <v>841</v>
      </c>
      <c r="G85" s="18">
        <v>558</v>
      </c>
      <c r="H85" s="18">
        <v>8698</v>
      </c>
      <c r="I85" s="18">
        <v>1269</v>
      </c>
    </row>
    <row r="86" spans="2:9" ht="15.95" customHeight="1">
      <c r="B86" s="200">
        <v>2011</v>
      </c>
      <c r="C86" s="200"/>
      <c r="D86" s="19">
        <v>12144</v>
      </c>
      <c r="E86" s="18">
        <v>637</v>
      </c>
      <c r="F86" s="18">
        <v>843</v>
      </c>
      <c r="G86" s="18">
        <v>554</v>
      </c>
      <c r="H86" s="18">
        <v>8783</v>
      </c>
      <c r="I86" s="18">
        <v>1327</v>
      </c>
    </row>
    <row r="87" spans="2:9" ht="15.95" customHeight="1">
      <c r="B87" s="200">
        <v>2012</v>
      </c>
      <c r="C87" s="200"/>
      <c r="D87" s="19">
        <v>12337</v>
      </c>
      <c r="E87" s="18">
        <v>631</v>
      </c>
      <c r="F87" s="18">
        <v>827</v>
      </c>
      <c r="G87" s="18">
        <v>570</v>
      </c>
      <c r="H87" s="18">
        <v>8896</v>
      </c>
      <c r="I87" s="18">
        <v>1413</v>
      </c>
    </row>
    <row r="88" spans="2:9" ht="15.95" customHeight="1">
      <c r="B88" s="200">
        <v>2013</v>
      </c>
      <c r="C88" s="200"/>
      <c r="D88" s="19">
        <v>12519</v>
      </c>
      <c r="E88" s="18">
        <v>643</v>
      </c>
      <c r="F88" s="18">
        <v>780</v>
      </c>
      <c r="G88" s="18">
        <v>576</v>
      </c>
      <c r="H88" s="18">
        <v>8979</v>
      </c>
      <c r="I88" s="18">
        <v>1541</v>
      </c>
    </row>
    <row r="89" spans="2:9" ht="15.95" customHeight="1">
      <c r="B89" s="200">
        <v>2014</v>
      </c>
      <c r="C89" s="200"/>
      <c r="D89" s="19">
        <v>12579</v>
      </c>
      <c r="E89" s="18">
        <v>642</v>
      </c>
      <c r="F89" s="18">
        <v>762</v>
      </c>
      <c r="G89" s="18">
        <v>564</v>
      </c>
      <c r="H89" s="18">
        <v>9007</v>
      </c>
      <c r="I89" s="18">
        <v>1604</v>
      </c>
    </row>
    <row r="90" spans="2:9" ht="15.95" customHeight="1">
      <c r="B90" s="200">
        <v>2015</v>
      </c>
      <c r="C90" s="200"/>
      <c r="D90" s="19">
        <v>12775</v>
      </c>
      <c r="E90" s="18">
        <v>662</v>
      </c>
      <c r="F90" s="18">
        <v>755</v>
      </c>
      <c r="G90" s="18">
        <v>552</v>
      </c>
      <c r="H90" s="18">
        <v>9109</v>
      </c>
      <c r="I90" s="18">
        <v>1697</v>
      </c>
    </row>
    <row r="91" spans="2:9" ht="15.95" customHeight="1">
      <c r="B91" s="200">
        <v>2016</v>
      </c>
      <c r="C91" s="200"/>
      <c r="D91" s="19">
        <v>12795</v>
      </c>
      <c r="E91" s="18">
        <v>655</v>
      </c>
      <c r="F91" s="18">
        <v>744</v>
      </c>
      <c r="G91" s="18">
        <v>529</v>
      </c>
      <c r="H91" s="18">
        <v>9081</v>
      </c>
      <c r="I91" s="18">
        <v>1786</v>
      </c>
    </row>
    <row r="92" spans="2:9" ht="15.95" customHeight="1">
      <c r="B92" s="200">
        <v>2017</v>
      </c>
      <c r="C92" s="200"/>
      <c r="D92" s="19">
        <v>12941</v>
      </c>
      <c r="E92" s="18">
        <v>660</v>
      </c>
      <c r="F92" s="18">
        <v>750</v>
      </c>
      <c r="G92" s="18">
        <v>489</v>
      </c>
      <c r="H92" s="18">
        <v>9164</v>
      </c>
      <c r="I92" s="18">
        <v>1878</v>
      </c>
    </row>
    <row r="93" spans="2:9" ht="15.95" customHeight="1">
      <c r="B93" s="200">
        <v>2018</v>
      </c>
      <c r="C93" s="200"/>
      <c r="D93" s="19">
        <v>13057</v>
      </c>
      <c r="E93" s="18">
        <v>657</v>
      </c>
      <c r="F93" s="18">
        <v>736</v>
      </c>
      <c r="G93" s="18">
        <v>477</v>
      </c>
      <c r="H93" s="18">
        <v>9227</v>
      </c>
      <c r="I93" s="18">
        <v>1960</v>
      </c>
    </row>
    <row r="94" spans="2:9" ht="15.95" customHeight="1">
      <c r="B94" s="200">
        <v>2019</v>
      </c>
      <c r="C94" s="200"/>
      <c r="D94" s="19">
        <v>13262</v>
      </c>
      <c r="E94" s="18">
        <v>654</v>
      </c>
      <c r="F94" s="18">
        <v>740</v>
      </c>
      <c r="G94" s="18">
        <v>478</v>
      </c>
      <c r="H94" s="18">
        <v>9331</v>
      </c>
      <c r="I94" s="18">
        <v>2059</v>
      </c>
    </row>
    <row r="95" spans="2:9" ht="15.95" customHeight="1">
      <c r="B95" s="200">
        <v>2020</v>
      </c>
      <c r="C95" s="200"/>
      <c r="D95" s="19">
        <v>13467</v>
      </c>
      <c r="E95" s="18">
        <v>677</v>
      </c>
      <c r="F95" s="18">
        <v>740</v>
      </c>
      <c r="G95" s="18">
        <v>482</v>
      </c>
      <c r="H95" s="18">
        <v>9413</v>
      </c>
      <c r="I95" s="18">
        <v>2155</v>
      </c>
    </row>
    <row r="96" spans="2:9" ht="15.95" customHeight="1">
      <c r="B96" s="200">
        <v>2021</v>
      </c>
      <c r="C96" s="200"/>
      <c r="D96" s="19">
        <v>13527</v>
      </c>
      <c r="E96" s="18">
        <v>665</v>
      </c>
      <c r="F96" s="18">
        <v>763</v>
      </c>
      <c r="G96" s="18">
        <v>467</v>
      </c>
      <c r="H96" s="18">
        <v>9380</v>
      </c>
      <c r="I96" s="18">
        <v>2252</v>
      </c>
    </row>
    <row r="97" spans="1:9" ht="15.95" customHeight="1">
      <c r="B97" s="200">
        <v>2022</v>
      </c>
      <c r="C97" s="200"/>
      <c r="D97" s="19">
        <v>13634</v>
      </c>
      <c r="E97" s="18">
        <v>646</v>
      </c>
      <c r="F97" s="18">
        <v>759</v>
      </c>
      <c r="G97" s="18">
        <v>479</v>
      </c>
      <c r="H97" s="18">
        <v>9406</v>
      </c>
      <c r="I97" s="18">
        <v>2344</v>
      </c>
    </row>
    <row r="98" spans="1:9" ht="15.95" customHeight="1">
      <c r="B98" s="281">
        <v>2023</v>
      </c>
      <c r="C98" s="271" t="s">
        <v>563</v>
      </c>
      <c r="D98" s="273">
        <v>13721</v>
      </c>
      <c r="E98" s="274">
        <v>630</v>
      </c>
      <c r="F98" s="274">
        <v>756</v>
      </c>
      <c r="G98" s="274">
        <v>456</v>
      </c>
      <c r="H98" s="274">
        <v>9421</v>
      </c>
      <c r="I98" s="274">
        <v>2458</v>
      </c>
    </row>
    <row r="99" spans="1:9" ht="15.95" customHeight="1">
      <c r="B99" s="200">
        <v>2024</v>
      </c>
      <c r="C99" s="86" t="s">
        <v>564</v>
      </c>
      <c r="D99" s="19">
        <v>14368</v>
      </c>
      <c r="E99" s="18">
        <v>630</v>
      </c>
      <c r="F99" s="18">
        <v>837</v>
      </c>
      <c r="G99" s="18">
        <v>504</v>
      </c>
      <c r="H99" s="18">
        <v>9757</v>
      </c>
      <c r="I99" s="18">
        <v>2640</v>
      </c>
    </row>
    <row r="100" spans="1:9" ht="15.95" customHeight="1">
      <c r="D100" s="18"/>
      <c r="E100" s="18"/>
      <c r="F100" s="18"/>
      <c r="G100" s="18"/>
      <c r="H100" s="18"/>
      <c r="I100" s="18"/>
    </row>
    <row r="101" spans="1:9" ht="15.95" customHeight="1">
      <c r="A101" s="38" t="s">
        <v>199</v>
      </c>
    </row>
    <row r="103" spans="1:9" ht="15.95" customHeight="1">
      <c r="A103" s="55" t="s">
        <v>414</v>
      </c>
      <c r="B103" s="111"/>
      <c r="C103" s="111"/>
      <c r="D103" s="18"/>
      <c r="E103" s="18"/>
      <c r="F103" s="18"/>
      <c r="G103" s="18"/>
      <c r="H103" s="18"/>
      <c r="I103" s="18"/>
    </row>
    <row r="104" spans="1:9" ht="15.95" customHeight="1">
      <c r="A104" s="34" t="s">
        <v>243</v>
      </c>
      <c r="B104" s="111"/>
      <c r="C104" s="111"/>
      <c r="D104" s="18"/>
      <c r="E104" s="18"/>
      <c r="F104" s="18"/>
      <c r="G104" s="18"/>
      <c r="H104" s="18"/>
      <c r="I104" s="18"/>
    </row>
    <row r="105" spans="1:9" ht="15.95" customHeight="1">
      <c r="A105" s="300" t="s">
        <v>605</v>
      </c>
    </row>
  </sheetData>
  <hyperlinks>
    <hyperlink ref="A3" location="Inhalt!A1" display="&lt;&lt;&lt; Inhalt" xr:uid="{165842D1-5F0C-4F05-98EF-8A348DF3F791}"/>
    <hyperlink ref="A101" location="Metadaten!A1" display="&lt;&lt;&lt; Metadaten" xr:uid="{AF79A706-E897-43B5-9BC4-6DE3A2294C0B}"/>
    <hyperlink ref="A105" location="Bevölkerungsdefinitionen!A1" display="2024: Ab dem Berichtsjahr 2024 gilt eine angepasste Definition, Details im Tabellenblatt &quot;Bevölkerungsdefinitionen&quot; zu finden." xr:uid="{E97EC73B-EC3B-4643-9A62-6CD236548C60}"/>
  </hyperlinks>
  <pageMargins left="0.59055118110236227" right="0.59055118110236227" top="0.98425196850393704" bottom="0.78740157480314965" header="0.47244094488188981" footer="0.47244094488188981"/>
  <pageSetup paperSize="9" scale="6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CE0F-8BFF-4EEC-8941-A3C1FEA155F4}">
  <dimension ref="A1:I74"/>
  <sheetViews>
    <sheetView zoomScaleNormal="100" workbookViewId="0"/>
  </sheetViews>
  <sheetFormatPr baseColWidth="10" defaultColWidth="11.42578125" defaultRowHeight="15.95" customHeight="1"/>
  <cols>
    <col min="1" max="1" width="3.140625" style="34" customWidth="1"/>
    <col min="2" max="2" width="5" style="34" bestFit="1" customWidth="1"/>
    <col min="3" max="3" width="20.42578125" style="34" bestFit="1" customWidth="1"/>
    <col min="4" max="4" width="7" style="34" bestFit="1" customWidth="1"/>
    <col min="5" max="5" width="5.85546875" style="34" customWidth="1"/>
    <col min="6" max="6" width="5.42578125" style="34" bestFit="1" customWidth="1"/>
    <col min="7" max="8" width="6.42578125" style="34" bestFit="1" customWidth="1"/>
    <col min="9" max="9" width="5.42578125" style="34" bestFit="1" customWidth="1"/>
    <col min="10" max="16384" width="11.42578125" style="34"/>
  </cols>
  <sheetData>
    <row r="1" spans="1:9" s="74" customFormat="1" ht="18" customHeight="1">
      <c r="A1" s="85" t="s">
        <v>363</v>
      </c>
      <c r="B1" s="85"/>
      <c r="C1" s="85"/>
      <c r="D1" s="85"/>
      <c r="E1" s="85"/>
      <c r="F1" s="85"/>
      <c r="G1" s="85"/>
      <c r="H1" s="85"/>
      <c r="I1" s="85"/>
    </row>
    <row r="2" spans="1:9" ht="15.95" customHeight="1">
      <c r="A2" s="58"/>
      <c r="B2" s="58"/>
      <c r="C2" s="58"/>
      <c r="D2" s="58"/>
      <c r="E2" s="58"/>
      <c r="F2" s="58"/>
      <c r="G2" s="58"/>
      <c r="H2" s="58"/>
      <c r="I2" s="58"/>
    </row>
    <row r="3" spans="1:9" ht="15.95" customHeight="1">
      <c r="A3" s="38" t="s">
        <v>198</v>
      </c>
      <c r="B3" s="58"/>
      <c r="C3" s="58"/>
      <c r="D3" s="58"/>
      <c r="E3" s="58"/>
      <c r="F3" s="58"/>
      <c r="G3" s="58"/>
      <c r="H3" s="58"/>
      <c r="I3" s="58"/>
    </row>
    <row r="4" spans="1:9" ht="15.95" customHeight="1">
      <c r="A4" s="58"/>
      <c r="B4" s="58"/>
      <c r="C4" s="58"/>
      <c r="D4" s="58"/>
      <c r="E4" s="58"/>
      <c r="F4" s="58"/>
      <c r="G4" s="58"/>
      <c r="H4" s="58"/>
      <c r="I4" s="58"/>
    </row>
    <row r="5" spans="1:9" ht="15.95" customHeight="1">
      <c r="A5" s="34" t="s">
        <v>398</v>
      </c>
    </row>
    <row r="7" spans="1:9" s="55" customFormat="1" ht="15.95" customHeight="1">
      <c r="B7" s="56" t="s">
        <v>244</v>
      </c>
      <c r="C7" s="56"/>
      <c r="D7" s="117" t="s">
        <v>283</v>
      </c>
      <c r="E7" s="117" t="s">
        <v>284</v>
      </c>
      <c r="F7" s="117"/>
      <c r="G7" s="117"/>
      <c r="H7" s="117"/>
      <c r="I7" s="117"/>
    </row>
    <row r="8" spans="1:9" ht="15.95" customHeight="1">
      <c r="A8" s="118"/>
      <c r="B8" s="118"/>
      <c r="C8" s="118"/>
      <c r="D8" s="60"/>
      <c r="E8" s="117" t="s">
        <v>281</v>
      </c>
      <c r="F8" s="117" t="s">
        <v>280</v>
      </c>
      <c r="G8" s="117" t="s">
        <v>279</v>
      </c>
      <c r="H8" s="117" t="s">
        <v>278</v>
      </c>
      <c r="I8" s="117" t="s">
        <v>277</v>
      </c>
    </row>
    <row r="9" spans="1:9" ht="15.95" customHeight="1">
      <c r="A9" s="116" t="s">
        <v>4</v>
      </c>
      <c r="B9" s="116"/>
      <c r="C9" s="116"/>
      <c r="D9" s="116"/>
      <c r="E9" s="116"/>
      <c r="F9" s="116"/>
      <c r="G9" s="115"/>
      <c r="H9" s="115"/>
      <c r="I9" s="115"/>
    </row>
    <row r="10" spans="1:9" ht="15.95" customHeight="1">
      <c r="B10" s="111" t="s">
        <v>276</v>
      </c>
      <c r="C10" s="111"/>
      <c r="D10" s="19">
        <v>6273</v>
      </c>
      <c r="E10" s="18">
        <v>923</v>
      </c>
      <c r="F10" s="18">
        <v>1000</v>
      </c>
      <c r="G10" s="18">
        <v>535</v>
      </c>
      <c r="H10" s="18">
        <v>3252</v>
      </c>
      <c r="I10" s="18">
        <v>563</v>
      </c>
    </row>
    <row r="11" spans="1:9" ht="15.95" customHeight="1">
      <c r="B11" s="111" t="s">
        <v>275</v>
      </c>
      <c r="C11" s="111"/>
      <c r="D11" s="19">
        <v>7263</v>
      </c>
      <c r="E11" s="18">
        <v>987</v>
      </c>
      <c r="F11" s="18">
        <v>1120</v>
      </c>
      <c r="G11" s="18">
        <v>558</v>
      </c>
      <c r="H11" s="18">
        <v>3872</v>
      </c>
      <c r="I11" s="18">
        <v>726</v>
      </c>
    </row>
    <row r="12" spans="1:9" ht="15.95" customHeight="1">
      <c r="B12" s="111" t="s">
        <v>274</v>
      </c>
      <c r="C12" s="111"/>
      <c r="D12" s="19">
        <v>8526</v>
      </c>
      <c r="E12" s="18">
        <v>738</v>
      </c>
      <c r="F12" s="18">
        <v>1082</v>
      </c>
      <c r="G12" s="18">
        <v>628</v>
      </c>
      <c r="H12" s="18">
        <v>5016</v>
      </c>
      <c r="I12" s="18">
        <v>1062</v>
      </c>
    </row>
    <row r="13" spans="1:9" ht="15.95" customHeight="1">
      <c r="B13" s="111">
        <v>1990</v>
      </c>
      <c r="C13" s="111"/>
      <c r="D13" s="19">
        <v>9618</v>
      </c>
      <c r="E13" s="18">
        <v>731</v>
      </c>
      <c r="F13" s="18">
        <v>870</v>
      </c>
      <c r="G13" s="18">
        <v>641</v>
      </c>
      <c r="H13" s="18">
        <v>5982</v>
      </c>
      <c r="I13" s="18">
        <v>1394</v>
      </c>
    </row>
    <row r="14" spans="1:9" ht="15.95" customHeight="1">
      <c r="B14" s="111" t="s">
        <v>272</v>
      </c>
      <c r="C14" s="111"/>
      <c r="D14" s="19">
        <v>11258</v>
      </c>
      <c r="E14" s="18">
        <v>996</v>
      </c>
      <c r="F14" s="18">
        <v>1155</v>
      </c>
      <c r="G14" s="18">
        <v>704</v>
      </c>
      <c r="H14" s="18">
        <v>6741</v>
      </c>
      <c r="I14" s="18">
        <v>1662</v>
      </c>
    </row>
    <row r="15" spans="1:9" ht="15.95" customHeight="1">
      <c r="B15" s="111" t="s">
        <v>271</v>
      </c>
      <c r="C15" s="111"/>
      <c r="D15" s="19">
        <v>11448</v>
      </c>
      <c r="E15" s="18">
        <v>1004</v>
      </c>
      <c r="F15" s="18">
        <v>1173</v>
      </c>
      <c r="G15" s="18">
        <v>712</v>
      </c>
      <c r="H15" s="18">
        <v>6864</v>
      </c>
      <c r="I15" s="18">
        <v>1695</v>
      </c>
    </row>
    <row r="16" spans="1:9" ht="15.95" customHeight="1">
      <c r="B16" s="111" t="s">
        <v>270</v>
      </c>
      <c r="C16" s="111"/>
      <c r="D16" s="19">
        <v>11566</v>
      </c>
      <c r="E16" s="18">
        <v>1011</v>
      </c>
      <c r="F16" s="18">
        <v>1182</v>
      </c>
      <c r="G16" s="18">
        <v>705</v>
      </c>
      <c r="H16" s="18">
        <v>6920</v>
      </c>
      <c r="I16" s="18">
        <v>1748</v>
      </c>
    </row>
    <row r="17" spans="2:9" ht="15.95" customHeight="1">
      <c r="B17" s="111" t="s">
        <v>269</v>
      </c>
      <c r="C17" s="111"/>
      <c r="D17" s="19">
        <v>11655</v>
      </c>
      <c r="E17" s="18">
        <v>981</v>
      </c>
      <c r="F17" s="18">
        <v>1193</v>
      </c>
      <c r="G17" s="18">
        <v>727</v>
      </c>
      <c r="H17" s="18">
        <v>6974</v>
      </c>
      <c r="I17" s="18">
        <v>1780</v>
      </c>
    </row>
    <row r="18" spans="2:9" ht="15.95" customHeight="1">
      <c r="B18" s="111" t="s">
        <v>268</v>
      </c>
      <c r="C18" s="111"/>
      <c r="D18" s="19">
        <v>11764</v>
      </c>
      <c r="E18" s="18">
        <v>968</v>
      </c>
      <c r="F18" s="18">
        <v>1221</v>
      </c>
      <c r="G18" s="18">
        <v>717</v>
      </c>
      <c r="H18" s="18">
        <v>7036</v>
      </c>
      <c r="I18" s="18">
        <v>1822</v>
      </c>
    </row>
    <row r="19" spans="2:9" ht="15.95" customHeight="1">
      <c r="B19" s="111" t="s">
        <v>267</v>
      </c>
      <c r="C19" s="111"/>
      <c r="D19" s="19">
        <v>11860</v>
      </c>
      <c r="E19" s="18">
        <v>964</v>
      </c>
      <c r="F19" s="18">
        <v>1217</v>
      </c>
      <c r="G19" s="18">
        <v>720</v>
      </c>
      <c r="H19" s="18">
        <v>7067</v>
      </c>
      <c r="I19" s="18">
        <v>1892</v>
      </c>
    </row>
    <row r="20" spans="2:9" ht="15.95" customHeight="1">
      <c r="B20" s="111" t="s">
        <v>266</v>
      </c>
      <c r="C20" s="111"/>
      <c r="D20" s="19">
        <v>11985</v>
      </c>
      <c r="E20" s="18">
        <v>962</v>
      </c>
      <c r="F20" s="18">
        <v>1215</v>
      </c>
      <c r="G20" s="18">
        <v>748</v>
      </c>
      <c r="H20" s="18">
        <v>7107</v>
      </c>
      <c r="I20" s="18">
        <v>1953</v>
      </c>
    </row>
    <row r="21" spans="2:9" ht="15.95" customHeight="1">
      <c r="B21" s="111" t="s">
        <v>265</v>
      </c>
      <c r="C21" s="111"/>
      <c r="D21" s="19">
        <v>12079</v>
      </c>
      <c r="E21" s="18">
        <v>939</v>
      </c>
      <c r="F21" s="18">
        <v>1212</v>
      </c>
      <c r="G21" s="18">
        <v>770</v>
      </c>
      <c r="H21" s="18">
        <v>7139</v>
      </c>
      <c r="I21" s="18">
        <v>2019</v>
      </c>
    </row>
    <row r="22" spans="2:9" ht="15.95" customHeight="1">
      <c r="B22" s="111" t="s">
        <v>264</v>
      </c>
      <c r="C22" s="111"/>
      <c r="D22" s="19">
        <v>12206</v>
      </c>
      <c r="E22" s="18">
        <v>928</v>
      </c>
      <c r="F22" s="18">
        <v>1188</v>
      </c>
      <c r="G22" s="18">
        <v>786</v>
      </c>
      <c r="H22" s="18">
        <v>7212</v>
      </c>
      <c r="I22" s="18">
        <v>2092</v>
      </c>
    </row>
    <row r="23" spans="2:9" ht="15.95" customHeight="1">
      <c r="B23" s="111" t="s">
        <v>263</v>
      </c>
      <c r="C23" s="111"/>
      <c r="D23" s="19">
        <v>12295</v>
      </c>
      <c r="E23" s="18">
        <v>915</v>
      </c>
      <c r="F23" s="18">
        <v>1219</v>
      </c>
      <c r="G23" s="18">
        <v>783</v>
      </c>
      <c r="H23" s="18">
        <v>7190</v>
      </c>
      <c r="I23" s="18">
        <v>2188</v>
      </c>
    </row>
    <row r="24" spans="2:9" ht="15.95" customHeight="1">
      <c r="B24" s="111" t="s">
        <v>262</v>
      </c>
      <c r="C24" s="111"/>
      <c r="D24" s="19">
        <v>12341</v>
      </c>
      <c r="E24" s="18">
        <v>924</v>
      </c>
      <c r="F24" s="18">
        <v>1175</v>
      </c>
      <c r="G24" s="18">
        <v>786</v>
      </c>
      <c r="H24" s="18">
        <v>7213</v>
      </c>
      <c r="I24" s="18">
        <v>2243</v>
      </c>
    </row>
    <row r="25" spans="2:9" ht="15.95" customHeight="1">
      <c r="B25" s="111" t="s">
        <v>261</v>
      </c>
      <c r="C25" s="111"/>
      <c r="D25" s="19">
        <v>12436</v>
      </c>
      <c r="E25" s="18">
        <v>928</v>
      </c>
      <c r="F25" s="18">
        <v>1167</v>
      </c>
      <c r="G25" s="18">
        <v>787</v>
      </c>
      <c r="H25" s="18">
        <v>7233</v>
      </c>
      <c r="I25" s="18">
        <v>2321</v>
      </c>
    </row>
    <row r="26" spans="2:9" ht="15.95" customHeight="1">
      <c r="B26" s="111" t="s">
        <v>260</v>
      </c>
      <c r="C26" s="111"/>
      <c r="D26" s="19">
        <v>12484</v>
      </c>
      <c r="E26" s="18">
        <v>907</v>
      </c>
      <c r="F26" s="18">
        <v>1157</v>
      </c>
      <c r="G26" s="18">
        <v>791</v>
      </c>
      <c r="H26" s="18">
        <v>7219</v>
      </c>
      <c r="I26" s="18">
        <v>2410</v>
      </c>
    </row>
    <row r="27" spans="2:9" ht="15.95" customHeight="1">
      <c r="B27" s="111" t="s">
        <v>259</v>
      </c>
      <c r="C27" s="111"/>
      <c r="D27" s="19">
        <v>12525</v>
      </c>
      <c r="E27" s="18">
        <v>893</v>
      </c>
      <c r="F27" s="18">
        <v>1154</v>
      </c>
      <c r="G27" s="18">
        <v>780</v>
      </c>
      <c r="H27" s="18">
        <v>7208</v>
      </c>
      <c r="I27" s="18">
        <v>2490</v>
      </c>
    </row>
    <row r="28" spans="2:9" ht="15.95" customHeight="1">
      <c r="B28" s="111" t="s">
        <v>258</v>
      </c>
      <c r="C28" s="111"/>
      <c r="D28" s="19">
        <v>12582</v>
      </c>
      <c r="E28" s="18">
        <v>895</v>
      </c>
      <c r="F28" s="18">
        <v>1125</v>
      </c>
      <c r="G28" s="18">
        <v>812</v>
      </c>
      <c r="H28" s="18">
        <v>7200</v>
      </c>
      <c r="I28" s="18">
        <v>2550</v>
      </c>
    </row>
    <row r="29" spans="2:9" ht="15.95" customHeight="1">
      <c r="B29" s="111" t="s">
        <v>257</v>
      </c>
      <c r="C29" s="111"/>
      <c r="D29" s="19">
        <v>12604</v>
      </c>
      <c r="E29" s="18">
        <v>907</v>
      </c>
      <c r="F29" s="18">
        <v>1094</v>
      </c>
      <c r="G29" s="18">
        <v>805</v>
      </c>
      <c r="H29" s="18">
        <v>7179</v>
      </c>
      <c r="I29" s="18">
        <v>2619</v>
      </c>
    </row>
    <row r="30" spans="2:9" ht="15.95" customHeight="1">
      <c r="B30" s="111" t="s">
        <v>256</v>
      </c>
      <c r="C30" s="111"/>
      <c r="D30" s="19">
        <v>12682</v>
      </c>
      <c r="E30" s="18">
        <v>904</v>
      </c>
      <c r="F30" s="18">
        <v>1109</v>
      </c>
      <c r="G30" s="18">
        <v>785</v>
      </c>
      <c r="H30" s="18">
        <v>7203</v>
      </c>
      <c r="I30" s="18">
        <v>2681</v>
      </c>
    </row>
    <row r="31" spans="2:9" ht="15.95" customHeight="1">
      <c r="B31" s="111" t="s">
        <v>255</v>
      </c>
      <c r="C31" s="111"/>
      <c r="D31" s="19">
        <v>12781</v>
      </c>
      <c r="E31" s="18">
        <v>914</v>
      </c>
      <c r="F31" s="18">
        <v>1080</v>
      </c>
      <c r="G31" s="18">
        <v>787</v>
      </c>
      <c r="H31" s="18">
        <v>7207</v>
      </c>
      <c r="I31" s="18">
        <v>2793</v>
      </c>
    </row>
    <row r="32" spans="2:9" ht="15.95" customHeight="1">
      <c r="B32" s="111" t="s">
        <v>254</v>
      </c>
      <c r="C32" s="111"/>
      <c r="D32" s="19">
        <v>12839</v>
      </c>
      <c r="E32" s="18">
        <v>915</v>
      </c>
      <c r="F32" s="18">
        <v>1113</v>
      </c>
      <c r="G32" s="18">
        <v>751</v>
      </c>
      <c r="H32" s="18">
        <v>7218</v>
      </c>
      <c r="I32" s="18">
        <v>2842</v>
      </c>
    </row>
    <row r="33" spans="1:9" ht="15.95" customHeight="1">
      <c r="B33" s="111" t="s">
        <v>253</v>
      </c>
      <c r="C33" s="111"/>
      <c r="D33" s="19">
        <v>12905</v>
      </c>
      <c r="E33" s="18">
        <v>935</v>
      </c>
      <c r="F33" s="18">
        <v>1106</v>
      </c>
      <c r="G33" s="18">
        <v>736</v>
      </c>
      <c r="H33" s="18">
        <v>7225</v>
      </c>
      <c r="I33" s="18">
        <v>2903</v>
      </c>
    </row>
    <row r="34" spans="1:9" ht="15.95" customHeight="1">
      <c r="B34" s="111" t="s">
        <v>252</v>
      </c>
      <c r="C34" s="111"/>
      <c r="D34" s="19">
        <v>12968</v>
      </c>
      <c r="E34" s="18">
        <v>950</v>
      </c>
      <c r="F34" s="18">
        <v>1091</v>
      </c>
      <c r="G34" s="18">
        <v>739</v>
      </c>
      <c r="H34" s="18">
        <v>7228</v>
      </c>
      <c r="I34" s="18">
        <v>2960</v>
      </c>
    </row>
    <row r="35" spans="1:9" ht="15.95" customHeight="1">
      <c r="B35" s="111">
        <v>2021</v>
      </c>
      <c r="C35" s="111"/>
      <c r="D35" s="19">
        <v>13064</v>
      </c>
      <c r="E35" s="18">
        <v>972</v>
      </c>
      <c r="F35" s="18">
        <v>1084</v>
      </c>
      <c r="G35" s="18">
        <v>756</v>
      </c>
      <c r="H35" s="18">
        <v>7217</v>
      </c>
      <c r="I35" s="18">
        <v>3035</v>
      </c>
    </row>
    <row r="36" spans="1:9" ht="15.95" customHeight="1">
      <c r="B36" s="111">
        <v>2022</v>
      </c>
      <c r="C36" s="111"/>
      <c r="D36" s="19">
        <v>13170</v>
      </c>
      <c r="E36" s="18">
        <v>1020</v>
      </c>
      <c r="F36" s="18">
        <v>1065</v>
      </c>
      <c r="G36" s="18">
        <v>728</v>
      </c>
      <c r="H36" s="18">
        <v>7253</v>
      </c>
      <c r="I36" s="18">
        <v>3104</v>
      </c>
    </row>
    <row r="37" spans="1:9" ht="15.95" customHeight="1">
      <c r="B37" s="282" t="s">
        <v>422</v>
      </c>
      <c r="C37" s="271" t="s">
        <v>563</v>
      </c>
      <c r="D37" s="273">
        <v>13267</v>
      </c>
      <c r="E37" s="274">
        <v>1031</v>
      </c>
      <c r="F37" s="274">
        <v>1093</v>
      </c>
      <c r="G37" s="274">
        <v>724</v>
      </c>
      <c r="H37" s="274">
        <v>7206</v>
      </c>
      <c r="I37" s="274">
        <v>3213</v>
      </c>
    </row>
    <row r="38" spans="1:9" ht="15.95" customHeight="1">
      <c r="B38" s="111" t="s">
        <v>439</v>
      </c>
      <c r="C38" s="86" t="s">
        <v>564</v>
      </c>
      <c r="D38" s="19">
        <v>13378</v>
      </c>
      <c r="E38" s="18">
        <v>1044</v>
      </c>
      <c r="F38" s="18">
        <v>1084</v>
      </c>
      <c r="G38" s="18">
        <v>727</v>
      </c>
      <c r="H38" s="18">
        <v>7218</v>
      </c>
      <c r="I38" s="18">
        <v>3305</v>
      </c>
    </row>
    <row r="39" spans="1:9" ht="15.95" customHeight="1">
      <c r="A39" s="113" t="s">
        <v>3</v>
      </c>
      <c r="B39" s="113"/>
      <c r="C39" s="113"/>
    </row>
    <row r="40" spans="1:9" ht="15.95" customHeight="1">
      <c r="B40" s="111" t="s">
        <v>276</v>
      </c>
      <c r="C40" s="111"/>
      <c r="D40" s="112">
        <v>6212</v>
      </c>
      <c r="E40" s="34">
        <v>950</v>
      </c>
      <c r="F40" s="34">
        <v>1047</v>
      </c>
      <c r="G40" s="34">
        <v>532</v>
      </c>
      <c r="H40" s="34">
        <v>3203</v>
      </c>
      <c r="I40" s="34">
        <v>480</v>
      </c>
    </row>
    <row r="41" spans="1:9" ht="15.95" customHeight="1">
      <c r="B41" s="111" t="s">
        <v>275</v>
      </c>
      <c r="C41" s="111"/>
      <c r="D41" s="112">
        <v>7041</v>
      </c>
      <c r="E41" s="34">
        <v>1006</v>
      </c>
      <c r="F41" s="34">
        <v>1190</v>
      </c>
      <c r="G41" s="34">
        <v>606</v>
      </c>
      <c r="H41" s="34">
        <v>3699</v>
      </c>
      <c r="I41" s="34">
        <v>540</v>
      </c>
    </row>
    <row r="42" spans="1:9" ht="15.95" customHeight="1">
      <c r="B42" s="111" t="s">
        <v>274</v>
      </c>
      <c r="C42" s="111"/>
      <c r="D42" s="112">
        <v>7387</v>
      </c>
      <c r="E42" s="34">
        <v>717</v>
      </c>
      <c r="F42" s="34">
        <v>1071</v>
      </c>
      <c r="G42" s="34">
        <v>724</v>
      </c>
      <c r="H42" s="34">
        <v>4189</v>
      </c>
      <c r="I42" s="34">
        <v>686</v>
      </c>
    </row>
    <row r="43" spans="1:9" ht="15.95" customHeight="1">
      <c r="B43" s="111">
        <v>1990</v>
      </c>
      <c r="C43" s="111"/>
      <c r="D43" s="19">
        <v>8505</v>
      </c>
      <c r="E43" s="18">
        <v>767</v>
      </c>
      <c r="F43" s="18">
        <v>871</v>
      </c>
      <c r="G43" s="18">
        <v>624</v>
      </c>
      <c r="H43" s="18">
        <v>5393</v>
      </c>
      <c r="I43" s="18">
        <v>850</v>
      </c>
    </row>
    <row r="44" spans="1:9" ht="15.95" customHeight="1">
      <c r="B44" s="111" t="s">
        <v>272</v>
      </c>
      <c r="C44" s="111"/>
      <c r="D44" s="19">
        <v>10285</v>
      </c>
      <c r="E44" s="18">
        <v>997</v>
      </c>
      <c r="F44" s="18">
        <v>1186</v>
      </c>
      <c r="G44" s="18">
        <v>740</v>
      </c>
      <c r="H44" s="18">
        <v>6408</v>
      </c>
      <c r="I44" s="18">
        <v>954</v>
      </c>
    </row>
    <row r="45" spans="1:9" ht="15.95" customHeight="1">
      <c r="B45" s="111" t="s">
        <v>271</v>
      </c>
      <c r="C45" s="111"/>
      <c r="D45" s="19">
        <v>10582</v>
      </c>
      <c r="E45" s="18">
        <v>1017</v>
      </c>
      <c r="F45" s="18">
        <v>1223</v>
      </c>
      <c r="G45" s="18">
        <v>740</v>
      </c>
      <c r="H45" s="18">
        <v>6616</v>
      </c>
      <c r="I45" s="18">
        <v>986</v>
      </c>
    </row>
    <row r="46" spans="1:9" ht="15.95" customHeight="1">
      <c r="B46" s="111" t="s">
        <v>270</v>
      </c>
      <c r="C46" s="111"/>
      <c r="D46" s="19">
        <v>10731</v>
      </c>
      <c r="E46" s="18">
        <v>998</v>
      </c>
      <c r="F46" s="18">
        <v>1229</v>
      </c>
      <c r="G46" s="18">
        <v>747</v>
      </c>
      <c r="H46" s="18">
        <v>6733</v>
      </c>
      <c r="I46" s="18">
        <v>1024</v>
      </c>
    </row>
    <row r="47" spans="1:9" ht="15.95" customHeight="1">
      <c r="B47" s="111" t="s">
        <v>269</v>
      </c>
      <c r="C47" s="111"/>
      <c r="D47" s="19">
        <v>10853</v>
      </c>
      <c r="E47" s="18">
        <v>977</v>
      </c>
      <c r="F47" s="18">
        <v>1209</v>
      </c>
      <c r="G47" s="18">
        <v>780</v>
      </c>
      <c r="H47" s="18">
        <v>6849</v>
      </c>
      <c r="I47" s="18">
        <v>1038</v>
      </c>
    </row>
    <row r="48" spans="1:9" ht="15.95" customHeight="1">
      <c r="B48" s="111" t="s">
        <v>268</v>
      </c>
      <c r="C48" s="111"/>
      <c r="D48" s="19">
        <v>10984</v>
      </c>
      <c r="E48" s="18">
        <v>963</v>
      </c>
      <c r="F48" s="18">
        <v>1207</v>
      </c>
      <c r="G48" s="18">
        <v>794</v>
      </c>
      <c r="H48" s="18">
        <v>6931</v>
      </c>
      <c r="I48" s="18">
        <v>1089</v>
      </c>
    </row>
    <row r="49" spans="2:9" ht="15.95" customHeight="1">
      <c r="B49" s="111" t="s">
        <v>267</v>
      </c>
      <c r="C49" s="111"/>
      <c r="D49" s="19">
        <v>11128</v>
      </c>
      <c r="E49" s="18">
        <v>978</v>
      </c>
      <c r="F49" s="18">
        <v>1212</v>
      </c>
      <c r="G49" s="18">
        <v>788</v>
      </c>
      <c r="H49" s="18">
        <v>7002</v>
      </c>
      <c r="I49" s="18">
        <v>1148</v>
      </c>
    </row>
    <row r="50" spans="2:9" ht="15.95" customHeight="1">
      <c r="B50" s="111" t="s">
        <v>266</v>
      </c>
      <c r="C50" s="111"/>
      <c r="D50" s="19">
        <v>11276</v>
      </c>
      <c r="E50" s="18">
        <v>1008</v>
      </c>
      <c r="F50" s="18">
        <v>1170</v>
      </c>
      <c r="G50" s="18">
        <v>827</v>
      </c>
      <c r="H50" s="18">
        <v>7066</v>
      </c>
      <c r="I50" s="18">
        <v>1205</v>
      </c>
    </row>
    <row r="51" spans="2:9" ht="15.95" customHeight="1">
      <c r="B51" s="111" t="s">
        <v>265</v>
      </c>
      <c r="C51" s="111"/>
      <c r="D51" s="19">
        <v>11415</v>
      </c>
      <c r="E51" s="18">
        <v>996</v>
      </c>
      <c r="F51" s="18">
        <v>1205</v>
      </c>
      <c r="G51" s="18">
        <v>794</v>
      </c>
      <c r="H51" s="18">
        <v>7153</v>
      </c>
      <c r="I51" s="18">
        <v>1267</v>
      </c>
    </row>
    <row r="52" spans="2:9" ht="15.95" customHeight="1">
      <c r="B52" s="111" t="s">
        <v>264</v>
      </c>
      <c r="C52" s="111"/>
      <c r="D52" s="19">
        <v>11613</v>
      </c>
      <c r="E52" s="18">
        <v>1007</v>
      </c>
      <c r="F52" s="18">
        <v>1192</v>
      </c>
      <c r="G52" s="18">
        <v>802</v>
      </c>
      <c r="H52" s="18">
        <v>7257</v>
      </c>
      <c r="I52" s="18">
        <v>1355</v>
      </c>
    </row>
    <row r="53" spans="2:9" ht="15.95" customHeight="1">
      <c r="B53" s="111" t="s">
        <v>263</v>
      </c>
      <c r="C53" s="111"/>
      <c r="D53" s="19">
        <v>11713</v>
      </c>
      <c r="E53" s="18">
        <v>1029</v>
      </c>
      <c r="F53" s="18">
        <v>1200</v>
      </c>
      <c r="G53" s="18">
        <v>789</v>
      </c>
      <c r="H53" s="18">
        <v>7261</v>
      </c>
      <c r="I53" s="18">
        <v>1434</v>
      </c>
    </row>
    <row r="54" spans="2:9" ht="15.95" customHeight="1">
      <c r="B54" s="111" t="s">
        <v>262</v>
      </c>
      <c r="C54" s="111"/>
      <c r="D54" s="19">
        <v>11804</v>
      </c>
      <c r="E54" s="18">
        <v>1038</v>
      </c>
      <c r="F54" s="18">
        <v>1159</v>
      </c>
      <c r="G54" s="18">
        <v>811</v>
      </c>
      <c r="H54" s="18">
        <v>7286</v>
      </c>
      <c r="I54" s="18">
        <v>1510</v>
      </c>
    </row>
    <row r="55" spans="2:9" ht="15.95" customHeight="1">
      <c r="B55" s="111" t="s">
        <v>261</v>
      </c>
      <c r="C55" s="111"/>
      <c r="D55" s="19">
        <v>11895</v>
      </c>
      <c r="E55" s="18">
        <v>1043</v>
      </c>
      <c r="F55" s="18">
        <v>1147</v>
      </c>
      <c r="G55" s="18">
        <v>794</v>
      </c>
      <c r="H55" s="18">
        <v>7323</v>
      </c>
      <c r="I55" s="18">
        <v>1588</v>
      </c>
    </row>
    <row r="56" spans="2:9" ht="15.95" customHeight="1">
      <c r="B56" s="111" t="s">
        <v>260</v>
      </c>
      <c r="C56" s="111"/>
      <c r="D56" s="19">
        <v>12017</v>
      </c>
      <c r="E56" s="18">
        <v>1044</v>
      </c>
      <c r="F56" s="18">
        <v>1130</v>
      </c>
      <c r="G56" s="18">
        <v>827</v>
      </c>
      <c r="H56" s="18">
        <v>7348</v>
      </c>
      <c r="I56" s="18">
        <v>1668</v>
      </c>
    </row>
    <row r="57" spans="2:9" ht="15.95" customHeight="1">
      <c r="B57" s="111" t="s">
        <v>259</v>
      </c>
      <c r="C57" s="111"/>
      <c r="D57" s="19">
        <v>12085</v>
      </c>
      <c r="E57" s="18">
        <v>1036</v>
      </c>
      <c r="F57" s="18">
        <v>1142</v>
      </c>
      <c r="G57" s="18">
        <v>799</v>
      </c>
      <c r="H57" s="18">
        <v>7368</v>
      </c>
      <c r="I57" s="18">
        <v>1740</v>
      </c>
    </row>
    <row r="58" spans="2:9" ht="15.95" customHeight="1">
      <c r="B58" s="111" t="s">
        <v>258</v>
      </c>
      <c r="C58" s="111"/>
      <c r="D58" s="19">
        <v>12205</v>
      </c>
      <c r="E58" s="18">
        <v>1054</v>
      </c>
      <c r="F58" s="18">
        <v>1171</v>
      </c>
      <c r="G58" s="18">
        <v>782</v>
      </c>
      <c r="H58" s="18">
        <v>7378</v>
      </c>
      <c r="I58" s="18">
        <v>1820</v>
      </c>
    </row>
    <row r="59" spans="2:9" ht="15.95" customHeight="1">
      <c r="B59" s="111" t="s">
        <v>257</v>
      </c>
      <c r="C59" s="111"/>
      <c r="D59" s="19">
        <v>12243</v>
      </c>
      <c r="E59" s="18">
        <v>1020</v>
      </c>
      <c r="F59" s="18">
        <v>1172</v>
      </c>
      <c r="G59" s="18">
        <v>765</v>
      </c>
      <c r="H59" s="18">
        <v>7403</v>
      </c>
      <c r="I59" s="18">
        <v>1883</v>
      </c>
    </row>
    <row r="60" spans="2:9" ht="15.95" customHeight="1">
      <c r="B60" s="111" t="s">
        <v>256</v>
      </c>
      <c r="C60" s="111"/>
      <c r="D60" s="19">
        <v>12333</v>
      </c>
      <c r="E60" s="18">
        <v>1012</v>
      </c>
      <c r="F60" s="18">
        <v>1200</v>
      </c>
      <c r="G60" s="18">
        <v>772</v>
      </c>
      <c r="H60" s="18">
        <v>7404</v>
      </c>
      <c r="I60" s="18">
        <v>1945</v>
      </c>
    </row>
    <row r="61" spans="2:9" ht="15.95" customHeight="1">
      <c r="B61" s="111" t="s">
        <v>255</v>
      </c>
      <c r="C61" s="111"/>
      <c r="D61" s="19">
        <v>12392</v>
      </c>
      <c r="E61" s="18">
        <v>1009</v>
      </c>
      <c r="F61" s="18">
        <v>1188</v>
      </c>
      <c r="G61" s="18">
        <v>760</v>
      </c>
      <c r="H61" s="18">
        <v>7441</v>
      </c>
      <c r="I61" s="18">
        <v>1994</v>
      </c>
    </row>
    <row r="62" spans="2:9" ht="15.95" customHeight="1">
      <c r="B62" s="111" t="s">
        <v>254</v>
      </c>
      <c r="C62" s="111"/>
      <c r="D62" s="19">
        <v>12482</v>
      </c>
      <c r="E62" s="18">
        <v>1001</v>
      </c>
      <c r="F62" s="18">
        <v>1233</v>
      </c>
      <c r="G62" s="18">
        <v>745</v>
      </c>
      <c r="H62" s="18">
        <v>7444</v>
      </c>
      <c r="I62" s="18">
        <v>2059</v>
      </c>
    </row>
    <row r="63" spans="2:9" ht="15.95" customHeight="1">
      <c r="B63" s="111" t="s">
        <v>253</v>
      </c>
      <c r="C63" s="111"/>
      <c r="D63" s="19">
        <v>12580</v>
      </c>
      <c r="E63" s="18">
        <v>1008</v>
      </c>
      <c r="F63" s="18">
        <v>1235</v>
      </c>
      <c r="G63" s="18">
        <v>762</v>
      </c>
      <c r="H63" s="18">
        <v>7450</v>
      </c>
      <c r="I63" s="18">
        <v>2125</v>
      </c>
    </row>
    <row r="64" spans="2:9" ht="15.95" customHeight="1">
      <c r="B64" s="111" t="s">
        <v>252</v>
      </c>
      <c r="C64" s="111"/>
      <c r="D64" s="19">
        <v>12620</v>
      </c>
      <c r="E64" s="18">
        <v>991</v>
      </c>
      <c r="F64" s="18">
        <v>1246</v>
      </c>
      <c r="G64" s="18">
        <v>745</v>
      </c>
      <c r="H64" s="18">
        <v>7472</v>
      </c>
      <c r="I64" s="18">
        <v>2166</v>
      </c>
    </row>
    <row r="65" spans="1:9" ht="15.95" customHeight="1">
      <c r="B65" s="111" t="s">
        <v>251</v>
      </c>
      <c r="C65" s="111"/>
      <c r="D65" s="19">
        <v>12717</v>
      </c>
      <c r="E65" s="18">
        <v>979</v>
      </c>
      <c r="F65" s="18">
        <v>1261</v>
      </c>
      <c r="G65" s="18">
        <v>749</v>
      </c>
      <c r="H65" s="18">
        <v>7477</v>
      </c>
      <c r="I65" s="18">
        <v>2251</v>
      </c>
    </row>
    <row r="66" spans="1:9" ht="15.95" customHeight="1">
      <c r="B66" s="111" t="s">
        <v>300</v>
      </c>
      <c r="C66" s="111"/>
      <c r="D66" s="19">
        <v>12873</v>
      </c>
      <c r="E66" s="18">
        <v>1012</v>
      </c>
      <c r="F66" s="18">
        <v>1238</v>
      </c>
      <c r="G66" s="18">
        <v>751</v>
      </c>
      <c r="H66" s="18">
        <v>7525</v>
      </c>
      <c r="I66" s="18">
        <v>2347</v>
      </c>
    </row>
    <row r="67" spans="1:9" ht="15.95" customHeight="1">
      <c r="B67" s="282" t="s">
        <v>422</v>
      </c>
      <c r="C67" s="271" t="s">
        <v>563</v>
      </c>
      <c r="D67" s="273">
        <v>13027</v>
      </c>
      <c r="E67" s="274">
        <v>993</v>
      </c>
      <c r="F67" s="274">
        <v>1252</v>
      </c>
      <c r="G67" s="274">
        <v>793</v>
      </c>
      <c r="H67" s="274">
        <v>7555</v>
      </c>
      <c r="I67" s="274">
        <v>2434</v>
      </c>
    </row>
    <row r="68" spans="1:9" ht="15.95" customHeight="1">
      <c r="B68" s="111" t="s">
        <v>439</v>
      </c>
      <c r="C68" s="86" t="s">
        <v>564</v>
      </c>
      <c r="D68" s="19">
        <v>13140</v>
      </c>
      <c r="E68" s="18">
        <v>1003</v>
      </c>
      <c r="F68" s="18">
        <v>1202</v>
      </c>
      <c r="G68" s="18">
        <v>846</v>
      </c>
      <c r="H68" s="18">
        <v>7579</v>
      </c>
      <c r="I68" s="18">
        <v>2510</v>
      </c>
    </row>
    <row r="69" spans="1:9" ht="15.95" customHeight="1">
      <c r="A69" s="111"/>
      <c r="B69" s="111"/>
      <c r="C69" s="111"/>
      <c r="D69" s="87"/>
      <c r="E69" s="87"/>
      <c r="F69" s="87"/>
      <c r="G69" s="87"/>
      <c r="H69" s="87"/>
      <c r="I69" s="87"/>
    </row>
    <row r="70" spans="1:9" ht="15.95" customHeight="1">
      <c r="A70" s="38" t="s">
        <v>199</v>
      </c>
      <c r="B70" s="111"/>
      <c r="C70" s="111"/>
    </row>
    <row r="71" spans="1:9" ht="15.95" customHeight="1">
      <c r="B71" s="111"/>
      <c r="C71" s="111"/>
    </row>
    <row r="72" spans="1:9" ht="15.95" customHeight="1">
      <c r="A72" s="55" t="s">
        <v>414</v>
      </c>
      <c r="B72" s="111"/>
      <c r="C72" s="111"/>
      <c r="D72" s="18"/>
      <c r="E72" s="18"/>
      <c r="F72" s="18"/>
      <c r="G72" s="18"/>
      <c r="H72" s="18"/>
      <c r="I72" s="18"/>
    </row>
    <row r="73" spans="1:9" ht="15.95" customHeight="1">
      <c r="A73" s="34" t="s">
        <v>243</v>
      </c>
      <c r="B73" s="111"/>
      <c r="C73" s="111"/>
      <c r="D73" s="18"/>
      <c r="E73" s="18"/>
      <c r="F73" s="18"/>
      <c r="G73" s="18"/>
      <c r="H73" s="18"/>
      <c r="I73" s="18"/>
    </row>
    <row r="74" spans="1:9" ht="15.95" customHeight="1">
      <c r="A74" s="300" t="s">
        <v>605</v>
      </c>
    </row>
  </sheetData>
  <hyperlinks>
    <hyperlink ref="A70" location="Metadaten!A1" display="&lt;&lt;&lt; Metadaten" xr:uid="{DD03A399-FB84-4D41-83F5-95E3ECF619DD}"/>
    <hyperlink ref="A3" location="Inhalt!A1" display="&lt;&lt;&lt; Inhalt" xr:uid="{EAA0E6D1-BC37-45E5-AC74-3DF653DA53D8}"/>
    <hyperlink ref="A74" location="Bevölkerungsdefinitionen!A1" display="2024: Ab dem Berichtsjahr 2024 gilt eine angepasste Definition, Details im Tabellenblatt &quot;Bevölkerungsdefinitionen&quot; zu finden." xr:uid="{708F0398-3871-41F6-81EC-9B553C48663A}"/>
  </hyperlinks>
  <pageMargins left="0.59055118110236227" right="0.59055118110236227" top="0.98425196850393704" bottom="0.78740157480314965" header="0.47244094488188981" footer="0.47244094488188981"/>
  <pageSetup paperSize="9" orientation="landscape" r:id="rId1"/>
  <headerFooter alignWithMargins="0"/>
  <ignoredErrors>
    <ignoredError sqref="B10:B34 B40:B68 B37:B38"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02A7-3A56-456F-9E7C-879AA77BB28B}">
  <dimension ref="A1:I75"/>
  <sheetViews>
    <sheetView zoomScaleNormal="100" workbookViewId="0"/>
  </sheetViews>
  <sheetFormatPr baseColWidth="10" defaultColWidth="11.42578125" defaultRowHeight="15.95" customHeight="1"/>
  <cols>
    <col min="1" max="1" width="3.140625" style="34" customWidth="1"/>
    <col min="2" max="2" width="5" style="34" bestFit="1" customWidth="1"/>
    <col min="3" max="3" width="20.42578125" style="34" bestFit="1" customWidth="1"/>
    <col min="4" max="4" width="7" style="34" bestFit="1" customWidth="1"/>
    <col min="5" max="5" width="5.7109375" style="34" customWidth="1"/>
    <col min="6" max="6" width="5.85546875" style="34" bestFit="1" customWidth="1"/>
    <col min="7" max="8" width="6.85546875" style="34" bestFit="1" customWidth="1"/>
    <col min="9" max="9" width="5.42578125" style="34" bestFit="1" customWidth="1"/>
    <col min="10" max="16384" width="11.42578125" style="34"/>
  </cols>
  <sheetData>
    <row r="1" spans="1:9" s="74" customFormat="1" ht="18" customHeight="1">
      <c r="A1" s="85" t="s">
        <v>364</v>
      </c>
      <c r="B1" s="85"/>
      <c r="C1" s="85"/>
    </row>
    <row r="2" spans="1:9" s="74" customFormat="1" ht="15.95" customHeight="1">
      <c r="A2" s="34"/>
      <c r="B2" s="85"/>
      <c r="C2" s="85"/>
    </row>
    <row r="3" spans="1:9" ht="15.95" customHeight="1">
      <c r="A3" s="38" t="s">
        <v>198</v>
      </c>
      <c r="D3" s="16"/>
      <c r="E3" s="16"/>
      <c r="F3" s="16"/>
      <c r="G3" s="16"/>
      <c r="H3" s="16"/>
      <c r="I3" s="16"/>
    </row>
    <row r="4" spans="1:9" ht="15.95" customHeight="1">
      <c r="A4" s="38"/>
      <c r="D4" s="16"/>
      <c r="E4" s="16"/>
      <c r="F4" s="16"/>
      <c r="G4" s="16"/>
      <c r="H4" s="16"/>
      <c r="I4" s="16"/>
    </row>
    <row r="5" spans="1:9" ht="15.95" customHeight="1">
      <c r="A5" s="34" t="s">
        <v>399</v>
      </c>
    </row>
    <row r="6" spans="1:9" ht="15.95" customHeight="1">
      <c r="A6" s="55"/>
      <c r="B6" s="55"/>
      <c r="C6" s="55"/>
      <c r="D6" s="125"/>
      <c r="E6" s="55"/>
      <c r="F6" s="55"/>
      <c r="G6" s="55"/>
      <c r="H6" s="55"/>
      <c r="I6" s="55"/>
    </row>
    <row r="7" spans="1:9" ht="15.95" customHeight="1">
      <c r="A7" s="124"/>
      <c r="B7" s="123" t="s">
        <v>244</v>
      </c>
      <c r="C7" s="123"/>
      <c r="D7" s="122" t="s">
        <v>283</v>
      </c>
      <c r="E7" s="122" t="s">
        <v>282</v>
      </c>
      <c r="F7" s="122"/>
      <c r="G7" s="122"/>
      <c r="H7" s="121"/>
      <c r="I7" s="60"/>
    </row>
    <row r="8" spans="1:9" ht="15.95" customHeight="1">
      <c r="A8" s="89"/>
      <c r="B8" s="60"/>
      <c r="C8" s="60"/>
      <c r="D8" s="119"/>
      <c r="E8" s="119" t="s">
        <v>281</v>
      </c>
      <c r="F8" s="119" t="s">
        <v>280</v>
      </c>
      <c r="G8" s="119" t="s">
        <v>279</v>
      </c>
      <c r="H8" s="119" t="s">
        <v>278</v>
      </c>
      <c r="I8" s="119" t="s">
        <v>277</v>
      </c>
    </row>
    <row r="9" spans="1:9" ht="15.95" customHeight="1">
      <c r="A9" s="34" t="s">
        <v>4</v>
      </c>
      <c r="B9" s="86"/>
      <c r="C9" s="86"/>
      <c r="D9" s="18"/>
      <c r="E9" s="18"/>
      <c r="F9" s="18"/>
      <c r="G9" s="18"/>
      <c r="H9" s="18"/>
      <c r="I9" s="18"/>
    </row>
    <row r="10" spans="1:9" ht="15.95" customHeight="1">
      <c r="B10" s="86" t="s">
        <v>276</v>
      </c>
      <c r="C10" s="86"/>
      <c r="D10" s="19">
        <v>2225</v>
      </c>
      <c r="E10" s="18">
        <v>245</v>
      </c>
      <c r="F10" s="18">
        <v>213</v>
      </c>
      <c r="G10" s="18">
        <v>266</v>
      </c>
      <c r="H10" s="18">
        <v>1327</v>
      </c>
      <c r="I10" s="18">
        <v>174</v>
      </c>
    </row>
    <row r="11" spans="1:9" ht="15.95" customHeight="1">
      <c r="B11" s="86" t="s">
        <v>275</v>
      </c>
      <c r="C11" s="86"/>
      <c r="D11" s="19">
        <v>3471</v>
      </c>
      <c r="E11" s="18">
        <v>468</v>
      </c>
      <c r="F11" s="18">
        <v>377</v>
      </c>
      <c r="G11" s="18">
        <v>326</v>
      </c>
      <c r="H11" s="18">
        <v>2049</v>
      </c>
      <c r="I11" s="18">
        <v>251</v>
      </c>
    </row>
    <row r="12" spans="1:9" ht="15.95" customHeight="1">
      <c r="B12" s="86" t="s">
        <v>274</v>
      </c>
      <c r="C12" s="86"/>
      <c r="D12" s="19">
        <v>4170</v>
      </c>
      <c r="E12" s="18">
        <v>491</v>
      </c>
      <c r="F12" s="18">
        <v>574</v>
      </c>
      <c r="G12" s="18">
        <v>380</v>
      </c>
      <c r="H12" s="18">
        <v>2439</v>
      </c>
      <c r="I12" s="18">
        <v>286</v>
      </c>
    </row>
    <row r="13" spans="1:9" ht="15.95" customHeight="1">
      <c r="B13" s="86" t="s">
        <v>273</v>
      </c>
      <c r="C13" s="86"/>
      <c r="D13" s="19">
        <v>4949</v>
      </c>
      <c r="E13" s="18">
        <v>523</v>
      </c>
      <c r="F13" s="18">
        <v>550</v>
      </c>
      <c r="G13" s="18">
        <v>397</v>
      </c>
      <c r="H13" s="18">
        <v>3131</v>
      </c>
      <c r="I13" s="18">
        <v>348</v>
      </c>
    </row>
    <row r="14" spans="1:9" ht="15.95" customHeight="1">
      <c r="B14" s="86" t="s">
        <v>272</v>
      </c>
      <c r="C14" s="86"/>
      <c r="D14" s="19">
        <v>5567</v>
      </c>
      <c r="E14" s="18">
        <v>423</v>
      </c>
      <c r="F14" s="18">
        <v>444</v>
      </c>
      <c r="G14" s="18">
        <v>305</v>
      </c>
      <c r="H14" s="18">
        <v>3978</v>
      </c>
      <c r="I14" s="18">
        <v>417</v>
      </c>
    </row>
    <row r="15" spans="1:9" ht="15.95" customHeight="1">
      <c r="B15" s="86" t="s">
        <v>271</v>
      </c>
      <c r="C15" s="86"/>
      <c r="D15" s="19">
        <v>5640</v>
      </c>
      <c r="E15" s="18">
        <v>431</v>
      </c>
      <c r="F15" s="18">
        <v>429</v>
      </c>
      <c r="G15" s="18">
        <v>311</v>
      </c>
      <c r="H15" s="18">
        <v>4056</v>
      </c>
      <c r="I15" s="18">
        <v>413</v>
      </c>
    </row>
    <row r="16" spans="1:9" ht="15.95" customHeight="1">
      <c r="B16" s="86" t="s">
        <v>270</v>
      </c>
      <c r="C16" s="86"/>
      <c r="D16" s="19">
        <v>5666</v>
      </c>
      <c r="E16" s="18">
        <v>390</v>
      </c>
      <c r="F16" s="18">
        <v>452</v>
      </c>
      <c r="G16" s="18">
        <v>314</v>
      </c>
      <c r="H16" s="18">
        <v>4094</v>
      </c>
      <c r="I16" s="18">
        <v>416</v>
      </c>
    </row>
    <row r="17" spans="1:9" ht="15.95" customHeight="1">
      <c r="B17" s="86" t="s">
        <v>269</v>
      </c>
      <c r="C17" s="86"/>
      <c r="D17" s="19">
        <v>5758</v>
      </c>
      <c r="E17" s="18">
        <v>401</v>
      </c>
      <c r="F17" s="18">
        <v>463</v>
      </c>
      <c r="G17" s="18">
        <v>287</v>
      </c>
      <c r="H17" s="18">
        <v>4185</v>
      </c>
      <c r="I17" s="18">
        <v>422</v>
      </c>
    </row>
    <row r="18" spans="1:9" ht="15.95" customHeight="1">
      <c r="B18" s="86" t="s">
        <v>268</v>
      </c>
      <c r="C18" s="86"/>
      <c r="D18" s="19">
        <v>5786</v>
      </c>
      <c r="E18" s="18">
        <v>368</v>
      </c>
      <c r="F18" s="18">
        <v>470</v>
      </c>
      <c r="G18" s="18">
        <v>291</v>
      </c>
      <c r="H18" s="18">
        <v>4219</v>
      </c>
      <c r="I18" s="18">
        <v>438</v>
      </c>
    </row>
    <row r="19" spans="1:9" ht="15.95" customHeight="1">
      <c r="B19" s="86" t="s">
        <v>267</v>
      </c>
      <c r="C19" s="86"/>
      <c r="D19" s="19">
        <v>5841</v>
      </c>
      <c r="E19" s="18">
        <v>353</v>
      </c>
      <c r="F19" s="18">
        <v>467</v>
      </c>
      <c r="G19" s="18">
        <v>305</v>
      </c>
      <c r="H19" s="18">
        <v>4262</v>
      </c>
      <c r="I19" s="18">
        <v>454</v>
      </c>
    </row>
    <row r="20" spans="1:9" ht="15.95" customHeight="1">
      <c r="B20" s="86" t="s">
        <v>266</v>
      </c>
      <c r="C20" s="86"/>
      <c r="D20" s="19">
        <v>5840</v>
      </c>
      <c r="E20" s="18">
        <v>325</v>
      </c>
      <c r="F20" s="18">
        <v>486</v>
      </c>
      <c r="G20" s="18">
        <v>293</v>
      </c>
      <c r="H20" s="18">
        <v>4272</v>
      </c>
      <c r="I20" s="18">
        <v>464</v>
      </c>
    </row>
    <row r="21" spans="1:9" ht="15.95" customHeight="1">
      <c r="B21" s="86" t="s">
        <v>265</v>
      </c>
      <c r="C21" s="86"/>
      <c r="D21" s="19">
        <v>5829</v>
      </c>
      <c r="E21" s="18">
        <v>323</v>
      </c>
      <c r="F21" s="18">
        <v>461</v>
      </c>
      <c r="G21" s="18">
        <v>290</v>
      </c>
      <c r="H21" s="18">
        <v>4260</v>
      </c>
      <c r="I21" s="18">
        <v>495</v>
      </c>
    </row>
    <row r="22" spans="1:9" ht="15.95" customHeight="1">
      <c r="B22" s="27" t="s">
        <v>264</v>
      </c>
      <c r="C22" s="27"/>
      <c r="D22" s="19">
        <v>5792</v>
      </c>
      <c r="E22" s="18">
        <v>314</v>
      </c>
      <c r="F22" s="18">
        <v>438</v>
      </c>
      <c r="G22" s="18">
        <v>289</v>
      </c>
      <c r="H22" s="18">
        <v>4238</v>
      </c>
      <c r="I22" s="18">
        <v>513</v>
      </c>
    </row>
    <row r="23" spans="1:9" ht="15.95" customHeight="1">
      <c r="B23" s="86" t="s">
        <v>263</v>
      </c>
      <c r="C23" s="86"/>
      <c r="D23" s="19">
        <v>5830</v>
      </c>
      <c r="E23" s="18">
        <v>327</v>
      </c>
      <c r="F23" s="18">
        <v>418</v>
      </c>
      <c r="G23" s="18">
        <v>281</v>
      </c>
      <c r="H23" s="18">
        <v>4262</v>
      </c>
      <c r="I23" s="18">
        <v>542</v>
      </c>
    </row>
    <row r="24" spans="1:9" ht="15.95" customHeight="1">
      <c r="B24" s="86" t="s">
        <v>262</v>
      </c>
      <c r="C24" s="86"/>
      <c r="D24" s="19">
        <v>5922</v>
      </c>
      <c r="E24" s="18">
        <v>318</v>
      </c>
      <c r="F24" s="18">
        <v>412</v>
      </c>
      <c r="G24" s="18">
        <v>282</v>
      </c>
      <c r="H24" s="18">
        <v>4357</v>
      </c>
      <c r="I24" s="18">
        <v>553</v>
      </c>
    </row>
    <row r="25" spans="1:9" ht="15.95" customHeight="1">
      <c r="B25" s="86" t="s">
        <v>261</v>
      </c>
      <c r="C25" s="86"/>
      <c r="D25" s="19">
        <v>5997</v>
      </c>
      <c r="E25" s="18">
        <v>313</v>
      </c>
      <c r="F25" s="18">
        <v>407</v>
      </c>
      <c r="G25" s="18">
        <v>283</v>
      </c>
      <c r="H25" s="18">
        <v>4407</v>
      </c>
      <c r="I25" s="18">
        <v>587</v>
      </c>
    </row>
    <row r="26" spans="1:9" ht="15.95" customHeight="1">
      <c r="B26" s="86" t="s">
        <v>260</v>
      </c>
      <c r="C26" s="86"/>
      <c r="D26" s="19">
        <v>6107</v>
      </c>
      <c r="E26" s="18">
        <v>302</v>
      </c>
      <c r="F26" s="18">
        <v>399</v>
      </c>
      <c r="G26" s="18">
        <v>286</v>
      </c>
      <c r="H26" s="18">
        <v>4499</v>
      </c>
      <c r="I26" s="18">
        <v>621</v>
      </c>
    </row>
    <row r="27" spans="1:9" ht="15.95" customHeight="1">
      <c r="B27" s="86" t="s">
        <v>259</v>
      </c>
      <c r="C27" s="86"/>
      <c r="D27" s="19">
        <v>6204</v>
      </c>
      <c r="E27" s="18">
        <v>303</v>
      </c>
      <c r="F27" s="18">
        <v>368</v>
      </c>
      <c r="G27" s="18">
        <v>292</v>
      </c>
      <c r="H27" s="18">
        <v>4570</v>
      </c>
      <c r="I27" s="18">
        <v>671</v>
      </c>
    </row>
    <row r="28" spans="1:9" ht="15.95" customHeight="1">
      <c r="B28" s="86" t="s">
        <v>258</v>
      </c>
      <c r="C28" s="86"/>
      <c r="D28" s="19">
        <v>6231</v>
      </c>
      <c r="E28" s="18">
        <v>302</v>
      </c>
      <c r="F28" s="18">
        <v>364</v>
      </c>
      <c r="G28" s="18">
        <v>293</v>
      </c>
      <c r="H28" s="18">
        <v>4581</v>
      </c>
      <c r="I28" s="18">
        <v>691</v>
      </c>
    </row>
    <row r="29" spans="1:9" ht="15.95" customHeight="1">
      <c r="B29" s="86" t="s">
        <v>257</v>
      </c>
      <c r="C29" s="86"/>
      <c r="D29" s="19">
        <v>6358</v>
      </c>
      <c r="E29" s="18">
        <v>299</v>
      </c>
      <c r="F29" s="18">
        <v>371</v>
      </c>
      <c r="G29" s="18">
        <v>282</v>
      </c>
      <c r="H29" s="18">
        <v>4683</v>
      </c>
      <c r="I29" s="18">
        <v>723</v>
      </c>
    </row>
    <row r="30" spans="1:9" ht="15.95" customHeight="1">
      <c r="B30" s="86" t="s">
        <v>256</v>
      </c>
      <c r="C30" s="86"/>
      <c r="D30" s="19">
        <v>6382</v>
      </c>
      <c r="E30" s="18">
        <v>310</v>
      </c>
      <c r="F30" s="18">
        <v>358</v>
      </c>
      <c r="G30" s="18">
        <v>263</v>
      </c>
      <c r="H30" s="18">
        <v>4684</v>
      </c>
      <c r="I30" s="18">
        <v>767</v>
      </c>
    </row>
    <row r="31" spans="1:9" ht="15.95" customHeight="1">
      <c r="A31" s="86"/>
      <c r="B31" s="86" t="s">
        <v>255</v>
      </c>
      <c r="C31" s="86"/>
      <c r="D31" s="19">
        <v>6443</v>
      </c>
      <c r="E31" s="18">
        <v>297</v>
      </c>
      <c r="F31" s="18">
        <v>367</v>
      </c>
      <c r="G31" s="18">
        <v>241</v>
      </c>
      <c r="H31" s="18">
        <v>4732</v>
      </c>
      <c r="I31" s="18">
        <v>806</v>
      </c>
    </row>
    <row r="32" spans="1:9" ht="15.95" customHeight="1">
      <c r="B32" s="86" t="s">
        <v>254</v>
      </c>
      <c r="C32" s="86"/>
      <c r="D32" s="19">
        <v>6514</v>
      </c>
      <c r="E32" s="18">
        <v>291</v>
      </c>
      <c r="F32" s="18">
        <v>358</v>
      </c>
      <c r="G32" s="18">
        <v>226</v>
      </c>
      <c r="H32" s="18">
        <v>4789</v>
      </c>
      <c r="I32" s="18">
        <v>850</v>
      </c>
    </row>
    <row r="33" spans="1:9" ht="15.95" customHeight="1">
      <c r="B33" s="86" t="s">
        <v>253</v>
      </c>
      <c r="C33" s="86"/>
      <c r="D33" s="19">
        <v>6627</v>
      </c>
      <c r="E33" s="18">
        <v>287</v>
      </c>
      <c r="F33" s="18">
        <v>363</v>
      </c>
      <c r="G33" s="18">
        <v>223</v>
      </c>
      <c r="H33" s="18">
        <v>4851</v>
      </c>
      <c r="I33" s="18">
        <v>903</v>
      </c>
    </row>
    <row r="34" spans="1:9" ht="15.95" customHeight="1">
      <c r="B34" s="34" t="s">
        <v>252</v>
      </c>
      <c r="D34" s="19">
        <v>6719</v>
      </c>
      <c r="E34" s="18">
        <v>298</v>
      </c>
      <c r="F34" s="18">
        <v>357</v>
      </c>
      <c r="G34" s="18">
        <v>223</v>
      </c>
      <c r="H34" s="18">
        <v>4897</v>
      </c>
      <c r="I34" s="18">
        <v>944</v>
      </c>
    </row>
    <row r="35" spans="1:9" ht="15.95" customHeight="1">
      <c r="B35" s="86">
        <v>2021</v>
      </c>
      <c r="C35" s="86"/>
      <c r="D35" s="19">
        <v>6748</v>
      </c>
      <c r="E35" s="18">
        <v>290</v>
      </c>
      <c r="F35" s="18">
        <v>355</v>
      </c>
      <c r="G35" s="18">
        <v>223</v>
      </c>
      <c r="H35" s="18">
        <v>4877</v>
      </c>
      <c r="I35" s="18">
        <v>1003</v>
      </c>
    </row>
    <row r="36" spans="1:9" ht="15.95" customHeight="1">
      <c r="B36" s="86">
        <v>2022</v>
      </c>
      <c r="C36" s="86"/>
      <c r="D36" s="19">
        <v>6819</v>
      </c>
      <c r="E36" s="18">
        <v>296</v>
      </c>
      <c r="F36" s="18">
        <v>349</v>
      </c>
      <c r="G36" s="18">
        <v>234</v>
      </c>
      <c r="H36" s="18">
        <v>4882</v>
      </c>
      <c r="I36" s="18">
        <v>1058</v>
      </c>
    </row>
    <row r="37" spans="1:9" ht="15.95" customHeight="1">
      <c r="B37" s="271">
        <v>2023</v>
      </c>
      <c r="C37" s="271" t="s">
        <v>563</v>
      </c>
      <c r="D37" s="273">
        <v>6889</v>
      </c>
      <c r="E37" s="274">
        <v>292</v>
      </c>
      <c r="F37" s="274">
        <v>351</v>
      </c>
      <c r="G37" s="274">
        <v>225</v>
      </c>
      <c r="H37" s="274">
        <v>4893</v>
      </c>
      <c r="I37" s="274">
        <v>1128</v>
      </c>
    </row>
    <row r="38" spans="1:9" ht="15.95" customHeight="1">
      <c r="B38" s="86">
        <v>2024</v>
      </c>
      <c r="C38" s="86" t="s">
        <v>564</v>
      </c>
      <c r="D38" s="19">
        <v>7278</v>
      </c>
      <c r="E38" s="18">
        <v>303</v>
      </c>
      <c r="F38" s="18">
        <v>394</v>
      </c>
      <c r="G38" s="18">
        <v>252</v>
      </c>
      <c r="H38" s="18">
        <v>5083</v>
      </c>
      <c r="I38" s="18">
        <v>1246</v>
      </c>
    </row>
    <row r="39" spans="1:9" ht="15.95" customHeight="1">
      <c r="D39" s="18"/>
      <c r="E39" s="18"/>
      <c r="F39" s="18"/>
      <c r="G39" s="18"/>
      <c r="H39" s="18"/>
      <c r="I39" s="18"/>
    </row>
    <row r="40" spans="1:9" ht="15.95" customHeight="1">
      <c r="A40" s="34" t="s">
        <v>3</v>
      </c>
      <c r="D40" s="18"/>
      <c r="E40" s="18"/>
      <c r="F40" s="18"/>
      <c r="G40" s="18"/>
      <c r="H40" s="18"/>
      <c r="I40" s="18"/>
    </row>
    <row r="41" spans="1:9" ht="15.95" customHeight="1">
      <c r="B41" s="34" t="s">
        <v>276</v>
      </c>
      <c r="D41" s="19">
        <v>1918</v>
      </c>
      <c r="E41" s="18">
        <v>235</v>
      </c>
      <c r="F41" s="18">
        <v>179</v>
      </c>
      <c r="G41" s="18">
        <v>173</v>
      </c>
      <c r="H41" s="18">
        <v>1226</v>
      </c>
      <c r="I41" s="18">
        <v>105</v>
      </c>
    </row>
    <row r="42" spans="1:9" ht="15.95" customHeight="1">
      <c r="B42" s="34" t="s">
        <v>275</v>
      </c>
      <c r="D42" s="19">
        <v>3575</v>
      </c>
      <c r="E42" s="18">
        <v>475</v>
      </c>
      <c r="F42" s="18">
        <v>338</v>
      </c>
      <c r="G42" s="18">
        <v>313</v>
      </c>
      <c r="H42" s="18">
        <v>2285</v>
      </c>
      <c r="I42" s="18">
        <v>164</v>
      </c>
    </row>
    <row r="43" spans="1:9" ht="15.95" customHeight="1">
      <c r="B43" s="34" t="s">
        <v>274</v>
      </c>
      <c r="D43" s="19">
        <v>5132</v>
      </c>
      <c r="E43" s="18">
        <v>519</v>
      </c>
      <c r="F43" s="18">
        <v>596</v>
      </c>
      <c r="G43" s="18">
        <v>317</v>
      </c>
      <c r="H43" s="18">
        <v>3467</v>
      </c>
      <c r="I43" s="18">
        <v>233</v>
      </c>
    </row>
    <row r="44" spans="1:9" ht="15.95" customHeight="1">
      <c r="B44" s="34" t="s">
        <v>273</v>
      </c>
      <c r="D44" s="19">
        <v>5960</v>
      </c>
      <c r="E44" s="18">
        <v>570</v>
      </c>
      <c r="F44" s="18">
        <v>640</v>
      </c>
      <c r="G44" s="18">
        <v>401</v>
      </c>
      <c r="H44" s="18">
        <v>4050</v>
      </c>
      <c r="I44" s="18">
        <v>299</v>
      </c>
    </row>
    <row r="45" spans="1:9" ht="15.95" customHeight="1">
      <c r="B45" s="34" t="s">
        <v>272</v>
      </c>
      <c r="D45" s="19">
        <v>5753</v>
      </c>
      <c r="E45" s="18">
        <v>401</v>
      </c>
      <c r="F45" s="18">
        <v>486</v>
      </c>
      <c r="G45" s="18">
        <v>291</v>
      </c>
      <c r="H45" s="18">
        <v>4168</v>
      </c>
      <c r="I45" s="18">
        <v>407</v>
      </c>
    </row>
    <row r="46" spans="1:9" ht="15.95" customHeight="1">
      <c r="B46" s="34" t="s">
        <v>271</v>
      </c>
      <c r="D46" s="19">
        <v>5855</v>
      </c>
      <c r="E46" s="18">
        <v>433</v>
      </c>
      <c r="F46" s="18">
        <v>479</v>
      </c>
      <c r="G46" s="18">
        <v>277</v>
      </c>
      <c r="H46" s="18">
        <v>4250</v>
      </c>
      <c r="I46" s="18">
        <v>416</v>
      </c>
    </row>
    <row r="47" spans="1:9" ht="15.95" customHeight="1">
      <c r="B47" s="34" t="s">
        <v>270</v>
      </c>
      <c r="D47" s="19">
        <v>5900</v>
      </c>
      <c r="E47" s="18">
        <v>417</v>
      </c>
      <c r="F47" s="18">
        <v>499</v>
      </c>
      <c r="G47" s="18">
        <v>273</v>
      </c>
      <c r="H47" s="18">
        <v>4252</v>
      </c>
      <c r="I47" s="18">
        <v>459</v>
      </c>
    </row>
    <row r="48" spans="1:9" ht="15.95" customHeight="1">
      <c r="B48" s="34" t="s">
        <v>269</v>
      </c>
      <c r="D48" s="19">
        <v>6028</v>
      </c>
      <c r="E48" s="18">
        <v>438</v>
      </c>
      <c r="F48" s="18">
        <v>494</v>
      </c>
      <c r="G48" s="18">
        <v>302</v>
      </c>
      <c r="H48" s="18">
        <v>4322</v>
      </c>
      <c r="I48" s="18">
        <v>472</v>
      </c>
    </row>
    <row r="49" spans="1:9" ht="15.95" customHeight="1">
      <c r="B49" s="34" t="s">
        <v>268</v>
      </c>
      <c r="D49" s="19">
        <v>6066</v>
      </c>
      <c r="E49" s="18">
        <v>414</v>
      </c>
      <c r="F49" s="18">
        <v>478</v>
      </c>
      <c r="G49" s="18">
        <v>305</v>
      </c>
      <c r="H49" s="18">
        <v>4367</v>
      </c>
      <c r="I49" s="18">
        <v>502</v>
      </c>
    </row>
    <row r="50" spans="1:9" ht="15.95" customHeight="1">
      <c r="B50" s="34" t="s">
        <v>267</v>
      </c>
      <c r="D50" s="19">
        <v>6076</v>
      </c>
      <c r="E50" s="18">
        <v>402</v>
      </c>
      <c r="F50" s="18">
        <v>466</v>
      </c>
      <c r="G50" s="18">
        <v>299</v>
      </c>
      <c r="H50" s="18">
        <v>4368</v>
      </c>
      <c r="I50" s="18">
        <v>541</v>
      </c>
    </row>
    <row r="51" spans="1:9" ht="15.95" customHeight="1">
      <c r="B51" s="34" t="s">
        <v>266</v>
      </c>
      <c r="D51" s="19">
        <v>6067</v>
      </c>
      <c r="E51" s="18">
        <v>369</v>
      </c>
      <c r="F51" s="18">
        <v>457</v>
      </c>
      <c r="G51" s="18">
        <v>309</v>
      </c>
      <c r="H51" s="18">
        <v>4353</v>
      </c>
      <c r="I51" s="18">
        <v>579</v>
      </c>
    </row>
    <row r="52" spans="1:9" ht="15.95" customHeight="1">
      <c r="B52" s="34" t="s">
        <v>265</v>
      </c>
      <c r="D52" s="19">
        <v>6033</v>
      </c>
      <c r="E52" s="18">
        <v>342</v>
      </c>
      <c r="F52" s="18">
        <v>447</v>
      </c>
      <c r="G52" s="18">
        <v>307</v>
      </c>
      <c r="H52" s="18">
        <v>4330</v>
      </c>
      <c r="I52" s="18">
        <v>607</v>
      </c>
    </row>
    <row r="53" spans="1:9" ht="15.95" customHeight="1">
      <c r="B53" s="34" t="s">
        <v>264</v>
      </c>
      <c r="D53" s="19">
        <v>5978</v>
      </c>
      <c r="E53" s="18">
        <v>318</v>
      </c>
      <c r="F53" s="18">
        <v>461</v>
      </c>
      <c r="G53" s="18">
        <v>271</v>
      </c>
      <c r="H53" s="18">
        <v>4286</v>
      </c>
      <c r="I53" s="18">
        <v>642</v>
      </c>
    </row>
    <row r="54" spans="1:9" ht="15.95" customHeight="1">
      <c r="B54" s="34" t="s">
        <v>263</v>
      </c>
      <c r="D54" s="19">
        <v>6056</v>
      </c>
      <c r="E54" s="18">
        <v>334</v>
      </c>
      <c r="F54" s="18">
        <v>439</v>
      </c>
      <c r="G54" s="18">
        <v>270</v>
      </c>
      <c r="H54" s="18">
        <v>4324</v>
      </c>
      <c r="I54" s="18">
        <v>689</v>
      </c>
    </row>
    <row r="55" spans="1:9" ht="15.95" customHeight="1">
      <c r="B55" s="34" t="s">
        <v>262</v>
      </c>
      <c r="D55" s="19">
        <v>6082</v>
      </c>
      <c r="E55" s="18">
        <v>320</v>
      </c>
      <c r="F55" s="18">
        <v>429</v>
      </c>
      <c r="G55" s="18">
        <v>276</v>
      </c>
      <c r="H55" s="18">
        <v>4341</v>
      </c>
      <c r="I55" s="18">
        <v>716</v>
      </c>
    </row>
    <row r="56" spans="1:9" ht="15.95" customHeight="1">
      <c r="B56" s="34" t="s">
        <v>261</v>
      </c>
      <c r="D56" s="19">
        <v>6147</v>
      </c>
      <c r="E56" s="18">
        <v>324</v>
      </c>
      <c r="F56" s="18">
        <v>436</v>
      </c>
      <c r="G56" s="18">
        <v>271</v>
      </c>
      <c r="H56" s="18">
        <v>4376</v>
      </c>
      <c r="I56" s="18">
        <v>740</v>
      </c>
    </row>
    <row r="57" spans="1:9" ht="15.95" customHeight="1">
      <c r="B57" s="34" t="s">
        <v>260</v>
      </c>
      <c r="D57" s="19">
        <v>6230</v>
      </c>
      <c r="E57" s="18">
        <v>329</v>
      </c>
      <c r="F57" s="18">
        <v>428</v>
      </c>
      <c r="G57" s="18">
        <v>284</v>
      </c>
      <c r="H57" s="18">
        <v>4397</v>
      </c>
      <c r="I57" s="18">
        <v>792</v>
      </c>
    </row>
    <row r="58" spans="1:9" ht="15.95" customHeight="1">
      <c r="B58" s="34" t="s">
        <v>259</v>
      </c>
      <c r="D58" s="19">
        <v>6315</v>
      </c>
      <c r="E58" s="18">
        <v>340</v>
      </c>
      <c r="F58" s="18">
        <v>412</v>
      </c>
      <c r="G58" s="18">
        <v>284</v>
      </c>
      <c r="H58" s="18">
        <v>4409</v>
      </c>
      <c r="I58" s="18">
        <v>870</v>
      </c>
    </row>
    <row r="59" spans="1:9" ht="15.95" customHeight="1">
      <c r="B59" s="34" t="s">
        <v>258</v>
      </c>
      <c r="D59" s="19">
        <v>6348</v>
      </c>
      <c r="E59" s="18">
        <v>340</v>
      </c>
      <c r="F59" s="18">
        <v>398</v>
      </c>
      <c r="G59" s="18">
        <v>271</v>
      </c>
      <c r="H59" s="18">
        <v>4426</v>
      </c>
      <c r="I59" s="18">
        <v>913</v>
      </c>
    </row>
    <row r="60" spans="1:9" ht="15.95" customHeight="1">
      <c r="A60" s="38"/>
      <c r="B60" s="34" t="s">
        <v>257</v>
      </c>
      <c r="D60" s="19">
        <v>6417</v>
      </c>
      <c r="E60" s="18">
        <v>363</v>
      </c>
      <c r="F60" s="18">
        <v>384</v>
      </c>
      <c r="G60" s="18">
        <v>270</v>
      </c>
      <c r="H60" s="18">
        <v>4426</v>
      </c>
      <c r="I60" s="18">
        <v>974</v>
      </c>
    </row>
    <row r="61" spans="1:9" ht="15.95" customHeight="1">
      <c r="A61" s="65"/>
      <c r="B61" s="34" t="s">
        <v>256</v>
      </c>
      <c r="D61" s="19">
        <v>6413</v>
      </c>
      <c r="E61" s="18">
        <v>345</v>
      </c>
      <c r="F61" s="18">
        <v>386</v>
      </c>
      <c r="G61" s="18">
        <v>266</v>
      </c>
      <c r="H61" s="18">
        <v>4397</v>
      </c>
      <c r="I61" s="18">
        <v>1019</v>
      </c>
    </row>
    <row r="62" spans="1:9" ht="15.95" customHeight="1">
      <c r="B62" s="34" t="s">
        <v>255</v>
      </c>
      <c r="D62" s="19">
        <v>6498</v>
      </c>
      <c r="E62" s="18">
        <v>363</v>
      </c>
      <c r="F62" s="18">
        <v>383</v>
      </c>
      <c r="G62" s="18">
        <v>248</v>
      </c>
      <c r="H62" s="18">
        <v>4432</v>
      </c>
      <c r="I62" s="18">
        <v>1072</v>
      </c>
    </row>
    <row r="63" spans="1:9" ht="15.95" customHeight="1">
      <c r="B63" s="34" t="s">
        <v>254</v>
      </c>
      <c r="D63" s="19">
        <v>6543</v>
      </c>
      <c r="E63" s="18">
        <v>366</v>
      </c>
      <c r="F63" s="18">
        <v>378</v>
      </c>
      <c r="G63" s="18">
        <v>251</v>
      </c>
      <c r="H63" s="18">
        <v>4438</v>
      </c>
      <c r="I63" s="18">
        <v>1110</v>
      </c>
    </row>
    <row r="64" spans="1:9" ht="15.95" customHeight="1">
      <c r="B64" s="34" t="s">
        <v>253</v>
      </c>
      <c r="D64" s="19">
        <v>6635</v>
      </c>
      <c r="E64" s="18">
        <v>367</v>
      </c>
      <c r="F64" s="18">
        <v>377</v>
      </c>
      <c r="G64" s="18">
        <v>255</v>
      </c>
      <c r="H64" s="18">
        <v>4480</v>
      </c>
      <c r="I64" s="18">
        <v>1156</v>
      </c>
    </row>
    <row r="65" spans="1:9" ht="15.95" customHeight="1">
      <c r="B65" s="34" t="s">
        <v>252</v>
      </c>
      <c r="D65" s="19">
        <v>6748</v>
      </c>
      <c r="E65" s="18">
        <v>379</v>
      </c>
      <c r="F65" s="18">
        <v>383</v>
      </c>
      <c r="G65" s="18">
        <v>259</v>
      </c>
      <c r="H65" s="18">
        <v>4516</v>
      </c>
      <c r="I65" s="18">
        <v>1211</v>
      </c>
    </row>
    <row r="66" spans="1:9" ht="15.95" customHeight="1">
      <c r="B66" s="111">
        <v>2021</v>
      </c>
      <c r="C66" s="111"/>
      <c r="D66" s="19">
        <v>6779</v>
      </c>
      <c r="E66" s="18">
        <v>375</v>
      </c>
      <c r="F66" s="18">
        <v>408</v>
      </c>
      <c r="G66" s="18">
        <v>244</v>
      </c>
      <c r="H66" s="18">
        <v>4503</v>
      </c>
      <c r="I66" s="18">
        <v>1249</v>
      </c>
    </row>
    <row r="67" spans="1:9" ht="15.95" customHeight="1">
      <c r="B67" s="111">
        <v>2022</v>
      </c>
      <c r="C67" s="111"/>
      <c r="D67" s="19">
        <v>6815</v>
      </c>
      <c r="E67" s="18">
        <v>350</v>
      </c>
      <c r="F67" s="18">
        <v>410</v>
      </c>
      <c r="G67" s="18">
        <v>245</v>
      </c>
      <c r="H67" s="18">
        <v>4524</v>
      </c>
      <c r="I67" s="18">
        <v>1286</v>
      </c>
    </row>
    <row r="68" spans="1:9" ht="15.95" customHeight="1">
      <c r="B68" s="282" t="s">
        <v>422</v>
      </c>
      <c r="C68" s="271" t="s">
        <v>563</v>
      </c>
      <c r="D68" s="273">
        <v>6832</v>
      </c>
      <c r="E68" s="274">
        <v>338</v>
      </c>
      <c r="F68" s="274">
        <v>405</v>
      </c>
      <c r="G68" s="274">
        <v>231</v>
      </c>
      <c r="H68" s="274">
        <v>4528</v>
      </c>
      <c r="I68" s="274">
        <v>1330</v>
      </c>
    </row>
    <row r="69" spans="1:9" ht="15.95" customHeight="1">
      <c r="B69" s="111" t="s">
        <v>439</v>
      </c>
      <c r="C69" s="86" t="s">
        <v>564</v>
      </c>
      <c r="D69" s="19">
        <v>7090</v>
      </c>
      <c r="E69" s="18">
        <v>327</v>
      </c>
      <c r="F69" s="18">
        <v>443</v>
      </c>
      <c r="G69" s="18">
        <v>252</v>
      </c>
      <c r="H69" s="18">
        <v>4674</v>
      </c>
      <c r="I69" s="18">
        <v>1394</v>
      </c>
    </row>
    <row r="71" spans="1:9" ht="15.95" customHeight="1">
      <c r="A71" s="38" t="s">
        <v>199</v>
      </c>
    </row>
    <row r="73" spans="1:9" ht="15.95" customHeight="1">
      <c r="A73" s="55" t="s">
        <v>99</v>
      </c>
    </row>
    <row r="74" spans="1:9" ht="15.95" customHeight="1">
      <c r="A74" s="34" t="s">
        <v>243</v>
      </c>
    </row>
    <row r="75" spans="1:9" ht="15.95" customHeight="1">
      <c r="A75" s="300" t="s">
        <v>605</v>
      </c>
    </row>
  </sheetData>
  <hyperlinks>
    <hyperlink ref="A3" location="Inhalt!A1" display="&lt;&lt;&lt; Inhalt" xr:uid="{C9A0BEEC-1E4B-427C-9F8C-0B825398EBCF}"/>
    <hyperlink ref="A71" location="Metadaten!A1" display="&lt;&lt;&lt; Metadaten" xr:uid="{09871E9E-4CE7-4132-AFDE-410A533CC4D6}"/>
    <hyperlink ref="A75" location="Bevölkerungsdefinitionen!A1" display="2024: Ab dem Berichtsjahr 2024 gilt eine angepasste Definition, Details im Tabellenblatt &quot;Bevölkerungsdefinitionen&quot; zu finden." xr:uid="{899BC8B0-4CA0-4E76-B6A5-F770EE3CADB3}"/>
  </hyperlinks>
  <pageMargins left="0.59055118110236227" right="0.59055118110236227" top="0.98425196850393704" bottom="0.78740157480314965" header="0.47244094488188981" footer="0.47244094488188981"/>
  <pageSetup paperSize="9" orientation="landscape" r:id="rId1"/>
  <headerFooter alignWithMargins="0"/>
  <ignoredErrors>
    <ignoredError sqref="B10:B34 B41:B65 B68:B69"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B3D9-8925-4E3F-A5DD-E55712FEFA82}">
  <dimension ref="A1:I42"/>
  <sheetViews>
    <sheetView topLeftCell="A3" zoomScaleNormal="100" workbookViewId="0"/>
  </sheetViews>
  <sheetFormatPr baseColWidth="10" defaultColWidth="11.42578125" defaultRowHeight="15.95" customHeight="1"/>
  <cols>
    <col min="1" max="1" width="5.7109375" style="11" customWidth="1"/>
    <col min="2" max="2" width="20.42578125" style="11" bestFit="1" customWidth="1"/>
    <col min="3" max="3" width="13.42578125" style="11" customWidth="1"/>
    <col min="4" max="4" width="12.5703125" style="11" bestFit="1" customWidth="1"/>
    <col min="5" max="5" width="13.85546875" style="11" bestFit="1" customWidth="1"/>
    <col min="6" max="6" width="12.42578125" style="11" customWidth="1"/>
    <col min="7" max="7" width="12.5703125" style="11" bestFit="1" customWidth="1"/>
    <col min="8" max="8" width="8.42578125" style="11" bestFit="1" customWidth="1"/>
    <col min="9" max="9" width="24" style="11" bestFit="1" customWidth="1"/>
    <col min="10" max="16384" width="11.42578125" style="11"/>
  </cols>
  <sheetData>
    <row r="1" spans="1:9" s="143" customFormat="1" ht="15.95" customHeight="1">
      <c r="A1" s="85" t="s">
        <v>309</v>
      </c>
      <c r="B1" s="85"/>
      <c r="C1" s="74"/>
      <c r="D1" s="74"/>
      <c r="E1" s="74"/>
      <c r="F1" s="74"/>
      <c r="G1" s="74"/>
      <c r="H1" s="74"/>
      <c r="I1" s="74"/>
    </row>
    <row r="2" spans="1:9" s="144" customFormat="1" ht="15.95" customHeight="1">
      <c r="A2" s="34"/>
      <c r="B2" s="34"/>
      <c r="C2" s="16"/>
      <c r="D2" s="16"/>
      <c r="E2" s="16"/>
      <c r="F2" s="16"/>
      <c r="G2" s="16"/>
      <c r="H2" s="16"/>
      <c r="I2" s="16"/>
    </row>
    <row r="3" spans="1:9" s="144" customFormat="1" ht="15.95" customHeight="1">
      <c r="A3" s="38" t="s">
        <v>198</v>
      </c>
      <c r="B3" s="221"/>
      <c r="C3" s="16"/>
      <c r="D3" s="16"/>
      <c r="E3" s="16"/>
      <c r="F3" s="16"/>
      <c r="G3" s="16"/>
      <c r="H3" s="16"/>
      <c r="I3" s="16"/>
    </row>
    <row r="4" spans="1:9" s="144" customFormat="1" ht="15.95" customHeight="1">
      <c r="A4" s="34"/>
      <c r="B4" s="34"/>
      <c r="C4" s="16"/>
      <c r="D4" s="16"/>
      <c r="E4" s="16"/>
      <c r="F4" s="16"/>
      <c r="G4" s="16"/>
      <c r="H4" s="16"/>
      <c r="I4" s="16"/>
    </row>
    <row r="5" spans="1:9" ht="15.95" customHeight="1">
      <c r="A5" s="27" t="s">
        <v>400</v>
      </c>
      <c r="B5" s="27"/>
      <c r="C5" s="27"/>
      <c r="D5" s="27"/>
      <c r="E5" s="27"/>
      <c r="F5" s="27"/>
      <c r="G5" s="27"/>
      <c r="H5" s="27"/>
      <c r="I5" s="27"/>
    </row>
    <row r="6" spans="1:9" ht="15.95" customHeight="1">
      <c r="A6" s="27"/>
      <c r="B6" s="27"/>
      <c r="C6" s="27"/>
      <c r="D6" s="27"/>
      <c r="E6" s="27"/>
      <c r="F6" s="27"/>
      <c r="G6" s="27"/>
      <c r="H6" s="27"/>
      <c r="I6" s="27"/>
    </row>
    <row r="7" spans="1:9" ht="15.95" customHeight="1">
      <c r="A7" s="27"/>
      <c r="B7" s="27"/>
      <c r="C7" s="60" t="s">
        <v>310</v>
      </c>
      <c r="D7" s="60"/>
      <c r="E7" s="60"/>
      <c r="F7" s="60" t="s">
        <v>311</v>
      </c>
      <c r="G7" s="60"/>
      <c r="H7" s="60"/>
      <c r="I7" s="60" t="s">
        <v>312</v>
      </c>
    </row>
    <row r="8" spans="1:9" s="131" customFormat="1" ht="15.95" customHeight="1">
      <c r="A8" s="89" t="s">
        <v>244</v>
      </c>
      <c r="B8" s="89"/>
      <c r="C8" s="90" t="s">
        <v>313</v>
      </c>
      <c r="D8" s="90" t="s">
        <v>314</v>
      </c>
      <c r="E8" s="90" t="s">
        <v>315</v>
      </c>
      <c r="F8" s="56" t="s">
        <v>316</v>
      </c>
      <c r="G8" s="56" t="s">
        <v>317</v>
      </c>
      <c r="H8" s="90" t="s">
        <v>318</v>
      </c>
      <c r="I8" s="56"/>
    </row>
    <row r="9" spans="1:9" ht="15.95" customHeight="1">
      <c r="A9" s="145">
        <v>1960</v>
      </c>
      <c r="B9" s="145"/>
      <c r="C9" s="146">
        <v>0.69899999999999995</v>
      </c>
      <c r="D9" s="146">
        <v>0.14699999999999999</v>
      </c>
      <c r="E9" s="146">
        <v>0.84599999999999997</v>
      </c>
      <c r="F9" s="146">
        <v>0.379</v>
      </c>
      <c r="G9" s="146">
        <v>0.54200000000000004</v>
      </c>
      <c r="H9" s="146">
        <v>0.08</v>
      </c>
      <c r="I9" s="146">
        <v>0.14800000000000002</v>
      </c>
    </row>
    <row r="10" spans="1:9" ht="15.95" customHeight="1">
      <c r="A10" s="145">
        <v>1970</v>
      </c>
      <c r="B10" s="145"/>
      <c r="C10" s="146">
        <v>0.65200000000000002</v>
      </c>
      <c r="D10" s="146">
        <v>0.14099999999999999</v>
      </c>
      <c r="E10" s="146">
        <v>0.79300000000000004</v>
      </c>
      <c r="F10" s="146">
        <v>0.36399999999999999</v>
      </c>
      <c r="G10" s="146">
        <v>0.55799999999999994</v>
      </c>
      <c r="H10" s="146">
        <v>7.9000000000000001E-2</v>
      </c>
      <c r="I10" s="146">
        <v>0.14800000000000002</v>
      </c>
    </row>
    <row r="11" spans="1:9" ht="15.95" customHeight="1">
      <c r="A11" s="145">
        <v>1980</v>
      </c>
      <c r="B11" s="145"/>
      <c r="C11" s="146">
        <v>0.51900000000000002</v>
      </c>
      <c r="D11" s="147">
        <v>0.15</v>
      </c>
      <c r="E11" s="146">
        <v>0.66900000000000004</v>
      </c>
      <c r="F11" s="146">
        <v>0.311</v>
      </c>
      <c r="G11" s="146">
        <v>0.59899999999999998</v>
      </c>
      <c r="H11" s="146">
        <v>0.09</v>
      </c>
      <c r="I11" s="146">
        <v>0.154</v>
      </c>
    </row>
    <row r="12" spans="1:9" ht="15.95" customHeight="1">
      <c r="A12" s="145">
        <v>1990</v>
      </c>
      <c r="B12" s="145"/>
      <c r="C12" s="146">
        <v>0.40899999999999997</v>
      </c>
      <c r="D12" s="146">
        <v>0.156</v>
      </c>
      <c r="E12" s="146">
        <v>0.56499999999999995</v>
      </c>
      <c r="F12" s="146">
        <v>0.26100000000000001</v>
      </c>
      <c r="G12" s="146">
        <v>0.63900000000000001</v>
      </c>
      <c r="H12" s="146">
        <v>0.1</v>
      </c>
      <c r="I12" s="146">
        <v>0.20800000000000002</v>
      </c>
    </row>
    <row r="13" spans="1:9" ht="15.95" customHeight="1">
      <c r="A13" s="145">
        <v>2000</v>
      </c>
      <c r="B13" s="145"/>
      <c r="C13" s="146">
        <v>0.38200000000000001</v>
      </c>
      <c r="D13" s="146">
        <v>0.16200000000000001</v>
      </c>
      <c r="E13" s="146">
        <v>0.54300000000000004</v>
      </c>
      <c r="F13" s="146">
        <v>0.247</v>
      </c>
      <c r="G13" s="146">
        <v>0.64800000000000002</v>
      </c>
      <c r="H13" s="146">
        <v>0.105</v>
      </c>
      <c r="I13" s="146">
        <v>0.23300000000000001</v>
      </c>
    </row>
    <row r="14" spans="1:9" ht="15.95" customHeight="1">
      <c r="A14" s="145">
        <v>2001</v>
      </c>
      <c r="B14" s="145"/>
      <c r="C14" s="146">
        <v>0.377</v>
      </c>
      <c r="D14" s="146">
        <v>0.161</v>
      </c>
      <c r="E14" s="146">
        <v>0.53900000000000003</v>
      </c>
      <c r="F14" s="146">
        <v>0.245</v>
      </c>
      <c r="G14" s="146">
        <v>0.65</v>
      </c>
      <c r="H14" s="146">
        <v>0.105</v>
      </c>
      <c r="I14" s="146">
        <v>0.24</v>
      </c>
    </row>
    <row r="15" spans="1:9" ht="15.95" customHeight="1">
      <c r="A15" s="145">
        <v>2002</v>
      </c>
      <c r="B15" s="145"/>
      <c r="C15" s="146">
        <v>0.374</v>
      </c>
      <c r="D15" s="146">
        <v>0.16600000000000001</v>
      </c>
      <c r="E15" s="146">
        <v>0.53900000000000003</v>
      </c>
      <c r="F15" s="146">
        <v>0.24299999999999999</v>
      </c>
      <c r="G15" s="146">
        <v>0.65</v>
      </c>
      <c r="H15" s="146">
        <v>0.10800000000000001</v>
      </c>
      <c r="I15" s="146">
        <v>0.247</v>
      </c>
    </row>
    <row r="16" spans="1:9" ht="15.95" customHeight="1">
      <c r="A16" s="145">
        <v>2003</v>
      </c>
      <c r="B16" s="145"/>
      <c r="C16" s="146">
        <v>0.37</v>
      </c>
      <c r="D16" s="146">
        <v>0.16600000000000001</v>
      </c>
      <c r="E16" s="146">
        <v>0.53600000000000003</v>
      </c>
      <c r="F16" s="146">
        <v>0.24100000000000002</v>
      </c>
      <c r="G16" s="146">
        <v>0.65099999999999991</v>
      </c>
      <c r="H16" s="146">
        <v>0.10800000000000001</v>
      </c>
      <c r="I16" s="146">
        <v>0.252</v>
      </c>
    </row>
    <row r="17" spans="1:9" ht="15.95" customHeight="1">
      <c r="A17" s="145">
        <v>2004</v>
      </c>
      <c r="B17" s="145"/>
      <c r="C17" s="146">
        <v>0.36299999999999999</v>
      </c>
      <c r="D17" s="146">
        <v>0.17100000000000001</v>
      </c>
      <c r="E17" s="146">
        <v>0.53400000000000003</v>
      </c>
      <c r="F17" s="146">
        <v>0.23699999999999999</v>
      </c>
      <c r="G17" s="146">
        <v>0.65200000000000002</v>
      </c>
      <c r="H17" s="146">
        <v>0.111</v>
      </c>
      <c r="I17" s="146">
        <v>0.25600000000000001</v>
      </c>
    </row>
    <row r="18" spans="1:9" ht="15.95" customHeight="1">
      <c r="A18" s="145">
        <v>2005</v>
      </c>
      <c r="B18" s="145"/>
      <c r="C18" s="146">
        <v>0.36</v>
      </c>
      <c r="D18" s="146">
        <v>0.17799999999999999</v>
      </c>
      <c r="E18" s="146">
        <v>0.53800000000000003</v>
      </c>
      <c r="F18" s="146">
        <v>0.23399999999999999</v>
      </c>
      <c r="G18" s="146">
        <v>0.65</v>
      </c>
      <c r="H18" s="146">
        <v>0.11599999999999999</v>
      </c>
      <c r="I18" s="146">
        <v>0.25</v>
      </c>
    </row>
    <row r="19" spans="1:9" ht="15.95" customHeight="1">
      <c r="A19" s="145">
        <v>2006</v>
      </c>
      <c r="B19" s="145"/>
      <c r="C19" s="146">
        <v>0.35799999999999998</v>
      </c>
      <c r="D19" s="146">
        <v>0.184</v>
      </c>
      <c r="E19" s="146">
        <v>0.54300000000000004</v>
      </c>
      <c r="F19" s="146">
        <v>0.23199999999999998</v>
      </c>
      <c r="G19" s="146">
        <v>0.64800000000000002</v>
      </c>
      <c r="H19" s="146">
        <v>0.11900000000000001</v>
      </c>
      <c r="I19" s="146">
        <v>0.251</v>
      </c>
    </row>
    <row r="20" spans="1:9" ht="15.95" customHeight="1">
      <c r="A20" s="145">
        <v>2007</v>
      </c>
      <c r="B20" s="145"/>
      <c r="C20" s="146">
        <v>0.35299999999999998</v>
      </c>
      <c r="D20" s="146">
        <v>0.192</v>
      </c>
      <c r="E20" s="146">
        <v>0.54500000000000004</v>
      </c>
      <c r="F20" s="146">
        <v>0.22900000000000001</v>
      </c>
      <c r="G20" s="146">
        <v>0.64700000000000002</v>
      </c>
      <c r="H20" s="146">
        <v>0.124</v>
      </c>
      <c r="I20" s="146">
        <v>0.24840000000000001</v>
      </c>
    </row>
    <row r="21" spans="1:9" ht="15.95" customHeight="1">
      <c r="A21" s="145">
        <v>2008</v>
      </c>
      <c r="B21" s="145"/>
      <c r="C21" s="146">
        <v>0.34757661377961313</v>
      </c>
      <c r="D21" s="146">
        <v>0.2</v>
      </c>
      <c r="E21" s="146">
        <v>0.54800000000000004</v>
      </c>
      <c r="F21" s="146">
        <v>0.22467616398325324</v>
      </c>
      <c r="G21" s="146">
        <v>0.64640759785326929</v>
      </c>
      <c r="H21" s="146">
        <v>0.12891623816347747</v>
      </c>
      <c r="I21" s="146">
        <v>0.24299999999999999</v>
      </c>
    </row>
    <row r="22" spans="1:9" ht="15.95" customHeight="1">
      <c r="A22" s="145">
        <v>2009</v>
      </c>
      <c r="B22" s="145"/>
      <c r="C22" s="146">
        <v>0.34744107305638755</v>
      </c>
      <c r="D22" s="146">
        <v>0.21066111038763727</v>
      </c>
      <c r="E22" s="146">
        <v>0.55810218344402485</v>
      </c>
      <c r="F22" s="146">
        <v>0.22298991474898311</v>
      </c>
      <c r="G22" s="146">
        <v>0.64180643004401849</v>
      </c>
      <c r="H22" s="146">
        <v>0.1352036552069984</v>
      </c>
      <c r="I22" s="146">
        <v>0.23861528951164229</v>
      </c>
    </row>
    <row r="23" spans="1:9" ht="15.95" customHeight="1">
      <c r="A23" s="145">
        <v>2010</v>
      </c>
      <c r="B23" s="145"/>
      <c r="C23" s="146">
        <v>0.34185455015734795</v>
      </c>
      <c r="D23" s="146">
        <v>0.21649351209208087</v>
      </c>
      <c r="E23" s="146">
        <v>0.55834806224942879</v>
      </c>
      <c r="F23" s="146">
        <v>0.21936983042407812</v>
      </c>
      <c r="G23" s="146">
        <v>0.6417051647348474</v>
      </c>
      <c r="H23" s="146">
        <v>0.13892500484107445</v>
      </c>
      <c r="I23" s="146">
        <v>0.23118279569892472</v>
      </c>
    </row>
    <row r="24" spans="1:9" ht="15.95" customHeight="1">
      <c r="A24" s="145">
        <v>2011</v>
      </c>
      <c r="B24" s="145"/>
      <c r="C24" s="146">
        <v>0.33848922404558895</v>
      </c>
      <c r="D24" s="146">
        <v>0.22434551608894981</v>
      </c>
      <c r="E24" s="146">
        <v>0.56283474013453871</v>
      </c>
      <c r="F24" s="146">
        <v>0.21658670322138451</v>
      </c>
      <c r="G24" s="146">
        <v>0.63986291980808774</v>
      </c>
      <c r="H24" s="146">
        <v>0.14355037697052775</v>
      </c>
      <c r="I24" s="146">
        <v>0.219</v>
      </c>
    </row>
    <row r="25" spans="1:9" ht="15.95" customHeight="1">
      <c r="A25" s="145">
        <v>2012</v>
      </c>
      <c r="B25" s="145"/>
      <c r="C25" s="146">
        <v>0.33600000000000002</v>
      </c>
      <c r="D25" s="146">
        <v>0.23400000000000001</v>
      </c>
      <c r="E25" s="146">
        <v>0.56999999999999995</v>
      </c>
      <c r="F25" s="146">
        <v>0.214</v>
      </c>
      <c r="G25" s="146">
        <v>0.63700000000000001</v>
      </c>
      <c r="H25" s="146">
        <v>0.14899999999999999</v>
      </c>
      <c r="I25" s="146">
        <v>0.215</v>
      </c>
    </row>
    <row r="26" spans="1:9" ht="15.95" customHeight="1">
      <c r="A26" s="145">
        <v>2013</v>
      </c>
      <c r="B26" s="145"/>
      <c r="C26" s="146">
        <v>0.33100000000000002</v>
      </c>
      <c r="D26" s="146">
        <v>0.245</v>
      </c>
      <c r="E26" s="146">
        <v>0.57599999999999996</v>
      </c>
      <c r="F26" s="146">
        <v>0.21</v>
      </c>
      <c r="G26" s="146">
        <v>0.63400000000000001</v>
      </c>
      <c r="H26" s="146">
        <v>0.155</v>
      </c>
      <c r="I26" s="146">
        <v>0.214</v>
      </c>
    </row>
    <row r="27" spans="1:9" ht="15.95" customHeight="1">
      <c r="A27" s="145">
        <v>2014</v>
      </c>
      <c r="B27" s="145"/>
      <c r="C27" s="146">
        <v>0.33100000000000002</v>
      </c>
      <c r="D27" s="146">
        <v>0.253</v>
      </c>
      <c r="E27" s="146">
        <v>0.58399999999999996</v>
      </c>
      <c r="F27" s="146">
        <v>0.20899999999999999</v>
      </c>
      <c r="G27" s="146">
        <v>0.63100000000000001</v>
      </c>
      <c r="H27" s="146">
        <v>0.16</v>
      </c>
      <c r="I27" s="146">
        <v>0.21199999999999999</v>
      </c>
    </row>
    <row r="28" spans="1:9" ht="15.95" customHeight="1">
      <c r="A28" s="145">
        <v>2015</v>
      </c>
      <c r="B28" s="145"/>
      <c r="C28" s="146">
        <v>0.32600000000000001</v>
      </c>
      <c r="D28" s="146">
        <v>0.26200000000000001</v>
      </c>
      <c r="E28" s="146">
        <v>0.58799999999999997</v>
      </c>
      <c r="F28" s="146">
        <v>0.20599999999999999</v>
      </c>
      <c r="G28" s="146">
        <v>0.62970000000000004</v>
      </c>
      <c r="H28" s="146">
        <v>0.16470000000000001</v>
      </c>
      <c r="I28" s="146">
        <v>0.2074</v>
      </c>
    </row>
    <row r="29" spans="1:9" ht="15.95" customHeight="1">
      <c r="A29" s="145">
        <v>2016</v>
      </c>
      <c r="B29" s="145"/>
      <c r="C29" s="146">
        <v>0.32548125999999999</v>
      </c>
      <c r="D29" s="146">
        <v>0.27068557999999998</v>
      </c>
      <c r="E29" s="146">
        <v>0.59616683999999998</v>
      </c>
      <c r="F29" s="146">
        <v>0.20399999999999999</v>
      </c>
      <c r="G29" s="146">
        <v>0.627</v>
      </c>
      <c r="H29" s="146">
        <v>0.17</v>
      </c>
      <c r="I29" s="146">
        <v>0.20695570999999999</v>
      </c>
    </row>
    <row r="30" spans="1:9" ht="15.95" customHeight="1">
      <c r="A30" s="145">
        <v>2017</v>
      </c>
      <c r="B30" s="145"/>
      <c r="C30" s="146">
        <v>0.32072064500000003</v>
      </c>
      <c r="D30" s="146">
        <v>0.27990089000000001</v>
      </c>
      <c r="E30" s="146">
        <v>0.60062153500000004</v>
      </c>
      <c r="F30" s="146">
        <v>0.200372567</v>
      </c>
      <c r="G30" s="146">
        <v>0.62475730699999998</v>
      </c>
      <c r="H30" s="146">
        <v>0.17487012599999999</v>
      </c>
      <c r="I30" s="146">
        <v>0.21170293000000001</v>
      </c>
    </row>
    <row r="31" spans="1:9" ht="15.95" customHeight="1">
      <c r="A31" s="145">
        <v>2018</v>
      </c>
      <c r="B31" s="145"/>
      <c r="C31" s="146">
        <v>0.31900000000000001</v>
      </c>
      <c r="D31" s="146">
        <v>0.28699999999999998</v>
      </c>
      <c r="E31" s="146">
        <v>0.60699999999999998</v>
      </c>
      <c r="F31" s="146">
        <v>0.19900000000000001</v>
      </c>
      <c r="G31" s="146">
        <v>0.622</v>
      </c>
      <c r="H31" s="146">
        <v>0.17899999999999999</v>
      </c>
      <c r="I31" s="146">
        <v>0.21199999999999999</v>
      </c>
    </row>
    <row r="32" spans="1:9" ht="15.95" customHeight="1">
      <c r="A32" s="145">
        <v>2019</v>
      </c>
      <c r="B32" s="145"/>
      <c r="C32" s="146">
        <v>0.31900000000000001</v>
      </c>
      <c r="D32" s="146">
        <v>0.29499999999999998</v>
      </c>
      <c r="E32" s="146">
        <v>0.61399999999999999</v>
      </c>
      <c r="F32" s="146">
        <v>0.19800000000000001</v>
      </c>
      <c r="G32" s="146">
        <v>0.62</v>
      </c>
      <c r="H32" s="146">
        <v>0.183</v>
      </c>
      <c r="I32" s="146">
        <v>0.216</v>
      </c>
    </row>
    <row r="33" spans="1:9" ht="15.95" customHeight="1">
      <c r="A33" s="145">
        <v>2020</v>
      </c>
      <c r="B33" s="145"/>
      <c r="C33" s="146">
        <v>0.31771243999999998</v>
      </c>
      <c r="D33" s="146">
        <v>0.30195329999999998</v>
      </c>
      <c r="E33" s="146">
        <v>0.61966573999999996</v>
      </c>
      <c r="F33" s="146">
        <v>0.196159263</v>
      </c>
      <c r="G33" s="146">
        <v>0.617411343</v>
      </c>
      <c r="H33" s="146">
        <v>0.186429394</v>
      </c>
      <c r="I33" s="146">
        <v>0.220986128</v>
      </c>
    </row>
    <row r="34" spans="1:9" ht="15.95" customHeight="1">
      <c r="A34" s="145">
        <v>2021</v>
      </c>
      <c r="B34" s="145"/>
      <c r="C34" s="146">
        <v>0.31968098363379582</v>
      </c>
      <c r="D34" s="146">
        <v>0.31311788651657391</v>
      </c>
      <c r="E34" s="146">
        <v>0.63279887015036973</v>
      </c>
      <c r="F34" s="146">
        <v>0.19578711712628472</v>
      </c>
      <c r="G34" s="146">
        <v>0.61244530375496087</v>
      </c>
      <c r="H34" s="146">
        <v>0.19176757911875444</v>
      </c>
      <c r="I34" s="146">
        <v>0.22685062350756169</v>
      </c>
    </row>
    <row r="35" spans="1:9" ht="15.95" customHeight="1">
      <c r="A35" s="145">
        <v>2022</v>
      </c>
      <c r="B35" s="145"/>
      <c r="C35" s="146">
        <v>0.318</v>
      </c>
      <c r="D35" s="146">
        <v>0.32100000000000001</v>
      </c>
      <c r="E35" s="168">
        <f>C35+D35</f>
        <v>0.63900000000000001</v>
      </c>
      <c r="F35" s="168">
        <v>0.19401668472918801</v>
      </c>
      <c r="G35" s="146">
        <v>0.60952188925574002</v>
      </c>
      <c r="H35" s="146">
        <v>0.19646142601507099</v>
      </c>
      <c r="I35" s="146">
        <v>0.23489416292495099</v>
      </c>
    </row>
    <row r="36" spans="1:9" ht="15.95" customHeight="1">
      <c r="A36" s="283">
        <v>2023</v>
      </c>
      <c r="B36" s="271" t="s">
        <v>563</v>
      </c>
      <c r="C36" s="284">
        <v>0.31957654453725914</v>
      </c>
      <c r="D36" s="284">
        <v>0.33516665288230918</v>
      </c>
      <c r="E36" s="285">
        <v>0.65474319741956832</v>
      </c>
      <c r="F36" s="285">
        <v>0.19312757715856554</v>
      </c>
      <c r="G36" s="284">
        <v>0.60432337873297515</v>
      </c>
      <c r="H36" s="284">
        <v>0.20254904410845934</v>
      </c>
      <c r="I36" s="284">
        <v>0.24404688463911167</v>
      </c>
    </row>
    <row r="37" spans="1:9" ht="15.95" customHeight="1">
      <c r="A37" s="145">
        <v>2024</v>
      </c>
      <c r="B37" s="86" t="s">
        <v>564</v>
      </c>
      <c r="C37" s="146">
        <v>0.32080312779995113</v>
      </c>
      <c r="D37" s="146">
        <v>0.34434308055713936</v>
      </c>
      <c r="E37" s="168">
        <v>0.66514620835709048</v>
      </c>
      <c r="F37" s="168">
        <v>0.19265763341975248</v>
      </c>
      <c r="G37" s="146">
        <v>0.60054786479479527</v>
      </c>
      <c r="H37" s="146">
        <v>0.20679450178545222</v>
      </c>
      <c r="I37" s="146">
        <v>0.25535186280307509</v>
      </c>
    </row>
    <row r="39" spans="1:9" ht="15.95" customHeight="1">
      <c r="A39" s="38" t="s">
        <v>199</v>
      </c>
      <c r="B39" s="221"/>
    </row>
    <row r="41" spans="1:9" s="34" customFormat="1" ht="15.95" customHeight="1">
      <c r="A41" s="55" t="s">
        <v>99</v>
      </c>
      <c r="B41" s="55"/>
    </row>
    <row r="42" spans="1:9" ht="15.95" customHeight="1">
      <c r="A42" s="300" t="s">
        <v>605</v>
      </c>
    </row>
  </sheetData>
  <hyperlinks>
    <hyperlink ref="A3" location="Inhalt!A1" display="&lt;&lt;&lt; Inhalt" xr:uid="{C4FBA115-9BFA-4FBD-94B1-A0D779FA480F}"/>
    <hyperlink ref="A39" location="Metadaten!A1" display="&lt;&lt;&lt; Metadaten" xr:uid="{E2077191-045F-403E-A204-513353971565}"/>
    <hyperlink ref="A42" location="Bevölkerungsdefinitionen!A1" display="2024: Ab dem Berichtsjahr 2024 gilt eine angepasste Definition, Details im Tabellenblatt &quot;Bevölkerungsdefinitionen&quot; zu finden." xr:uid="{BCF679FA-7802-4B2D-8A1F-0EA58CB12A58}"/>
  </hyperlinks>
  <pageMargins left="0.59055118110236227" right="0.59055118110236227" top="0.98425196850393704" bottom="0.78740157480314965" header="0.47244094488188981" footer="0.47244094488188981"/>
  <pageSetup paperSize="9" orientation="landscape"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7B587-0385-4A73-AB16-D26D186B593D}">
  <dimension ref="A1:K35"/>
  <sheetViews>
    <sheetView zoomScaleNormal="100" workbookViewId="0"/>
  </sheetViews>
  <sheetFormatPr baseColWidth="10" defaultColWidth="11.42578125" defaultRowHeight="15.95" customHeight="1"/>
  <cols>
    <col min="1" max="1" width="5.7109375" style="9" customWidth="1"/>
    <col min="2" max="2" width="21.85546875" style="9" customWidth="1"/>
    <col min="3" max="7" width="7" style="9" customWidth="1"/>
    <col min="8" max="11" width="6.85546875" style="9" customWidth="1"/>
    <col min="12" max="16384" width="11.42578125" style="9"/>
  </cols>
  <sheetData>
    <row r="1" spans="1:11" s="85" customFormat="1" ht="18" customHeight="1">
      <c r="A1" s="85" t="s">
        <v>289</v>
      </c>
    </row>
    <row r="2" spans="1:11" s="109" customFormat="1" ht="15.95" customHeight="1">
      <c r="A2" s="133"/>
      <c r="B2" s="133"/>
      <c r="C2" s="133"/>
      <c r="D2" s="133"/>
      <c r="E2" s="133"/>
      <c r="F2" s="133"/>
      <c r="G2" s="133"/>
      <c r="H2" s="133"/>
      <c r="I2" s="133"/>
      <c r="J2" s="133"/>
      <c r="K2" s="133"/>
    </row>
    <row r="3" spans="1:11" s="109" customFormat="1" ht="15.95" customHeight="1">
      <c r="A3" s="38" t="s">
        <v>198</v>
      </c>
      <c r="B3" s="221"/>
      <c r="C3" s="58"/>
      <c r="D3" s="58"/>
      <c r="E3" s="58"/>
      <c r="F3" s="58"/>
      <c r="G3" s="58"/>
      <c r="H3" s="58"/>
      <c r="I3" s="58"/>
      <c r="J3" s="58"/>
      <c r="K3" s="58"/>
    </row>
    <row r="4" spans="1:11" s="109" customFormat="1" ht="15.95" customHeight="1">
      <c r="A4" s="58"/>
      <c r="B4" s="58"/>
      <c r="C4" s="58"/>
      <c r="D4" s="58"/>
      <c r="E4" s="58"/>
      <c r="F4" s="58"/>
      <c r="G4" s="58"/>
      <c r="H4" s="58"/>
      <c r="I4" s="58"/>
      <c r="J4" s="58"/>
      <c r="K4" s="58"/>
    </row>
    <row r="5" spans="1:11" ht="15.95" customHeight="1">
      <c r="A5" s="27" t="s">
        <v>401</v>
      </c>
      <c r="B5" s="27"/>
      <c r="C5" s="27"/>
      <c r="D5" s="27"/>
      <c r="E5" s="27"/>
      <c r="F5" s="27"/>
      <c r="G5" s="27"/>
      <c r="H5" s="27"/>
      <c r="I5" s="27"/>
      <c r="J5" s="27"/>
      <c r="K5" s="27"/>
    </row>
    <row r="6" spans="1:11" ht="15.95" customHeight="1">
      <c r="A6" s="27"/>
      <c r="B6" s="27"/>
      <c r="C6" s="27"/>
      <c r="D6" s="27"/>
      <c r="E6" s="27"/>
      <c r="F6" s="27"/>
      <c r="G6" s="27"/>
      <c r="H6" s="27"/>
      <c r="I6" s="27"/>
      <c r="J6" s="27"/>
      <c r="K6" s="27"/>
    </row>
    <row r="7" spans="1:11" ht="15.95" customHeight="1">
      <c r="A7" s="58"/>
      <c r="B7" s="58"/>
      <c r="C7" s="60" t="s">
        <v>283</v>
      </c>
      <c r="D7" s="60"/>
      <c r="E7" s="60"/>
      <c r="F7" s="60" t="s">
        <v>19</v>
      </c>
      <c r="G7" s="60"/>
      <c r="H7" s="60"/>
      <c r="I7" s="60" t="s">
        <v>20</v>
      </c>
      <c r="J7" s="60"/>
      <c r="K7" s="60"/>
    </row>
    <row r="8" spans="1:11" ht="15.95" customHeight="1">
      <c r="A8" s="123" t="s">
        <v>244</v>
      </c>
      <c r="B8" s="123"/>
      <c r="C8" s="90" t="s">
        <v>35</v>
      </c>
      <c r="D8" s="90" t="s">
        <v>4</v>
      </c>
      <c r="E8" s="90" t="s">
        <v>3</v>
      </c>
      <c r="F8" s="56" t="s">
        <v>35</v>
      </c>
      <c r="G8" s="90" t="s">
        <v>4</v>
      </c>
      <c r="H8" s="56" t="s">
        <v>3</v>
      </c>
      <c r="I8" s="123" t="s">
        <v>35</v>
      </c>
      <c r="J8" s="90" t="s">
        <v>4</v>
      </c>
      <c r="K8" s="90" t="s">
        <v>3</v>
      </c>
    </row>
    <row r="9" spans="1:11" ht="15.95" customHeight="1">
      <c r="A9" s="86">
        <v>2000</v>
      </c>
      <c r="B9" s="86"/>
      <c r="C9" s="129">
        <v>36.990453825031771</v>
      </c>
      <c r="D9" s="129">
        <v>37.854625167683189</v>
      </c>
      <c r="E9" s="129">
        <v>36.08387676803526</v>
      </c>
      <c r="F9" s="129">
        <v>37.065449827149578</v>
      </c>
      <c r="G9" s="129">
        <v>38.776995876322005</v>
      </c>
      <c r="H9" s="129">
        <v>35.191985031662639</v>
      </c>
      <c r="I9" s="129">
        <v>36.847729542909519</v>
      </c>
      <c r="J9" s="129">
        <v>35.989338758871305</v>
      </c>
      <c r="K9" s="129">
        <v>37.678367730766425</v>
      </c>
    </row>
    <row r="10" spans="1:11" ht="15.95" customHeight="1">
      <c r="A10" s="86">
        <v>2005</v>
      </c>
      <c r="B10" s="86"/>
      <c r="C10" s="129">
        <v>38.517000000000003</v>
      </c>
      <c r="D10" s="129">
        <v>39.365000000000002</v>
      </c>
      <c r="E10" s="129">
        <v>37.643000000000001</v>
      </c>
      <c r="F10" s="129">
        <v>38.357999999999997</v>
      </c>
      <c r="G10" s="129">
        <v>40.051000000000002</v>
      </c>
      <c r="H10" s="129">
        <v>36.554000000000002</v>
      </c>
      <c r="I10" s="129">
        <v>38.823</v>
      </c>
      <c r="J10" s="129">
        <v>37.973999999999997</v>
      </c>
      <c r="K10" s="129">
        <v>39.637999999999998</v>
      </c>
    </row>
    <row r="11" spans="1:11" ht="15.95" customHeight="1">
      <c r="A11" s="86">
        <v>2006</v>
      </c>
      <c r="B11" s="86"/>
      <c r="C11" s="129">
        <v>38.840000000000003</v>
      </c>
      <c r="D11" s="129">
        <v>39.637</v>
      </c>
      <c r="E11" s="129">
        <v>38.021000000000001</v>
      </c>
      <c r="F11" s="129">
        <v>38.604999999999997</v>
      </c>
      <c r="G11" s="129">
        <v>40.26</v>
      </c>
      <c r="H11" s="129">
        <v>36.845999999999997</v>
      </c>
      <c r="I11" s="129">
        <v>39.298999999999999</v>
      </c>
      <c r="J11" s="129">
        <v>38.357999999999997</v>
      </c>
      <c r="K11" s="129">
        <v>40.204999999999998</v>
      </c>
    </row>
    <row r="12" spans="1:11" ht="15.95" customHeight="1">
      <c r="A12" s="86">
        <v>2007</v>
      </c>
      <c r="B12" s="86"/>
      <c r="C12" s="129">
        <v>39.191101535809153</v>
      </c>
      <c r="D12" s="129">
        <v>39.991106418584486</v>
      </c>
      <c r="E12" s="129">
        <v>38.370005281754786</v>
      </c>
      <c r="F12" s="129">
        <v>38.889091696966979</v>
      </c>
      <c r="G12" s="129">
        <v>40.528841299682405</v>
      </c>
      <c r="H12" s="129">
        <v>37.153959375355086</v>
      </c>
      <c r="I12" s="129">
        <v>39.789265349142333</v>
      </c>
      <c r="J12" s="129">
        <v>38.876798710781806</v>
      </c>
      <c r="K12" s="129">
        <v>40.670877819721397</v>
      </c>
    </row>
    <row r="13" spans="1:11" ht="15.95" customHeight="1">
      <c r="A13" s="86">
        <v>2008</v>
      </c>
      <c r="B13" s="86"/>
      <c r="C13" s="129">
        <v>39.569451519571999</v>
      </c>
      <c r="D13" s="129">
        <v>40.39461103709219</v>
      </c>
      <c r="E13" s="129">
        <v>38.725200425471137</v>
      </c>
      <c r="F13" s="129">
        <v>39.190801354695324</v>
      </c>
      <c r="G13" s="129">
        <v>40.859960816389155</v>
      </c>
      <c r="H13" s="129">
        <v>37.436408829987258</v>
      </c>
      <c r="I13" s="129">
        <v>40.335727498943065</v>
      </c>
      <c r="J13" s="129">
        <v>39.413937797088956</v>
      </c>
      <c r="K13" s="129">
        <v>41.22883655768161</v>
      </c>
    </row>
    <row r="14" spans="1:11" ht="15.95" customHeight="1">
      <c r="A14" s="86">
        <v>2009</v>
      </c>
      <c r="B14" s="86"/>
      <c r="C14" s="129">
        <v>39.85051543698502</v>
      </c>
      <c r="D14" s="129">
        <v>40.701462597653943</v>
      </c>
      <c r="E14" s="129">
        <v>38.982519641660339</v>
      </c>
      <c r="F14" s="129">
        <v>39.428999368451443</v>
      </c>
      <c r="G14" s="129">
        <v>41.104682376185039</v>
      </c>
      <c r="H14" s="129">
        <v>37.670054385946152</v>
      </c>
      <c r="I14" s="129">
        <v>40.701916898650346</v>
      </c>
      <c r="J14" s="129">
        <v>39.851104591300633</v>
      </c>
      <c r="K14" s="129">
        <v>41.520978284358534</v>
      </c>
    </row>
    <row r="15" spans="1:11" ht="15.95" customHeight="1">
      <c r="A15" s="86">
        <v>2010</v>
      </c>
      <c r="B15" s="86"/>
      <c r="C15" s="129">
        <v>40.178320510805449</v>
      </c>
      <c r="D15" s="129">
        <v>41.025824852880625</v>
      </c>
      <c r="E15" s="129">
        <v>39.312952524709118</v>
      </c>
      <c r="F15" s="129">
        <v>39.741157043863872</v>
      </c>
      <c r="G15" s="129">
        <v>41.404482845199567</v>
      </c>
      <c r="H15" s="129">
        <v>38.002161473355244</v>
      </c>
      <c r="I15" s="129">
        <v>41.057636731174028</v>
      </c>
      <c r="J15" s="129">
        <v>40.236730242409827</v>
      </c>
      <c r="K15" s="129">
        <v>41.856947521450508</v>
      </c>
    </row>
    <row r="16" spans="1:11" ht="15.95" customHeight="1">
      <c r="A16" s="86">
        <v>2011</v>
      </c>
      <c r="B16" s="86"/>
      <c r="C16" s="129">
        <v>40.45405628356928</v>
      </c>
      <c r="D16" s="129">
        <v>41.298175277332156</v>
      </c>
      <c r="E16" s="129">
        <v>39.591643834171705</v>
      </c>
      <c r="F16" s="129">
        <v>39.994952681884968</v>
      </c>
      <c r="G16" s="129">
        <v>41.611877728411635</v>
      </c>
      <c r="H16" s="129">
        <v>38.30448779087147</v>
      </c>
      <c r="I16" s="129">
        <v>41.373889100810807</v>
      </c>
      <c r="J16" s="129">
        <v>40.647649400789831</v>
      </c>
      <c r="K16" s="129">
        <v>42.082406992632144</v>
      </c>
    </row>
    <row r="17" spans="1:11" ht="15.95" customHeight="1">
      <c r="A17" s="86">
        <v>2012</v>
      </c>
      <c r="B17" s="86"/>
      <c r="C17" s="129">
        <v>40.80697665145717</v>
      </c>
      <c r="D17" s="129">
        <v>41.693045191142403</v>
      </c>
      <c r="E17" s="129">
        <v>39.90420358074482</v>
      </c>
      <c r="F17" s="129">
        <v>40.329259717318386</v>
      </c>
      <c r="G17" s="129">
        <v>41.964843925618361</v>
      </c>
      <c r="H17" s="129">
        <v>38.630114068952174</v>
      </c>
      <c r="I17" s="129">
        <v>41.755711562970042</v>
      </c>
      <c r="J17" s="129">
        <v>41.137431075996204</v>
      </c>
      <c r="K17" s="129">
        <v>42.361785228130429</v>
      </c>
    </row>
    <row r="18" spans="1:11" ht="15.95" customHeight="1">
      <c r="A18" s="86">
        <v>2013</v>
      </c>
      <c r="B18" s="86"/>
      <c r="C18" s="129">
        <v>41.162361929251638</v>
      </c>
      <c r="D18" s="129">
        <v>42.045296015589479</v>
      </c>
      <c r="E18" s="129">
        <v>40.26364059756569</v>
      </c>
      <c r="F18" s="129">
        <v>40.614577637010044</v>
      </c>
      <c r="G18" s="129">
        <v>42.278645337661438</v>
      </c>
      <c r="H18" s="129">
        <v>38.889923276177726</v>
      </c>
      <c r="I18" s="129">
        <v>42.239202845624</v>
      </c>
      <c r="J18" s="129">
        <v>41.574196683069943</v>
      </c>
      <c r="K18" s="129">
        <v>42.892520063753125</v>
      </c>
    </row>
    <row r="19" spans="1:11" ht="15.95" customHeight="1">
      <c r="A19" s="86">
        <v>2014</v>
      </c>
      <c r="B19" s="86"/>
      <c r="C19" s="129">
        <v>41.415241716299647</v>
      </c>
      <c r="D19" s="129">
        <v>42.30919093365798</v>
      </c>
      <c r="E19" s="129">
        <v>40.508764778544979</v>
      </c>
      <c r="F19" s="129">
        <v>40.810462484653989</v>
      </c>
      <c r="G19" s="129">
        <v>42.467130612912356</v>
      </c>
      <c r="H19" s="129">
        <v>39.102621567837375</v>
      </c>
      <c r="I19" s="129">
        <v>42.606963062575254</v>
      </c>
      <c r="J19" s="129">
        <v>41.990269886574282</v>
      </c>
      <c r="K19" s="129">
        <v>43.212289965483585</v>
      </c>
    </row>
    <row r="20" spans="1:11" ht="15.95" customHeight="1">
      <c r="A20" s="86">
        <v>2015</v>
      </c>
      <c r="B20" s="86"/>
      <c r="C20" s="129">
        <v>41.74312334399125</v>
      </c>
      <c r="D20" s="129">
        <v>42.60557874999251</v>
      </c>
      <c r="E20" s="129">
        <v>40.866709656499495</v>
      </c>
      <c r="F20" s="129">
        <v>41.137650332423206</v>
      </c>
      <c r="G20" s="129">
        <v>42.75434609918171</v>
      </c>
      <c r="H20" s="129">
        <v>39.473284291075153</v>
      </c>
      <c r="I20" s="129">
        <v>42.920750578310702</v>
      </c>
      <c r="J20" s="129">
        <v>42.310664678086148</v>
      </c>
      <c r="K20" s="129">
        <v>43.525227148924344</v>
      </c>
    </row>
    <row r="21" spans="1:11" ht="15.95" customHeight="1">
      <c r="A21" s="86">
        <v>2016</v>
      </c>
      <c r="B21" s="86"/>
      <c r="C21" s="129">
        <v>42.018195085807655</v>
      </c>
      <c r="D21" s="129">
        <v>42.917849684179203</v>
      </c>
      <c r="E21" s="129">
        <v>41.103279089682871</v>
      </c>
      <c r="F21" s="129">
        <v>41.310156766993877</v>
      </c>
      <c r="G21" s="129">
        <v>42.961832974047091</v>
      </c>
      <c r="H21" s="129">
        <v>39.611741324048218</v>
      </c>
      <c r="I21" s="129">
        <v>43.402452885348623</v>
      </c>
      <c r="J21" s="129">
        <v>42.830448229759817</v>
      </c>
      <c r="K21" s="129">
        <v>43.97169250985629</v>
      </c>
    </row>
    <row r="22" spans="1:11" ht="15.95" customHeight="1">
      <c r="A22" s="86">
        <v>2017</v>
      </c>
      <c r="B22" s="86"/>
      <c r="C22" s="129">
        <v>42.34</v>
      </c>
      <c r="D22" s="129">
        <v>43.23</v>
      </c>
      <c r="E22" s="129">
        <v>41.43</v>
      </c>
      <c r="F22" s="129">
        <v>41.55</v>
      </c>
      <c r="G22" s="129">
        <v>43.17</v>
      </c>
      <c r="H22" s="129">
        <v>39.880000000000003</v>
      </c>
      <c r="I22" s="129">
        <v>43.87</v>
      </c>
      <c r="J22" s="129">
        <v>43.36</v>
      </c>
      <c r="K22" s="129">
        <v>44.38</v>
      </c>
    </row>
    <row r="23" spans="1:11" ht="15.95" customHeight="1">
      <c r="A23" s="27">
        <v>2018</v>
      </c>
      <c r="B23" s="27"/>
      <c r="C23" s="129">
        <v>42.58</v>
      </c>
      <c r="D23" s="129">
        <v>43.51</v>
      </c>
      <c r="E23" s="129">
        <v>41.65</v>
      </c>
      <c r="F23" s="129">
        <v>41.72</v>
      </c>
      <c r="G23" s="129">
        <v>43.33</v>
      </c>
      <c r="H23" s="129">
        <v>40.06</v>
      </c>
      <c r="I23" s="129">
        <v>44.26</v>
      </c>
      <c r="J23" s="129">
        <v>43.86</v>
      </c>
      <c r="K23" s="129">
        <v>44.67</v>
      </c>
    </row>
    <row r="24" spans="1:11" ht="15.95" customHeight="1">
      <c r="A24" s="86">
        <v>2019</v>
      </c>
      <c r="B24" s="86"/>
      <c r="C24" s="129">
        <v>42.812494335080622</v>
      </c>
      <c r="D24" s="129">
        <v>43.714063781045944</v>
      </c>
      <c r="E24" s="129">
        <v>41.896051221960938</v>
      </c>
      <c r="F24" s="129">
        <v>41.898383300990218</v>
      </c>
      <c r="G24" s="129">
        <v>43.486312575894878</v>
      </c>
      <c r="H24" s="129">
        <v>40.269430416042326</v>
      </c>
      <c r="I24" s="129">
        <v>44.569101159375137</v>
      </c>
      <c r="J24" s="129">
        <v>44.157572050621113</v>
      </c>
      <c r="K24" s="129">
        <v>44.98013407628742</v>
      </c>
    </row>
    <row r="25" spans="1:11" ht="15.95" customHeight="1">
      <c r="A25" s="86">
        <v>2020</v>
      </c>
      <c r="B25" s="86"/>
      <c r="C25" s="129">
        <v>43.03</v>
      </c>
      <c r="D25" s="129">
        <v>43.92</v>
      </c>
      <c r="E25" s="129">
        <v>42.13</v>
      </c>
      <c r="F25" s="129">
        <v>42.1</v>
      </c>
      <c r="G25" s="129">
        <v>43.63</v>
      </c>
      <c r="H25" s="129">
        <v>40.520000000000003</v>
      </c>
      <c r="I25" s="129">
        <v>44.82</v>
      </c>
      <c r="J25" s="129">
        <v>44.49</v>
      </c>
      <c r="K25" s="129">
        <v>45.14</v>
      </c>
    </row>
    <row r="26" spans="1:11" ht="15.95" customHeight="1">
      <c r="A26" s="86">
        <v>2021</v>
      </c>
      <c r="B26" s="86"/>
      <c r="C26" s="129">
        <v>43.281011951664553</v>
      </c>
      <c r="D26" s="129">
        <v>44.176201952010778</v>
      </c>
      <c r="E26" s="129">
        <v>42.371312306257316</v>
      </c>
      <c r="F26" s="129">
        <v>42.284878307226393</v>
      </c>
      <c r="G26" s="129">
        <v>43.769438761545857</v>
      </c>
      <c r="H26" s="129">
        <v>40.759809676635108</v>
      </c>
      <c r="I26" s="129">
        <v>45.179535015703884</v>
      </c>
      <c r="J26" s="129">
        <v>44.963687773029406</v>
      </c>
      <c r="K26" s="129">
        <v>45.394395200623094</v>
      </c>
    </row>
    <row r="27" spans="1:11" ht="15.95" customHeight="1">
      <c r="A27" s="86">
        <v>2022</v>
      </c>
      <c r="B27" s="86"/>
      <c r="C27" s="129">
        <v>43.525416333746477</v>
      </c>
      <c r="D27" s="129">
        <v>44.38322583238714</v>
      </c>
      <c r="E27" s="129">
        <v>42.654492214062998</v>
      </c>
      <c r="F27" s="129">
        <v>42.455440684722362</v>
      </c>
      <c r="G27" s="129">
        <v>43.895619698597343</v>
      </c>
      <c r="H27" s="129">
        <v>40.982034515784783</v>
      </c>
      <c r="I27" s="129">
        <v>45.569231489059291</v>
      </c>
      <c r="J27" s="129">
        <v>45.324972830775707</v>
      </c>
      <c r="K27" s="129">
        <v>45.81363351265955</v>
      </c>
    </row>
    <row r="28" spans="1:11" ht="15.95" customHeight="1">
      <c r="A28" s="271">
        <v>2023</v>
      </c>
      <c r="B28" s="271" t="s">
        <v>563</v>
      </c>
      <c r="C28" s="286">
        <v>43.83674397255033</v>
      </c>
      <c r="D28" s="286">
        <v>44.692575596860571</v>
      </c>
      <c r="E28" s="286">
        <v>42.968113013307821</v>
      </c>
      <c r="F28" s="286">
        <v>42.671675473780994</v>
      </c>
      <c r="G28" s="286">
        <v>44.120509390480471</v>
      </c>
      <c r="H28" s="286">
        <v>41.196149291785758</v>
      </c>
      <c r="I28" s="286">
        <v>46.069402751549021</v>
      </c>
      <c r="J28" s="286">
        <v>45.794274299146068</v>
      </c>
      <c r="K28" s="286">
        <v>46.346826625759199</v>
      </c>
    </row>
    <row r="29" spans="1:11" ht="15.95" customHeight="1">
      <c r="A29" s="86">
        <v>2024</v>
      </c>
      <c r="B29" s="86" t="s">
        <v>564</v>
      </c>
      <c r="C29" s="129">
        <v>43.988308923129544</v>
      </c>
      <c r="D29" s="129">
        <v>44.839887951706942</v>
      </c>
      <c r="E29" s="129">
        <v>43.118797483965203</v>
      </c>
      <c r="F29" s="129">
        <v>42.887854305205316</v>
      </c>
      <c r="G29" s="129">
        <v>44.299775423788212</v>
      </c>
      <c r="H29" s="129">
        <v>41.450359577320846</v>
      </c>
      <c r="I29" s="129">
        <v>46.019340072775606</v>
      </c>
      <c r="J29" s="129">
        <v>45.832691661310776</v>
      </c>
      <c r="K29" s="129">
        <v>46.210937694586754</v>
      </c>
    </row>
    <row r="30" spans="1:11" ht="15.95" customHeight="1">
      <c r="A30" s="127"/>
      <c r="B30" s="127"/>
      <c r="C30" s="126"/>
      <c r="D30" s="126"/>
      <c r="E30" s="126"/>
      <c r="F30" s="126"/>
      <c r="G30" s="126"/>
      <c r="H30" s="126"/>
      <c r="I30" s="126"/>
      <c r="J30" s="126"/>
      <c r="K30" s="126"/>
    </row>
    <row r="31" spans="1:11" ht="15.95" customHeight="1">
      <c r="A31" s="38" t="s">
        <v>199</v>
      </c>
      <c r="B31" s="221"/>
      <c r="C31" s="126"/>
      <c r="D31" s="126"/>
      <c r="E31" s="126"/>
      <c r="F31" s="126"/>
      <c r="G31" s="126"/>
      <c r="H31" s="126"/>
      <c r="I31" s="126"/>
      <c r="J31" s="126"/>
      <c r="K31" s="126"/>
    </row>
    <row r="32" spans="1:11" ht="15.95" customHeight="1">
      <c r="A32" s="127"/>
      <c r="B32" s="127"/>
      <c r="C32" s="126"/>
      <c r="D32" s="126"/>
      <c r="E32" s="126"/>
      <c r="F32" s="126"/>
      <c r="G32" s="126"/>
      <c r="H32" s="126"/>
      <c r="I32" s="126"/>
      <c r="J32" s="126"/>
      <c r="K32" s="126"/>
    </row>
    <row r="33" spans="1:1" s="109" customFormat="1" ht="15.95" customHeight="1">
      <c r="A33" s="109" t="s">
        <v>286</v>
      </c>
    </row>
    <row r="34" spans="1:1" ht="15.95" customHeight="1">
      <c r="A34" s="9" t="s">
        <v>285</v>
      </c>
    </row>
    <row r="35" spans="1:1" ht="15.95" customHeight="1">
      <c r="A35" s="300" t="s">
        <v>605</v>
      </c>
    </row>
  </sheetData>
  <hyperlinks>
    <hyperlink ref="A3" location="Inhalt!A1" display="&lt;&lt;&lt; Inhalt" xr:uid="{871A6A2A-B3AE-45B1-9032-204D8A8ED0E0}"/>
    <hyperlink ref="A31" location="Metadaten!A1" display="&lt;&lt;&lt; Metadaten" xr:uid="{4E839621-D88C-4B3F-A08B-BD08DE0BD2FA}"/>
    <hyperlink ref="A35" location="Bevölkerungsdefinitionen!A1" display="2024: Ab dem Berichtsjahr 2024 gilt eine angepasste Definition, Details im Tabellenblatt &quot;Bevölkerungsdefinitionen&quot; zu finden." xr:uid="{7B85A161-E1AA-4789-B6F4-24C2123ED970}"/>
  </hyperlinks>
  <pageMargins left="0.59055118110236227" right="0.59055118110236227" top="0.98425196850393704" bottom="0.78740157480314965" header="0.47244094488188981" footer="0.47244094488188981"/>
  <pageSetup paperSize="9" orientation="portrait" horizont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54976-88CD-4D64-BE96-9B82AF293615}">
  <dimension ref="A1:L35"/>
  <sheetViews>
    <sheetView zoomScaleNormal="100" workbookViewId="0"/>
  </sheetViews>
  <sheetFormatPr baseColWidth="10" defaultRowHeight="15.95" customHeight="1"/>
  <cols>
    <col min="1" max="1" width="8" style="9" customWidth="1"/>
    <col min="2" max="2" width="20.42578125" style="9" bestFit="1" customWidth="1"/>
    <col min="3" max="4" width="8" style="9" customWidth="1"/>
    <col min="5" max="5" width="15.85546875" style="9" customWidth="1"/>
    <col min="6" max="241" width="11.42578125" style="9"/>
    <col min="242" max="242" width="10.5703125" style="9" customWidth="1"/>
    <col min="243" max="243" width="1.85546875" style="9" customWidth="1"/>
    <col min="244" max="245" width="10.7109375" style="9" customWidth="1"/>
    <col min="246" max="246" width="10.5703125" style="9" customWidth="1"/>
    <col min="247" max="247" width="3.42578125" style="9" customWidth="1"/>
    <col min="248" max="248" width="7" style="9" bestFit="1" customWidth="1"/>
    <col min="249" max="249" width="9.5703125" style="9" customWidth="1"/>
    <col min="250" max="250" width="8.85546875" style="9" customWidth="1"/>
    <col min="251" max="251" width="3.5703125" style="9" customWidth="1"/>
    <col min="252" max="252" width="7" style="9" bestFit="1" customWidth="1"/>
    <col min="253" max="253" width="9.140625" style="9" customWidth="1"/>
    <col min="254" max="254" width="10.7109375" style="9" customWidth="1"/>
    <col min="255" max="497" width="11.42578125" style="9"/>
    <col min="498" max="498" width="10.5703125" style="9" customWidth="1"/>
    <col min="499" max="499" width="1.85546875" style="9" customWidth="1"/>
    <col min="500" max="501" width="10.7109375" style="9" customWidth="1"/>
    <col min="502" max="502" width="10.5703125" style="9" customWidth="1"/>
    <col min="503" max="503" width="3.42578125" style="9" customWidth="1"/>
    <col min="504" max="504" width="7" style="9" bestFit="1" customWidth="1"/>
    <col min="505" max="505" width="9.5703125" style="9" customWidth="1"/>
    <col min="506" max="506" width="8.85546875" style="9" customWidth="1"/>
    <col min="507" max="507" width="3.5703125" style="9" customWidth="1"/>
    <col min="508" max="508" width="7" style="9" bestFit="1" customWidth="1"/>
    <col min="509" max="509" width="9.140625" style="9" customWidth="1"/>
    <col min="510" max="510" width="10.7109375" style="9" customWidth="1"/>
    <col min="511" max="753" width="11.42578125" style="9"/>
    <col min="754" max="754" width="10.5703125" style="9" customWidth="1"/>
    <col min="755" max="755" width="1.85546875" style="9" customWidth="1"/>
    <col min="756" max="757" width="10.7109375" style="9" customWidth="1"/>
    <col min="758" max="758" width="10.5703125" style="9" customWidth="1"/>
    <col min="759" max="759" width="3.42578125" style="9" customWidth="1"/>
    <col min="760" max="760" width="7" style="9" bestFit="1" customWidth="1"/>
    <col min="761" max="761" width="9.5703125" style="9" customWidth="1"/>
    <col min="762" max="762" width="8.85546875" style="9" customWidth="1"/>
    <col min="763" max="763" width="3.5703125" style="9" customWidth="1"/>
    <col min="764" max="764" width="7" style="9" bestFit="1" customWidth="1"/>
    <col min="765" max="765" width="9.140625" style="9" customWidth="1"/>
    <col min="766" max="766" width="10.7109375" style="9" customWidth="1"/>
    <col min="767" max="1009" width="11.42578125" style="9"/>
    <col min="1010" max="1010" width="10.5703125" style="9" customWidth="1"/>
    <col min="1011" max="1011" width="1.85546875" style="9" customWidth="1"/>
    <col min="1012" max="1013" width="10.7109375" style="9" customWidth="1"/>
    <col min="1014" max="1014" width="10.5703125" style="9" customWidth="1"/>
    <col min="1015" max="1015" width="3.42578125" style="9" customWidth="1"/>
    <col min="1016" max="1016" width="7" style="9" bestFit="1" customWidth="1"/>
    <col min="1017" max="1017" width="9.5703125" style="9" customWidth="1"/>
    <col min="1018" max="1018" width="8.85546875" style="9" customWidth="1"/>
    <col min="1019" max="1019" width="3.5703125" style="9" customWidth="1"/>
    <col min="1020" max="1020" width="7" style="9" bestFit="1" customWidth="1"/>
    <col min="1021" max="1021" width="9.140625" style="9" customWidth="1"/>
    <col min="1022" max="1022" width="10.7109375" style="9" customWidth="1"/>
    <col min="1023" max="1265" width="11.42578125" style="9"/>
    <col min="1266" max="1266" width="10.5703125" style="9" customWidth="1"/>
    <col min="1267" max="1267" width="1.85546875" style="9" customWidth="1"/>
    <col min="1268" max="1269" width="10.7109375" style="9" customWidth="1"/>
    <col min="1270" max="1270" width="10.5703125" style="9" customWidth="1"/>
    <col min="1271" max="1271" width="3.42578125" style="9" customWidth="1"/>
    <col min="1272" max="1272" width="7" style="9" bestFit="1" customWidth="1"/>
    <col min="1273" max="1273" width="9.5703125" style="9" customWidth="1"/>
    <col min="1274" max="1274" width="8.85546875" style="9" customWidth="1"/>
    <col min="1275" max="1275" width="3.5703125" style="9" customWidth="1"/>
    <col min="1276" max="1276" width="7" style="9" bestFit="1" customWidth="1"/>
    <col min="1277" max="1277" width="9.140625" style="9" customWidth="1"/>
    <col min="1278" max="1278" width="10.7109375" style="9" customWidth="1"/>
    <col min="1279" max="1521" width="11.42578125" style="9"/>
    <col min="1522" max="1522" width="10.5703125" style="9" customWidth="1"/>
    <col min="1523" max="1523" width="1.85546875" style="9" customWidth="1"/>
    <col min="1524" max="1525" width="10.7109375" style="9" customWidth="1"/>
    <col min="1526" max="1526" width="10.5703125" style="9" customWidth="1"/>
    <col min="1527" max="1527" width="3.42578125" style="9" customWidth="1"/>
    <col min="1528" max="1528" width="7" style="9" bestFit="1" customWidth="1"/>
    <col min="1529" max="1529" width="9.5703125" style="9" customWidth="1"/>
    <col min="1530" max="1530" width="8.85546875" style="9" customWidth="1"/>
    <col min="1531" max="1531" width="3.5703125" style="9" customWidth="1"/>
    <col min="1532" max="1532" width="7" style="9" bestFit="1" customWidth="1"/>
    <col min="1533" max="1533" width="9.140625" style="9" customWidth="1"/>
    <col min="1534" max="1534" width="10.7109375" style="9" customWidth="1"/>
    <col min="1535" max="1777" width="11.42578125" style="9"/>
    <col min="1778" max="1778" width="10.5703125" style="9" customWidth="1"/>
    <col min="1779" max="1779" width="1.85546875" style="9" customWidth="1"/>
    <col min="1780" max="1781" width="10.7109375" style="9" customWidth="1"/>
    <col min="1782" max="1782" width="10.5703125" style="9" customWidth="1"/>
    <col min="1783" max="1783" width="3.42578125" style="9" customWidth="1"/>
    <col min="1784" max="1784" width="7" style="9" bestFit="1" customWidth="1"/>
    <col min="1785" max="1785" width="9.5703125" style="9" customWidth="1"/>
    <col min="1786" max="1786" width="8.85546875" style="9" customWidth="1"/>
    <col min="1787" max="1787" width="3.5703125" style="9" customWidth="1"/>
    <col min="1788" max="1788" width="7" style="9" bestFit="1" customWidth="1"/>
    <col min="1789" max="1789" width="9.140625" style="9" customWidth="1"/>
    <col min="1790" max="1790" width="10.7109375" style="9" customWidth="1"/>
    <col min="1791" max="2033" width="11.42578125" style="9"/>
    <col min="2034" max="2034" width="10.5703125" style="9" customWidth="1"/>
    <col min="2035" max="2035" width="1.85546875" style="9" customWidth="1"/>
    <col min="2036" max="2037" width="10.7109375" style="9" customWidth="1"/>
    <col min="2038" max="2038" width="10.5703125" style="9" customWidth="1"/>
    <col min="2039" max="2039" width="3.42578125" style="9" customWidth="1"/>
    <col min="2040" max="2040" width="7" style="9" bestFit="1" customWidth="1"/>
    <col min="2041" max="2041" width="9.5703125" style="9" customWidth="1"/>
    <col min="2042" max="2042" width="8.85546875" style="9" customWidth="1"/>
    <col min="2043" max="2043" width="3.5703125" style="9" customWidth="1"/>
    <col min="2044" max="2044" width="7" style="9" bestFit="1" customWidth="1"/>
    <col min="2045" max="2045" width="9.140625" style="9" customWidth="1"/>
    <col min="2046" max="2046" width="10.7109375" style="9" customWidth="1"/>
    <col min="2047" max="2289" width="11.42578125" style="9"/>
    <col min="2290" max="2290" width="10.5703125" style="9" customWidth="1"/>
    <col min="2291" max="2291" width="1.85546875" style="9" customWidth="1"/>
    <col min="2292" max="2293" width="10.7109375" style="9" customWidth="1"/>
    <col min="2294" max="2294" width="10.5703125" style="9" customWidth="1"/>
    <col min="2295" max="2295" width="3.42578125" style="9" customWidth="1"/>
    <col min="2296" max="2296" width="7" style="9" bestFit="1" customWidth="1"/>
    <col min="2297" max="2297" width="9.5703125" style="9" customWidth="1"/>
    <col min="2298" max="2298" width="8.85546875" style="9" customWidth="1"/>
    <col min="2299" max="2299" width="3.5703125" style="9" customWidth="1"/>
    <col min="2300" max="2300" width="7" style="9" bestFit="1" customWidth="1"/>
    <col min="2301" max="2301" width="9.140625" style="9" customWidth="1"/>
    <col min="2302" max="2302" width="10.7109375" style="9" customWidth="1"/>
    <col min="2303" max="2545" width="11.42578125" style="9"/>
    <col min="2546" max="2546" width="10.5703125" style="9" customWidth="1"/>
    <col min="2547" max="2547" width="1.85546875" style="9" customWidth="1"/>
    <col min="2548" max="2549" width="10.7109375" style="9" customWidth="1"/>
    <col min="2550" max="2550" width="10.5703125" style="9" customWidth="1"/>
    <col min="2551" max="2551" width="3.42578125" style="9" customWidth="1"/>
    <col min="2552" max="2552" width="7" style="9" bestFit="1" customWidth="1"/>
    <col min="2553" max="2553" width="9.5703125" style="9" customWidth="1"/>
    <col min="2554" max="2554" width="8.85546875" style="9" customWidth="1"/>
    <col min="2555" max="2555" width="3.5703125" style="9" customWidth="1"/>
    <col min="2556" max="2556" width="7" style="9" bestFit="1" customWidth="1"/>
    <col min="2557" max="2557" width="9.140625" style="9" customWidth="1"/>
    <col min="2558" max="2558" width="10.7109375" style="9" customWidth="1"/>
    <col min="2559" max="2801" width="11.42578125" style="9"/>
    <col min="2802" max="2802" width="10.5703125" style="9" customWidth="1"/>
    <col min="2803" max="2803" width="1.85546875" style="9" customWidth="1"/>
    <col min="2804" max="2805" width="10.7109375" style="9" customWidth="1"/>
    <col min="2806" max="2806" width="10.5703125" style="9" customWidth="1"/>
    <col min="2807" max="2807" width="3.42578125" style="9" customWidth="1"/>
    <col min="2808" max="2808" width="7" style="9" bestFit="1" customWidth="1"/>
    <col min="2809" max="2809" width="9.5703125" style="9" customWidth="1"/>
    <col min="2810" max="2810" width="8.85546875" style="9" customWidth="1"/>
    <col min="2811" max="2811" width="3.5703125" style="9" customWidth="1"/>
    <col min="2812" max="2812" width="7" style="9" bestFit="1" customWidth="1"/>
    <col min="2813" max="2813" width="9.140625" style="9" customWidth="1"/>
    <col min="2814" max="2814" width="10.7109375" style="9" customWidth="1"/>
    <col min="2815" max="3057" width="11.42578125" style="9"/>
    <col min="3058" max="3058" width="10.5703125" style="9" customWidth="1"/>
    <col min="3059" max="3059" width="1.85546875" style="9" customWidth="1"/>
    <col min="3060" max="3061" width="10.7109375" style="9" customWidth="1"/>
    <col min="3062" max="3062" width="10.5703125" style="9" customWidth="1"/>
    <col min="3063" max="3063" width="3.42578125" style="9" customWidth="1"/>
    <col min="3064" max="3064" width="7" style="9" bestFit="1" customWidth="1"/>
    <col min="3065" max="3065" width="9.5703125" style="9" customWidth="1"/>
    <col min="3066" max="3066" width="8.85546875" style="9" customWidth="1"/>
    <col min="3067" max="3067" width="3.5703125" style="9" customWidth="1"/>
    <col min="3068" max="3068" width="7" style="9" bestFit="1" customWidth="1"/>
    <col min="3069" max="3069" width="9.140625" style="9" customWidth="1"/>
    <col min="3070" max="3070" width="10.7109375" style="9" customWidth="1"/>
    <col min="3071" max="3313" width="11.42578125" style="9"/>
    <col min="3314" max="3314" width="10.5703125" style="9" customWidth="1"/>
    <col min="3315" max="3315" width="1.85546875" style="9" customWidth="1"/>
    <col min="3316" max="3317" width="10.7109375" style="9" customWidth="1"/>
    <col min="3318" max="3318" width="10.5703125" style="9" customWidth="1"/>
    <col min="3319" max="3319" width="3.42578125" style="9" customWidth="1"/>
    <col min="3320" max="3320" width="7" style="9" bestFit="1" customWidth="1"/>
    <col min="3321" max="3321" width="9.5703125" style="9" customWidth="1"/>
    <col min="3322" max="3322" width="8.85546875" style="9" customWidth="1"/>
    <col min="3323" max="3323" width="3.5703125" style="9" customWidth="1"/>
    <col min="3324" max="3324" width="7" style="9" bestFit="1" customWidth="1"/>
    <col min="3325" max="3325" width="9.140625" style="9" customWidth="1"/>
    <col min="3326" max="3326" width="10.7109375" style="9" customWidth="1"/>
    <col min="3327" max="3569" width="11.42578125" style="9"/>
    <col min="3570" max="3570" width="10.5703125" style="9" customWidth="1"/>
    <col min="3571" max="3571" width="1.85546875" style="9" customWidth="1"/>
    <col min="3572" max="3573" width="10.7109375" style="9" customWidth="1"/>
    <col min="3574" max="3574" width="10.5703125" style="9" customWidth="1"/>
    <col min="3575" max="3575" width="3.42578125" style="9" customWidth="1"/>
    <col min="3576" max="3576" width="7" style="9" bestFit="1" customWidth="1"/>
    <col min="3577" max="3577" width="9.5703125" style="9" customWidth="1"/>
    <col min="3578" max="3578" width="8.85546875" style="9" customWidth="1"/>
    <col min="3579" max="3579" width="3.5703125" style="9" customWidth="1"/>
    <col min="3580" max="3580" width="7" style="9" bestFit="1" customWidth="1"/>
    <col min="3581" max="3581" width="9.140625" style="9" customWidth="1"/>
    <col min="3582" max="3582" width="10.7109375" style="9" customWidth="1"/>
    <col min="3583" max="3825" width="11.42578125" style="9"/>
    <col min="3826" max="3826" width="10.5703125" style="9" customWidth="1"/>
    <col min="3827" max="3827" width="1.85546875" style="9" customWidth="1"/>
    <col min="3828" max="3829" width="10.7109375" style="9" customWidth="1"/>
    <col min="3830" max="3830" width="10.5703125" style="9" customWidth="1"/>
    <col min="3831" max="3831" width="3.42578125" style="9" customWidth="1"/>
    <col min="3832" max="3832" width="7" style="9" bestFit="1" customWidth="1"/>
    <col min="3833" max="3833" width="9.5703125" style="9" customWidth="1"/>
    <col min="3834" max="3834" width="8.85546875" style="9" customWidth="1"/>
    <col min="3835" max="3835" width="3.5703125" style="9" customWidth="1"/>
    <col min="3836" max="3836" width="7" style="9" bestFit="1" customWidth="1"/>
    <col min="3837" max="3837" width="9.140625" style="9" customWidth="1"/>
    <col min="3838" max="3838" width="10.7109375" style="9" customWidth="1"/>
    <col min="3839" max="4081" width="11.42578125" style="9"/>
    <col min="4082" max="4082" width="10.5703125" style="9" customWidth="1"/>
    <col min="4083" max="4083" width="1.85546875" style="9" customWidth="1"/>
    <col min="4084" max="4085" width="10.7109375" style="9" customWidth="1"/>
    <col min="4086" max="4086" width="10.5703125" style="9" customWidth="1"/>
    <col min="4087" max="4087" width="3.42578125" style="9" customWidth="1"/>
    <col min="4088" max="4088" width="7" style="9" bestFit="1" customWidth="1"/>
    <col min="4089" max="4089" width="9.5703125" style="9" customWidth="1"/>
    <col min="4090" max="4090" width="8.85546875" style="9" customWidth="1"/>
    <col min="4091" max="4091" width="3.5703125" style="9" customWidth="1"/>
    <col min="4092" max="4092" width="7" style="9" bestFit="1" customWidth="1"/>
    <col min="4093" max="4093" width="9.140625" style="9" customWidth="1"/>
    <col min="4094" max="4094" width="10.7109375" style="9" customWidth="1"/>
    <col min="4095" max="4337" width="11.42578125" style="9"/>
    <col min="4338" max="4338" width="10.5703125" style="9" customWidth="1"/>
    <col min="4339" max="4339" width="1.85546875" style="9" customWidth="1"/>
    <col min="4340" max="4341" width="10.7109375" style="9" customWidth="1"/>
    <col min="4342" max="4342" width="10.5703125" style="9" customWidth="1"/>
    <col min="4343" max="4343" width="3.42578125" style="9" customWidth="1"/>
    <col min="4344" max="4344" width="7" style="9" bestFit="1" customWidth="1"/>
    <col min="4345" max="4345" width="9.5703125" style="9" customWidth="1"/>
    <col min="4346" max="4346" width="8.85546875" style="9" customWidth="1"/>
    <col min="4347" max="4347" width="3.5703125" style="9" customWidth="1"/>
    <col min="4348" max="4348" width="7" style="9" bestFit="1" customWidth="1"/>
    <col min="4349" max="4349" width="9.140625" style="9" customWidth="1"/>
    <col min="4350" max="4350" width="10.7109375" style="9" customWidth="1"/>
    <col min="4351" max="4593" width="11.42578125" style="9"/>
    <col min="4594" max="4594" width="10.5703125" style="9" customWidth="1"/>
    <col min="4595" max="4595" width="1.85546875" style="9" customWidth="1"/>
    <col min="4596" max="4597" width="10.7109375" style="9" customWidth="1"/>
    <col min="4598" max="4598" width="10.5703125" style="9" customWidth="1"/>
    <col min="4599" max="4599" width="3.42578125" style="9" customWidth="1"/>
    <col min="4600" max="4600" width="7" style="9" bestFit="1" customWidth="1"/>
    <col min="4601" max="4601" width="9.5703125" style="9" customWidth="1"/>
    <col min="4602" max="4602" width="8.85546875" style="9" customWidth="1"/>
    <col min="4603" max="4603" width="3.5703125" style="9" customWidth="1"/>
    <col min="4604" max="4604" width="7" style="9" bestFit="1" customWidth="1"/>
    <col min="4605" max="4605" width="9.140625" style="9" customWidth="1"/>
    <col min="4606" max="4606" width="10.7109375" style="9" customWidth="1"/>
    <col min="4607" max="4849" width="11.42578125" style="9"/>
    <col min="4850" max="4850" width="10.5703125" style="9" customWidth="1"/>
    <col min="4851" max="4851" width="1.85546875" style="9" customWidth="1"/>
    <col min="4852" max="4853" width="10.7109375" style="9" customWidth="1"/>
    <col min="4854" max="4854" width="10.5703125" style="9" customWidth="1"/>
    <col min="4855" max="4855" width="3.42578125" style="9" customWidth="1"/>
    <col min="4856" max="4856" width="7" style="9" bestFit="1" customWidth="1"/>
    <col min="4857" max="4857" width="9.5703125" style="9" customWidth="1"/>
    <col min="4858" max="4858" width="8.85546875" style="9" customWidth="1"/>
    <col min="4859" max="4859" width="3.5703125" style="9" customWidth="1"/>
    <col min="4860" max="4860" width="7" style="9" bestFit="1" customWidth="1"/>
    <col min="4861" max="4861" width="9.140625" style="9" customWidth="1"/>
    <col min="4862" max="4862" width="10.7109375" style="9" customWidth="1"/>
    <col min="4863" max="5105" width="11.42578125" style="9"/>
    <col min="5106" max="5106" width="10.5703125" style="9" customWidth="1"/>
    <col min="5107" max="5107" width="1.85546875" style="9" customWidth="1"/>
    <col min="5108" max="5109" width="10.7109375" style="9" customWidth="1"/>
    <col min="5110" max="5110" width="10.5703125" style="9" customWidth="1"/>
    <col min="5111" max="5111" width="3.42578125" style="9" customWidth="1"/>
    <col min="5112" max="5112" width="7" style="9" bestFit="1" customWidth="1"/>
    <col min="5113" max="5113" width="9.5703125" style="9" customWidth="1"/>
    <col min="5114" max="5114" width="8.85546875" style="9" customWidth="1"/>
    <col min="5115" max="5115" width="3.5703125" style="9" customWidth="1"/>
    <col min="5116" max="5116" width="7" style="9" bestFit="1" customWidth="1"/>
    <col min="5117" max="5117" width="9.140625" style="9" customWidth="1"/>
    <col min="5118" max="5118" width="10.7109375" style="9" customWidth="1"/>
    <col min="5119" max="5361" width="11.42578125" style="9"/>
    <col min="5362" max="5362" width="10.5703125" style="9" customWidth="1"/>
    <col min="5363" max="5363" width="1.85546875" style="9" customWidth="1"/>
    <col min="5364" max="5365" width="10.7109375" style="9" customWidth="1"/>
    <col min="5366" max="5366" width="10.5703125" style="9" customWidth="1"/>
    <col min="5367" max="5367" width="3.42578125" style="9" customWidth="1"/>
    <col min="5368" max="5368" width="7" style="9" bestFit="1" customWidth="1"/>
    <col min="5369" max="5369" width="9.5703125" style="9" customWidth="1"/>
    <col min="5370" max="5370" width="8.85546875" style="9" customWidth="1"/>
    <col min="5371" max="5371" width="3.5703125" style="9" customWidth="1"/>
    <col min="5372" max="5372" width="7" style="9" bestFit="1" customWidth="1"/>
    <col min="5373" max="5373" width="9.140625" style="9" customWidth="1"/>
    <col min="5374" max="5374" width="10.7109375" style="9" customWidth="1"/>
    <col min="5375" max="5617" width="11.42578125" style="9"/>
    <col min="5618" max="5618" width="10.5703125" style="9" customWidth="1"/>
    <col min="5619" max="5619" width="1.85546875" style="9" customWidth="1"/>
    <col min="5620" max="5621" width="10.7109375" style="9" customWidth="1"/>
    <col min="5622" max="5622" width="10.5703125" style="9" customWidth="1"/>
    <col min="5623" max="5623" width="3.42578125" style="9" customWidth="1"/>
    <col min="5624" max="5624" width="7" style="9" bestFit="1" customWidth="1"/>
    <col min="5625" max="5625" width="9.5703125" style="9" customWidth="1"/>
    <col min="5626" max="5626" width="8.85546875" style="9" customWidth="1"/>
    <col min="5627" max="5627" width="3.5703125" style="9" customWidth="1"/>
    <col min="5628" max="5628" width="7" style="9" bestFit="1" customWidth="1"/>
    <col min="5629" max="5629" width="9.140625" style="9" customWidth="1"/>
    <col min="5630" max="5630" width="10.7109375" style="9" customWidth="1"/>
    <col min="5631" max="5873" width="11.42578125" style="9"/>
    <col min="5874" max="5874" width="10.5703125" style="9" customWidth="1"/>
    <col min="5875" max="5875" width="1.85546875" style="9" customWidth="1"/>
    <col min="5876" max="5877" width="10.7109375" style="9" customWidth="1"/>
    <col min="5878" max="5878" width="10.5703125" style="9" customWidth="1"/>
    <col min="5879" max="5879" width="3.42578125" style="9" customWidth="1"/>
    <col min="5880" max="5880" width="7" style="9" bestFit="1" customWidth="1"/>
    <col min="5881" max="5881" width="9.5703125" style="9" customWidth="1"/>
    <col min="5882" max="5882" width="8.85546875" style="9" customWidth="1"/>
    <col min="5883" max="5883" width="3.5703125" style="9" customWidth="1"/>
    <col min="5884" max="5884" width="7" style="9" bestFit="1" customWidth="1"/>
    <col min="5885" max="5885" width="9.140625" style="9" customWidth="1"/>
    <col min="5886" max="5886" width="10.7109375" style="9" customWidth="1"/>
    <col min="5887" max="6129" width="11.42578125" style="9"/>
    <col min="6130" max="6130" width="10.5703125" style="9" customWidth="1"/>
    <col min="6131" max="6131" width="1.85546875" style="9" customWidth="1"/>
    <col min="6132" max="6133" width="10.7109375" style="9" customWidth="1"/>
    <col min="6134" max="6134" width="10.5703125" style="9" customWidth="1"/>
    <col min="6135" max="6135" width="3.42578125" style="9" customWidth="1"/>
    <col min="6136" max="6136" width="7" style="9" bestFit="1" customWidth="1"/>
    <col min="6137" max="6137" width="9.5703125" style="9" customWidth="1"/>
    <col min="6138" max="6138" width="8.85546875" style="9" customWidth="1"/>
    <col min="6139" max="6139" width="3.5703125" style="9" customWidth="1"/>
    <col min="6140" max="6140" width="7" style="9" bestFit="1" customWidth="1"/>
    <col min="6141" max="6141" width="9.140625" style="9" customWidth="1"/>
    <col min="6142" max="6142" width="10.7109375" style="9" customWidth="1"/>
    <col min="6143" max="6385" width="11.42578125" style="9"/>
    <col min="6386" max="6386" width="10.5703125" style="9" customWidth="1"/>
    <col min="6387" max="6387" width="1.85546875" style="9" customWidth="1"/>
    <col min="6388" max="6389" width="10.7109375" style="9" customWidth="1"/>
    <col min="6390" max="6390" width="10.5703125" style="9" customWidth="1"/>
    <col min="6391" max="6391" width="3.42578125" style="9" customWidth="1"/>
    <col min="6392" max="6392" width="7" style="9" bestFit="1" customWidth="1"/>
    <col min="6393" max="6393" width="9.5703125" style="9" customWidth="1"/>
    <col min="6394" max="6394" width="8.85546875" style="9" customWidth="1"/>
    <col min="6395" max="6395" width="3.5703125" style="9" customWidth="1"/>
    <col min="6396" max="6396" width="7" style="9" bestFit="1" customWidth="1"/>
    <col min="6397" max="6397" width="9.140625" style="9" customWidth="1"/>
    <col min="6398" max="6398" width="10.7109375" style="9" customWidth="1"/>
    <col min="6399" max="6641" width="11.42578125" style="9"/>
    <col min="6642" max="6642" width="10.5703125" style="9" customWidth="1"/>
    <col min="6643" max="6643" width="1.85546875" style="9" customWidth="1"/>
    <col min="6644" max="6645" width="10.7109375" style="9" customWidth="1"/>
    <col min="6646" max="6646" width="10.5703125" style="9" customWidth="1"/>
    <col min="6647" max="6647" width="3.42578125" style="9" customWidth="1"/>
    <col min="6648" max="6648" width="7" style="9" bestFit="1" customWidth="1"/>
    <col min="6649" max="6649" width="9.5703125" style="9" customWidth="1"/>
    <col min="6650" max="6650" width="8.85546875" style="9" customWidth="1"/>
    <col min="6651" max="6651" width="3.5703125" style="9" customWidth="1"/>
    <col min="6652" max="6652" width="7" style="9" bestFit="1" customWidth="1"/>
    <col min="6653" max="6653" width="9.140625" style="9" customWidth="1"/>
    <col min="6654" max="6654" width="10.7109375" style="9" customWidth="1"/>
    <col min="6655" max="6897" width="11.42578125" style="9"/>
    <col min="6898" max="6898" width="10.5703125" style="9" customWidth="1"/>
    <col min="6899" max="6899" width="1.85546875" style="9" customWidth="1"/>
    <col min="6900" max="6901" width="10.7109375" style="9" customWidth="1"/>
    <col min="6902" max="6902" width="10.5703125" style="9" customWidth="1"/>
    <col min="6903" max="6903" width="3.42578125" style="9" customWidth="1"/>
    <col min="6904" max="6904" width="7" style="9" bestFit="1" customWidth="1"/>
    <col min="6905" max="6905" width="9.5703125" style="9" customWidth="1"/>
    <col min="6906" max="6906" width="8.85546875" style="9" customWidth="1"/>
    <col min="6907" max="6907" width="3.5703125" style="9" customWidth="1"/>
    <col min="6908" max="6908" width="7" style="9" bestFit="1" customWidth="1"/>
    <col min="6909" max="6909" width="9.140625" style="9" customWidth="1"/>
    <col min="6910" max="6910" width="10.7109375" style="9" customWidth="1"/>
    <col min="6911" max="7153" width="11.42578125" style="9"/>
    <col min="7154" max="7154" width="10.5703125" style="9" customWidth="1"/>
    <col min="7155" max="7155" width="1.85546875" style="9" customWidth="1"/>
    <col min="7156" max="7157" width="10.7109375" style="9" customWidth="1"/>
    <col min="7158" max="7158" width="10.5703125" style="9" customWidth="1"/>
    <col min="7159" max="7159" width="3.42578125" style="9" customWidth="1"/>
    <col min="7160" max="7160" width="7" style="9" bestFit="1" customWidth="1"/>
    <col min="7161" max="7161" width="9.5703125" style="9" customWidth="1"/>
    <col min="7162" max="7162" width="8.85546875" style="9" customWidth="1"/>
    <col min="7163" max="7163" width="3.5703125" style="9" customWidth="1"/>
    <col min="7164" max="7164" width="7" style="9" bestFit="1" customWidth="1"/>
    <col min="7165" max="7165" width="9.140625" style="9" customWidth="1"/>
    <col min="7166" max="7166" width="10.7109375" style="9" customWidth="1"/>
    <col min="7167" max="7409" width="11.42578125" style="9"/>
    <col min="7410" max="7410" width="10.5703125" style="9" customWidth="1"/>
    <col min="7411" max="7411" width="1.85546875" style="9" customWidth="1"/>
    <col min="7412" max="7413" width="10.7109375" style="9" customWidth="1"/>
    <col min="7414" max="7414" width="10.5703125" style="9" customWidth="1"/>
    <col min="7415" max="7415" width="3.42578125" style="9" customWidth="1"/>
    <col min="7416" max="7416" width="7" style="9" bestFit="1" customWidth="1"/>
    <col min="7417" max="7417" width="9.5703125" style="9" customWidth="1"/>
    <col min="7418" max="7418" width="8.85546875" style="9" customWidth="1"/>
    <col min="7419" max="7419" width="3.5703125" style="9" customWidth="1"/>
    <col min="7420" max="7420" width="7" style="9" bestFit="1" customWidth="1"/>
    <col min="7421" max="7421" width="9.140625" style="9" customWidth="1"/>
    <col min="7422" max="7422" width="10.7109375" style="9" customWidth="1"/>
    <col min="7423" max="7665" width="11.42578125" style="9"/>
    <col min="7666" max="7666" width="10.5703125" style="9" customWidth="1"/>
    <col min="7667" max="7667" width="1.85546875" style="9" customWidth="1"/>
    <col min="7668" max="7669" width="10.7109375" style="9" customWidth="1"/>
    <col min="7670" max="7670" width="10.5703125" style="9" customWidth="1"/>
    <col min="7671" max="7671" width="3.42578125" style="9" customWidth="1"/>
    <col min="7672" max="7672" width="7" style="9" bestFit="1" customWidth="1"/>
    <col min="7673" max="7673" width="9.5703125" style="9" customWidth="1"/>
    <col min="7674" max="7674" width="8.85546875" style="9" customWidth="1"/>
    <col min="7675" max="7675" width="3.5703125" style="9" customWidth="1"/>
    <col min="7676" max="7676" width="7" style="9" bestFit="1" customWidth="1"/>
    <col min="7677" max="7677" width="9.140625" style="9" customWidth="1"/>
    <col min="7678" max="7678" width="10.7109375" style="9" customWidth="1"/>
    <col min="7679" max="7921" width="11.42578125" style="9"/>
    <col min="7922" max="7922" width="10.5703125" style="9" customWidth="1"/>
    <col min="7923" max="7923" width="1.85546875" style="9" customWidth="1"/>
    <col min="7924" max="7925" width="10.7109375" style="9" customWidth="1"/>
    <col min="7926" max="7926" width="10.5703125" style="9" customWidth="1"/>
    <col min="7927" max="7927" width="3.42578125" style="9" customWidth="1"/>
    <col min="7928" max="7928" width="7" style="9" bestFit="1" customWidth="1"/>
    <col min="7929" max="7929" width="9.5703125" style="9" customWidth="1"/>
    <col min="7930" max="7930" width="8.85546875" style="9" customWidth="1"/>
    <col min="7931" max="7931" width="3.5703125" style="9" customWidth="1"/>
    <col min="7932" max="7932" width="7" style="9" bestFit="1" customWidth="1"/>
    <col min="7933" max="7933" width="9.140625" style="9" customWidth="1"/>
    <col min="7934" max="7934" width="10.7109375" style="9" customWidth="1"/>
    <col min="7935" max="8177" width="11.42578125" style="9"/>
    <col min="8178" max="8178" width="10.5703125" style="9" customWidth="1"/>
    <col min="8179" max="8179" width="1.85546875" style="9" customWidth="1"/>
    <col min="8180" max="8181" width="10.7109375" style="9" customWidth="1"/>
    <col min="8182" max="8182" width="10.5703125" style="9" customWidth="1"/>
    <col min="8183" max="8183" width="3.42578125" style="9" customWidth="1"/>
    <col min="8184" max="8184" width="7" style="9" bestFit="1" customWidth="1"/>
    <col min="8185" max="8185" width="9.5703125" style="9" customWidth="1"/>
    <col min="8186" max="8186" width="8.85546875" style="9" customWidth="1"/>
    <col min="8187" max="8187" width="3.5703125" style="9" customWidth="1"/>
    <col min="8188" max="8188" width="7" style="9" bestFit="1" customWidth="1"/>
    <col min="8189" max="8189" width="9.140625" style="9" customWidth="1"/>
    <col min="8190" max="8190" width="10.7109375" style="9" customWidth="1"/>
    <col min="8191" max="8433" width="11.42578125" style="9"/>
    <col min="8434" max="8434" width="10.5703125" style="9" customWidth="1"/>
    <col min="8435" max="8435" width="1.85546875" style="9" customWidth="1"/>
    <col min="8436" max="8437" width="10.7109375" style="9" customWidth="1"/>
    <col min="8438" max="8438" width="10.5703125" style="9" customWidth="1"/>
    <col min="8439" max="8439" width="3.42578125" style="9" customWidth="1"/>
    <col min="8440" max="8440" width="7" style="9" bestFit="1" customWidth="1"/>
    <col min="8441" max="8441" width="9.5703125" style="9" customWidth="1"/>
    <col min="8442" max="8442" width="8.85546875" style="9" customWidth="1"/>
    <col min="8443" max="8443" width="3.5703125" style="9" customWidth="1"/>
    <col min="8444" max="8444" width="7" style="9" bestFit="1" customWidth="1"/>
    <col min="8445" max="8445" width="9.140625" style="9" customWidth="1"/>
    <col min="8446" max="8446" width="10.7109375" style="9" customWidth="1"/>
    <col min="8447" max="8689" width="11.42578125" style="9"/>
    <col min="8690" max="8690" width="10.5703125" style="9" customWidth="1"/>
    <col min="8691" max="8691" width="1.85546875" style="9" customWidth="1"/>
    <col min="8692" max="8693" width="10.7109375" style="9" customWidth="1"/>
    <col min="8694" max="8694" width="10.5703125" style="9" customWidth="1"/>
    <col min="8695" max="8695" width="3.42578125" style="9" customWidth="1"/>
    <col min="8696" max="8696" width="7" style="9" bestFit="1" customWidth="1"/>
    <col min="8697" max="8697" width="9.5703125" style="9" customWidth="1"/>
    <col min="8698" max="8698" width="8.85546875" style="9" customWidth="1"/>
    <col min="8699" max="8699" width="3.5703125" style="9" customWidth="1"/>
    <col min="8700" max="8700" width="7" style="9" bestFit="1" customWidth="1"/>
    <col min="8701" max="8701" width="9.140625" style="9" customWidth="1"/>
    <col min="8702" max="8702" width="10.7109375" style="9" customWidth="1"/>
    <col min="8703" max="8945" width="11.42578125" style="9"/>
    <col min="8946" max="8946" width="10.5703125" style="9" customWidth="1"/>
    <col min="8947" max="8947" width="1.85546875" style="9" customWidth="1"/>
    <col min="8948" max="8949" width="10.7109375" style="9" customWidth="1"/>
    <col min="8950" max="8950" width="10.5703125" style="9" customWidth="1"/>
    <col min="8951" max="8951" width="3.42578125" style="9" customWidth="1"/>
    <col min="8952" max="8952" width="7" style="9" bestFit="1" customWidth="1"/>
    <col min="8953" max="8953" width="9.5703125" style="9" customWidth="1"/>
    <col min="8954" max="8954" width="8.85546875" style="9" customWidth="1"/>
    <col min="8955" max="8955" width="3.5703125" style="9" customWidth="1"/>
    <col min="8956" max="8956" width="7" style="9" bestFit="1" customWidth="1"/>
    <col min="8957" max="8957" width="9.140625" style="9" customWidth="1"/>
    <col min="8958" max="8958" width="10.7109375" style="9" customWidth="1"/>
    <col min="8959" max="9201" width="11.42578125" style="9"/>
    <col min="9202" max="9202" width="10.5703125" style="9" customWidth="1"/>
    <col min="9203" max="9203" width="1.85546875" style="9" customWidth="1"/>
    <col min="9204" max="9205" width="10.7109375" style="9" customWidth="1"/>
    <col min="9206" max="9206" width="10.5703125" style="9" customWidth="1"/>
    <col min="9207" max="9207" width="3.42578125" style="9" customWidth="1"/>
    <col min="9208" max="9208" width="7" style="9" bestFit="1" customWidth="1"/>
    <col min="9209" max="9209" width="9.5703125" style="9" customWidth="1"/>
    <col min="9210" max="9210" width="8.85546875" style="9" customWidth="1"/>
    <col min="9211" max="9211" width="3.5703125" style="9" customWidth="1"/>
    <col min="9212" max="9212" width="7" style="9" bestFit="1" customWidth="1"/>
    <col min="9213" max="9213" width="9.140625" style="9" customWidth="1"/>
    <col min="9214" max="9214" width="10.7109375" style="9" customWidth="1"/>
    <col min="9215" max="9457" width="11.42578125" style="9"/>
    <col min="9458" max="9458" width="10.5703125" style="9" customWidth="1"/>
    <col min="9459" max="9459" width="1.85546875" style="9" customWidth="1"/>
    <col min="9460" max="9461" width="10.7109375" style="9" customWidth="1"/>
    <col min="9462" max="9462" width="10.5703125" style="9" customWidth="1"/>
    <col min="9463" max="9463" width="3.42578125" style="9" customWidth="1"/>
    <col min="9464" max="9464" width="7" style="9" bestFit="1" customWidth="1"/>
    <col min="9465" max="9465" width="9.5703125" style="9" customWidth="1"/>
    <col min="9466" max="9466" width="8.85546875" style="9" customWidth="1"/>
    <col min="9467" max="9467" width="3.5703125" style="9" customWidth="1"/>
    <col min="9468" max="9468" width="7" style="9" bestFit="1" customWidth="1"/>
    <col min="9469" max="9469" width="9.140625" style="9" customWidth="1"/>
    <col min="9470" max="9470" width="10.7109375" style="9" customWidth="1"/>
    <col min="9471" max="9713" width="11.42578125" style="9"/>
    <col min="9714" max="9714" width="10.5703125" style="9" customWidth="1"/>
    <col min="9715" max="9715" width="1.85546875" style="9" customWidth="1"/>
    <col min="9716" max="9717" width="10.7109375" style="9" customWidth="1"/>
    <col min="9718" max="9718" width="10.5703125" style="9" customWidth="1"/>
    <col min="9719" max="9719" width="3.42578125" style="9" customWidth="1"/>
    <col min="9720" max="9720" width="7" style="9" bestFit="1" customWidth="1"/>
    <col min="9721" max="9721" width="9.5703125" style="9" customWidth="1"/>
    <col min="9722" max="9722" width="8.85546875" style="9" customWidth="1"/>
    <col min="9723" max="9723" width="3.5703125" style="9" customWidth="1"/>
    <col min="9724" max="9724" width="7" style="9" bestFit="1" customWidth="1"/>
    <col min="9725" max="9725" width="9.140625" style="9" customWidth="1"/>
    <col min="9726" max="9726" width="10.7109375" style="9" customWidth="1"/>
    <col min="9727" max="9969" width="11.42578125" style="9"/>
    <col min="9970" max="9970" width="10.5703125" style="9" customWidth="1"/>
    <col min="9971" max="9971" width="1.85546875" style="9" customWidth="1"/>
    <col min="9972" max="9973" width="10.7109375" style="9" customWidth="1"/>
    <col min="9974" max="9974" width="10.5703125" style="9" customWidth="1"/>
    <col min="9975" max="9975" width="3.42578125" style="9" customWidth="1"/>
    <col min="9976" max="9976" width="7" style="9" bestFit="1" customWidth="1"/>
    <col min="9977" max="9977" width="9.5703125" style="9" customWidth="1"/>
    <col min="9978" max="9978" width="8.85546875" style="9" customWidth="1"/>
    <col min="9979" max="9979" width="3.5703125" style="9" customWidth="1"/>
    <col min="9980" max="9980" width="7" style="9" bestFit="1" customWidth="1"/>
    <col min="9981" max="9981" width="9.140625" style="9" customWidth="1"/>
    <col min="9982" max="9982" width="10.7109375" style="9" customWidth="1"/>
    <col min="9983" max="10225" width="11.42578125" style="9"/>
    <col min="10226" max="10226" width="10.5703125" style="9" customWidth="1"/>
    <col min="10227" max="10227" width="1.85546875" style="9" customWidth="1"/>
    <col min="10228" max="10229" width="10.7109375" style="9" customWidth="1"/>
    <col min="10230" max="10230" width="10.5703125" style="9" customWidth="1"/>
    <col min="10231" max="10231" width="3.42578125" style="9" customWidth="1"/>
    <col min="10232" max="10232" width="7" style="9" bestFit="1" customWidth="1"/>
    <col min="10233" max="10233" width="9.5703125" style="9" customWidth="1"/>
    <col min="10234" max="10234" width="8.85546875" style="9" customWidth="1"/>
    <col min="10235" max="10235" width="3.5703125" style="9" customWidth="1"/>
    <col min="10236" max="10236" width="7" style="9" bestFit="1" customWidth="1"/>
    <col min="10237" max="10237" width="9.140625" style="9" customWidth="1"/>
    <col min="10238" max="10238" width="10.7109375" style="9" customWidth="1"/>
    <col min="10239" max="10481" width="11.42578125" style="9"/>
    <col min="10482" max="10482" width="10.5703125" style="9" customWidth="1"/>
    <col min="10483" max="10483" width="1.85546875" style="9" customWidth="1"/>
    <col min="10484" max="10485" width="10.7109375" style="9" customWidth="1"/>
    <col min="10486" max="10486" width="10.5703125" style="9" customWidth="1"/>
    <col min="10487" max="10487" width="3.42578125" style="9" customWidth="1"/>
    <col min="10488" max="10488" width="7" style="9" bestFit="1" customWidth="1"/>
    <col min="10489" max="10489" width="9.5703125" style="9" customWidth="1"/>
    <col min="10490" max="10490" width="8.85546875" style="9" customWidth="1"/>
    <col min="10491" max="10491" width="3.5703125" style="9" customWidth="1"/>
    <col min="10492" max="10492" width="7" style="9" bestFit="1" customWidth="1"/>
    <col min="10493" max="10493" width="9.140625" style="9" customWidth="1"/>
    <col min="10494" max="10494" width="10.7109375" style="9" customWidth="1"/>
    <col min="10495" max="10737" width="11.42578125" style="9"/>
    <col min="10738" max="10738" width="10.5703125" style="9" customWidth="1"/>
    <col min="10739" max="10739" width="1.85546875" style="9" customWidth="1"/>
    <col min="10740" max="10741" width="10.7109375" style="9" customWidth="1"/>
    <col min="10742" max="10742" width="10.5703125" style="9" customWidth="1"/>
    <col min="10743" max="10743" width="3.42578125" style="9" customWidth="1"/>
    <col min="10744" max="10744" width="7" style="9" bestFit="1" customWidth="1"/>
    <col min="10745" max="10745" width="9.5703125" style="9" customWidth="1"/>
    <col min="10746" max="10746" width="8.85546875" style="9" customWidth="1"/>
    <col min="10747" max="10747" width="3.5703125" style="9" customWidth="1"/>
    <col min="10748" max="10748" width="7" style="9" bestFit="1" customWidth="1"/>
    <col min="10749" max="10749" width="9.140625" style="9" customWidth="1"/>
    <col min="10750" max="10750" width="10.7109375" style="9" customWidth="1"/>
    <col min="10751" max="10993" width="11.42578125" style="9"/>
    <col min="10994" max="10994" width="10.5703125" style="9" customWidth="1"/>
    <col min="10995" max="10995" width="1.85546875" style="9" customWidth="1"/>
    <col min="10996" max="10997" width="10.7109375" style="9" customWidth="1"/>
    <col min="10998" max="10998" width="10.5703125" style="9" customWidth="1"/>
    <col min="10999" max="10999" width="3.42578125" style="9" customWidth="1"/>
    <col min="11000" max="11000" width="7" style="9" bestFit="1" customWidth="1"/>
    <col min="11001" max="11001" width="9.5703125" style="9" customWidth="1"/>
    <col min="11002" max="11002" width="8.85546875" style="9" customWidth="1"/>
    <col min="11003" max="11003" width="3.5703125" style="9" customWidth="1"/>
    <col min="11004" max="11004" width="7" style="9" bestFit="1" customWidth="1"/>
    <col min="11005" max="11005" width="9.140625" style="9" customWidth="1"/>
    <col min="11006" max="11006" width="10.7109375" style="9" customWidth="1"/>
    <col min="11007" max="11249" width="11.42578125" style="9"/>
    <col min="11250" max="11250" width="10.5703125" style="9" customWidth="1"/>
    <col min="11251" max="11251" width="1.85546875" style="9" customWidth="1"/>
    <col min="11252" max="11253" width="10.7109375" style="9" customWidth="1"/>
    <col min="11254" max="11254" width="10.5703125" style="9" customWidth="1"/>
    <col min="11255" max="11255" width="3.42578125" style="9" customWidth="1"/>
    <col min="11256" max="11256" width="7" style="9" bestFit="1" customWidth="1"/>
    <col min="11257" max="11257" width="9.5703125" style="9" customWidth="1"/>
    <col min="11258" max="11258" width="8.85546875" style="9" customWidth="1"/>
    <col min="11259" max="11259" width="3.5703125" style="9" customWidth="1"/>
    <col min="11260" max="11260" width="7" style="9" bestFit="1" customWidth="1"/>
    <col min="11261" max="11261" width="9.140625" style="9" customWidth="1"/>
    <col min="11262" max="11262" width="10.7109375" style="9" customWidth="1"/>
    <col min="11263" max="11505" width="11.42578125" style="9"/>
    <col min="11506" max="11506" width="10.5703125" style="9" customWidth="1"/>
    <col min="11507" max="11507" width="1.85546875" style="9" customWidth="1"/>
    <col min="11508" max="11509" width="10.7109375" style="9" customWidth="1"/>
    <col min="11510" max="11510" width="10.5703125" style="9" customWidth="1"/>
    <col min="11511" max="11511" width="3.42578125" style="9" customWidth="1"/>
    <col min="11512" max="11512" width="7" style="9" bestFit="1" customWidth="1"/>
    <col min="11513" max="11513" width="9.5703125" style="9" customWidth="1"/>
    <col min="11514" max="11514" width="8.85546875" style="9" customWidth="1"/>
    <col min="11515" max="11515" width="3.5703125" style="9" customWidth="1"/>
    <col min="11516" max="11516" width="7" style="9" bestFit="1" customWidth="1"/>
    <col min="11517" max="11517" width="9.140625" style="9" customWidth="1"/>
    <col min="11518" max="11518" width="10.7109375" style="9" customWidth="1"/>
    <col min="11519" max="11761" width="11.42578125" style="9"/>
    <col min="11762" max="11762" width="10.5703125" style="9" customWidth="1"/>
    <col min="11763" max="11763" width="1.85546875" style="9" customWidth="1"/>
    <col min="11764" max="11765" width="10.7109375" style="9" customWidth="1"/>
    <col min="11766" max="11766" width="10.5703125" style="9" customWidth="1"/>
    <col min="11767" max="11767" width="3.42578125" style="9" customWidth="1"/>
    <col min="11768" max="11768" width="7" style="9" bestFit="1" customWidth="1"/>
    <col min="11769" max="11769" width="9.5703125" style="9" customWidth="1"/>
    <col min="11770" max="11770" width="8.85546875" style="9" customWidth="1"/>
    <col min="11771" max="11771" width="3.5703125" style="9" customWidth="1"/>
    <col min="11772" max="11772" width="7" style="9" bestFit="1" customWidth="1"/>
    <col min="11773" max="11773" width="9.140625" style="9" customWidth="1"/>
    <col min="11774" max="11774" width="10.7109375" style="9" customWidth="1"/>
    <col min="11775" max="12017" width="11.42578125" style="9"/>
    <col min="12018" max="12018" width="10.5703125" style="9" customWidth="1"/>
    <col min="12019" max="12019" width="1.85546875" style="9" customWidth="1"/>
    <col min="12020" max="12021" width="10.7109375" style="9" customWidth="1"/>
    <col min="12022" max="12022" width="10.5703125" style="9" customWidth="1"/>
    <col min="12023" max="12023" width="3.42578125" style="9" customWidth="1"/>
    <col min="12024" max="12024" width="7" style="9" bestFit="1" customWidth="1"/>
    <col min="12025" max="12025" width="9.5703125" style="9" customWidth="1"/>
    <col min="12026" max="12026" width="8.85546875" style="9" customWidth="1"/>
    <col min="12027" max="12027" width="3.5703125" style="9" customWidth="1"/>
    <col min="12028" max="12028" width="7" style="9" bestFit="1" customWidth="1"/>
    <col min="12029" max="12029" width="9.140625" style="9" customWidth="1"/>
    <col min="12030" max="12030" width="10.7109375" style="9" customWidth="1"/>
    <col min="12031" max="12273" width="11.42578125" style="9"/>
    <col min="12274" max="12274" width="10.5703125" style="9" customWidth="1"/>
    <col min="12275" max="12275" width="1.85546875" style="9" customWidth="1"/>
    <col min="12276" max="12277" width="10.7109375" style="9" customWidth="1"/>
    <col min="12278" max="12278" width="10.5703125" style="9" customWidth="1"/>
    <col min="12279" max="12279" width="3.42578125" style="9" customWidth="1"/>
    <col min="12280" max="12280" width="7" style="9" bestFit="1" customWidth="1"/>
    <col min="12281" max="12281" width="9.5703125" style="9" customWidth="1"/>
    <col min="12282" max="12282" width="8.85546875" style="9" customWidth="1"/>
    <col min="12283" max="12283" width="3.5703125" style="9" customWidth="1"/>
    <col min="12284" max="12284" width="7" style="9" bestFit="1" customWidth="1"/>
    <col min="12285" max="12285" width="9.140625" style="9" customWidth="1"/>
    <col min="12286" max="12286" width="10.7109375" style="9" customWidth="1"/>
    <col min="12287" max="12529" width="11.42578125" style="9"/>
    <col min="12530" max="12530" width="10.5703125" style="9" customWidth="1"/>
    <col min="12531" max="12531" width="1.85546875" style="9" customWidth="1"/>
    <col min="12532" max="12533" width="10.7109375" style="9" customWidth="1"/>
    <col min="12534" max="12534" width="10.5703125" style="9" customWidth="1"/>
    <col min="12535" max="12535" width="3.42578125" style="9" customWidth="1"/>
    <col min="12536" max="12536" width="7" style="9" bestFit="1" customWidth="1"/>
    <col min="12537" max="12537" width="9.5703125" style="9" customWidth="1"/>
    <col min="12538" max="12538" width="8.85546875" style="9" customWidth="1"/>
    <col min="12539" max="12539" width="3.5703125" style="9" customWidth="1"/>
    <col min="12540" max="12540" width="7" style="9" bestFit="1" customWidth="1"/>
    <col min="12541" max="12541" width="9.140625" style="9" customWidth="1"/>
    <col min="12542" max="12542" width="10.7109375" style="9" customWidth="1"/>
    <col min="12543" max="12785" width="11.42578125" style="9"/>
    <col min="12786" max="12786" width="10.5703125" style="9" customWidth="1"/>
    <col min="12787" max="12787" width="1.85546875" style="9" customWidth="1"/>
    <col min="12788" max="12789" width="10.7109375" style="9" customWidth="1"/>
    <col min="12790" max="12790" width="10.5703125" style="9" customWidth="1"/>
    <col min="12791" max="12791" width="3.42578125" style="9" customWidth="1"/>
    <col min="12792" max="12792" width="7" style="9" bestFit="1" customWidth="1"/>
    <col min="12793" max="12793" width="9.5703125" style="9" customWidth="1"/>
    <col min="12794" max="12794" width="8.85546875" style="9" customWidth="1"/>
    <col min="12795" max="12795" width="3.5703125" style="9" customWidth="1"/>
    <col min="12796" max="12796" width="7" style="9" bestFit="1" customWidth="1"/>
    <col min="12797" max="12797" width="9.140625" style="9" customWidth="1"/>
    <col min="12798" max="12798" width="10.7109375" style="9" customWidth="1"/>
    <col min="12799" max="13041" width="11.42578125" style="9"/>
    <col min="13042" max="13042" width="10.5703125" style="9" customWidth="1"/>
    <col min="13043" max="13043" width="1.85546875" style="9" customWidth="1"/>
    <col min="13044" max="13045" width="10.7109375" style="9" customWidth="1"/>
    <col min="13046" max="13046" width="10.5703125" style="9" customWidth="1"/>
    <col min="13047" max="13047" width="3.42578125" style="9" customWidth="1"/>
    <col min="13048" max="13048" width="7" style="9" bestFit="1" customWidth="1"/>
    <col min="13049" max="13049" width="9.5703125" style="9" customWidth="1"/>
    <col min="13050" max="13050" width="8.85546875" style="9" customWidth="1"/>
    <col min="13051" max="13051" width="3.5703125" style="9" customWidth="1"/>
    <col min="13052" max="13052" width="7" style="9" bestFit="1" customWidth="1"/>
    <col min="13053" max="13053" width="9.140625" style="9" customWidth="1"/>
    <col min="13054" max="13054" width="10.7109375" style="9" customWidth="1"/>
    <col min="13055" max="13297" width="11.42578125" style="9"/>
    <col min="13298" max="13298" width="10.5703125" style="9" customWidth="1"/>
    <col min="13299" max="13299" width="1.85546875" style="9" customWidth="1"/>
    <col min="13300" max="13301" width="10.7109375" style="9" customWidth="1"/>
    <col min="13302" max="13302" width="10.5703125" style="9" customWidth="1"/>
    <col min="13303" max="13303" width="3.42578125" style="9" customWidth="1"/>
    <col min="13304" max="13304" width="7" style="9" bestFit="1" customWidth="1"/>
    <col min="13305" max="13305" width="9.5703125" style="9" customWidth="1"/>
    <col min="13306" max="13306" width="8.85546875" style="9" customWidth="1"/>
    <col min="13307" max="13307" width="3.5703125" style="9" customWidth="1"/>
    <col min="13308" max="13308" width="7" style="9" bestFit="1" customWidth="1"/>
    <col min="13309" max="13309" width="9.140625" style="9" customWidth="1"/>
    <col min="13310" max="13310" width="10.7109375" style="9" customWidth="1"/>
    <col min="13311" max="13553" width="11.42578125" style="9"/>
    <col min="13554" max="13554" width="10.5703125" style="9" customWidth="1"/>
    <col min="13555" max="13555" width="1.85546875" style="9" customWidth="1"/>
    <col min="13556" max="13557" width="10.7109375" style="9" customWidth="1"/>
    <col min="13558" max="13558" width="10.5703125" style="9" customWidth="1"/>
    <col min="13559" max="13559" width="3.42578125" style="9" customWidth="1"/>
    <col min="13560" max="13560" width="7" style="9" bestFit="1" customWidth="1"/>
    <col min="13561" max="13561" width="9.5703125" style="9" customWidth="1"/>
    <col min="13562" max="13562" width="8.85546875" style="9" customWidth="1"/>
    <col min="13563" max="13563" width="3.5703125" style="9" customWidth="1"/>
    <col min="13564" max="13564" width="7" style="9" bestFit="1" customWidth="1"/>
    <col min="13565" max="13565" width="9.140625" style="9" customWidth="1"/>
    <col min="13566" max="13566" width="10.7109375" style="9" customWidth="1"/>
    <col min="13567" max="13809" width="11.42578125" style="9"/>
    <col min="13810" max="13810" width="10.5703125" style="9" customWidth="1"/>
    <col min="13811" max="13811" width="1.85546875" style="9" customWidth="1"/>
    <col min="13812" max="13813" width="10.7109375" style="9" customWidth="1"/>
    <col min="13814" max="13814" width="10.5703125" style="9" customWidth="1"/>
    <col min="13815" max="13815" width="3.42578125" style="9" customWidth="1"/>
    <col min="13816" max="13816" width="7" style="9" bestFit="1" customWidth="1"/>
    <col min="13817" max="13817" width="9.5703125" style="9" customWidth="1"/>
    <col min="13818" max="13818" width="8.85546875" style="9" customWidth="1"/>
    <col min="13819" max="13819" width="3.5703125" style="9" customWidth="1"/>
    <col min="13820" max="13820" width="7" style="9" bestFit="1" customWidth="1"/>
    <col min="13821" max="13821" width="9.140625" style="9" customWidth="1"/>
    <col min="13822" max="13822" width="10.7109375" style="9" customWidth="1"/>
    <col min="13823" max="14065" width="11.42578125" style="9"/>
    <col min="14066" max="14066" width="10.5703125" style="9" customWidth="1"/>
    <col min="14067" max="14067" width="1.85546875" style="9" customWidth="1"/>
    <col min="14068" max="14069" width="10.7109375" style="9" customWidth="1"/>
    <col min="14070" max="14070" width="10.5703125" style="9" customWidth="1"/>
    <col min="14071" max="14071" width="3.42578125" style="9" customWidth="1"/>
    <col min="14072" max="14072" width="7" style="9" bestFit="1" customWidth="1"/>
    <col min="14073" max="14073" width="9.5703125" style="9" customWidth="1"/>
    <col min="14074" max="14074" width="8.85546875" style="9" customWidth="1"/>
    <col min="14075" max="14075" width="3.5703125" style="9" customWidth="1"/>
    <col min="14076" max="14076" width="7" style="9" bestFit="1" customWidth="1"/>
    <col min="14077" max="14077" width="9.140625" style="9" customWidth="1"/>
    <col min="14078" max="14078" width="10.7109375" style="9" customWidth="1"/>
    <col min="14079" max="14321" width="11.42578125" style="9"/>
    <col min="14322" max="14322" width="10.5703125" style="9" customWidth="1"/>
    <col min="14323" max="14323" width="1.85546875" style="9" customWidth="1"/>
    <col min="14324" max="14325" width="10.7109375" style="9" customWidth="1"/>
    <col min="14326" max="14326" width="10.5703125" style="9" customWidth="1"/>
    <col min="14327" max="14327" width="3.42578125" style="9" customWidth="1"/>
    <col min="14328" max="14328" width="7" style="9" bestFit="1" customWidth="1"/>
    <col min="14329" max="14329" width="9.5703125" style="9" customWidth="1"/>
    <col min="14330" max="14330" width="8.85546875" style="9" customWidth="1"/>
    <col min="14331" max="14331" width="3.5703125" style="9" customWidth="1"/>
    <col min="14332" max="14332" width="7" style="9" bestFit="1" customWidth="1"/>
    <col min="14333" max="14333" width="9.140625" style="9" customWidth="1"/>
    <col min="14334" max="14334" width="10.7109375" style="9" customWidth="1"/>
    <col min="14335" max="14577" width="11.42578125" style="9"/>
    <col min="14578" max="14578" width="10.5703125" style="9" customWidth="1"/>
    <col min="14579" max="14579" width="1.85546875" style="9" customWidth="1"/>
    <col min="14580" max="14581" width="10.7109375" style="9" customWidth="1"/>
    <col min="14582" max="14582" width="10.5703125" style="9" customWidth="1"/>
    <col min="14583" max="14583" width="3.42578125" style="9" customWidth="1"/>
    <col min="14584" max="14584" width="7" style="9" bestFit="1" customWidth="1"/>
    <col min="14585" max="14585" width="9.5703125" style="9" customWidth="1"/>
    <col min="14586" max="14586" width="8.85546875" style="9" customWidth="1"/>
    <col min="14587" max="14587" width="3.5703125" style="9" customWidth="1"/>
    <col min="14588" max="14588" width="7" style="9" bestFit="1" customWidth="1"/>
    <col min="14589" max="14589" width="9.140625" style="9" customWidth="1"/>
    <col min="14590" max="14590" width="10.7109375" style="9" customWidth="1"/>
    <col min="14591" max="14833" width="11.42578125" style="9"/>
    <col min="14834" max="14834" width="10.5703125" style="9" customWidth="1"/>
    <col min="14835" max="14835" width="1.85546875" style="9" customWidth="1"/>
    <col min="14836" max="14837" width="10.7109375" style="9" customWidth="1"/>
    <col min="14838" max="14838" width="10.5703125" style="9" customWidth="1"/>
    <col min="14839" max="14839" width="3.42578125" style="9" customWidth="1"/>
    <col min="14840" max="14840" width="7" style="9" bestFit="1" customWidth="1"/>
    <col min="14841" max="14841" width="9.5703125" style="9" customWidth="1"/>
    <col min="14842" max="14842" width="8.85546875" style="9" customWidth="1"/>
    <col min="14843" max="14843" width="3.5703125" style="9" customWidth="1"/>
    <col min="14844" max="14844" width="7" style="9" bestFit="1" customWidth="1"/>
    <col min="14845" max="14845" width="9.140625" style="9" customWidth="1"/>
    <col min="14846" max="14846" width="10.7109375" style="9" customWidth="1"/>
    <col min="14847" max="15089" width="11.42578125" style="9"/>
    <col min="15090" max="15090" width="10.5703125" style="9" customWidth="1"/>
    <col min="15091" max="15091" width="1.85546875" style="9" customWidth="1"/>
    <col min="15092" max="15093" width="10.7109375" style="9" customWidth="1"/>
    <col min="15094" max="15094" width="10.5703125" style="9" customWidth="1"/>
    <col min="15095" max="15095" width="3.42578125" style="9" customWidth="1"/>
    <col min="15096" max="15096" width="7" style="9" bestFit="1" customWidth="1"/>
    <col min="15097" max="15097" width="9.5703125" style="9" customWidth="1"/>
    <col min="15098" max="15098" width="8.85546875" style="9" customWidth="1"/>
    <col min="15099" max="15099" width="3.5703125" style="9" customWidth="1"/>
    <col min="15100" max="15100" width="7" style="9" bestFit="1" customWidth="1"/>
    <col min="15101" max="15101" width="9.140625" style="9" customWidth="1"/>
    <col min="15102" max="15102" width="10.7109375" style="9" customWidth="1"/>
    <col min="15103" max="15345" width="11.42578125" style="9"/>
    <col min="15346" max="15346" width="10.5703125" style="9" customWidth="1"/>
    <col min="15347" max="15347" width="1.85546875" style="9" customWidth="1"/>
    <col min="15348" max="15349" width="10.7109375" style="9" customWidth="1"/>
    <col min="15350" max="15350" width="10.5703125" style="9" customWidth="1"/>
    <col min="15351" max="15351" width="3.42578125" style="9" customWidth="1"/>
    <col min="15352" max="15352" width="7" style="9" bestFit="1" customWidth="1"/>
    <col min="15353" max="15353" width="9.5703125" style="9" customWidth="1"/>
    <col min="15354" max="15354" width="8.85546875" style="9" customWidth="1"/>
    <col min="15355" max="15355" width="3.5703125" style="9" customWidth="1"/>
    <col min="15356" max="15356" width="7" style="9" bestFit="1" customWidth="1"/>
    <col min="15357" max="15357" width="9.140625" style="9" customWidth="1"/>
    <col min="15358" max="15358" width="10.7109375" style="9" customWidth="1"/>
    <col min="15359" max="15601" width="11.42578125" style="9"/>
    <col min="15602" max="15602" width="10.5703125" style="9" customWidth="1"/>
    <col min="15603" max="15603" width="1.85546875" style="9" customWidth="1"/>
    <col min="15604" max="15605" width="10.7109375" style="9" customWidth="1"/>
    <col min="15606" max="15606" width="10.5703125" style="9" customWidth="1"/>
    <col min="15607" max="15607" width="3.42578125" style="9" customWidth="1"/>
    <col min="15608" max="15608" width="7" style="9" bestFit="1" customWidth="1"/>
    <col min="15609" max="15609" width="9.5703125" style="9" customWidth="1"/>
    <col min="15610" max="15610" width="8.85546875" style="9" customWidth="1"/>
    <col min="15611" max="15611" width="3.5703125" style="9" customWidth="1"/>
    <col min="15612" max="15612" width="7" style="9" bestFit="1" customWidth="1"/>
    <col min="15613" max="15613" width="9.140625" style="9" customWidth="1"/>
    <col min="15614" max="15614" width="10.7109375" style="9" customWidth="1"/>
    <col min="15615" max="15857" width="11.42578125" style="9"/>
    <col min="15858" max="15858" width="10.5703125" style="9" customWidth="1"/>
    <col min="15859" max="15859" width="1.85546875" style="9" customWidth="1"/>
    <col min="15860" max="15861" width="10.7109375" style="9" customWidth="1"/>
    <col min="15862" max="15862" width="10.5703125" style="9" customWidth="1"/>
    <col min="15863" max="15863" width="3.42578125" style="9" customWidth="1"/>
    <col min="15864" max="15864" width="7" style="9" bestFit="1" customWidth="1"/>
    <col min="15865" max="15865" width="9.5703125" style="9" customWidth="1"/>
    <col min="15866" max="15866" width="8.85546875" style="9" customWidth="1"/>
    <col min="15867" max="15867" width="3.5703125" style="9" customWidth="1"/>
    <col min="15868" max="15868" width="7" style="9" bestFit="1" customWidth="1"/>
    <col min="15869" max="15869" width="9.140625" style="9" customWidth="1"/>
    <col min="15870" max="15870" width="10.7109375" style="9" customWidth="1"/>
    <col min="15871" max="16113" width="11.42578125" style="9"/>
    <col min="16114" max="16114" width="10.5703125" style="9" customWidth="1"/>
    <col min="16115" max="16115" width="1.85546875" style="9" customWidth="1"/>
    <col min="16116" max="16117" width="10.7109375" style="9" customWidth="1"/>
    <col min="16118" max="16118" width="10.5703125" style="9" customWidth="1"/>
    <col min="16119" max="16119" width="3.42578125" style="9" customWidth="1"/>
    <col min="16120" max="16120" width="7" style="9" bestFit="1" customWidth="1"/>
    <col min="16121" max="16121" width="9.5703125" style="9" customWidth="1"/>
    <col min="16122" max="16122" width="8.85546875" style="9" customWidth="1"/>
    <col min="16123" max="16123" width="3.5703125" style="9" customWidth="1"/>
    <col min="16124" max="16124" width="7" style="9" bestFit="1" customWidth="1"/>
    <col min="16125" max="16125" width="9.140625" style="9" customWidth="1"/>
    <col min="16126" max="16126" width="10.7109375" style="9" customWidth="1"/>
    <col min="16127" max="16384" width="11.42578125" style="9"/>
  </cols>
  <sheetData>
    <row r="1" spans="1:12" s="85" customFormat="1" ht="18" customHeight="1">
      <c r="A1" s="85" t="s">
        <v>413</v>
      </c>
    </row>
    <row r="2" spans="1:12" s="109" customFormat="1" ht="15.95" customHeight="1">
      <c r="A2" s="133"/>
      <c r="B2" s="133"/>
      <c r="C2" s="133"/>
      <c r="D2" s="133"/>
      <c r="E2" s="133"/>
      <c r="F2" s="133"/>
      <c r="G2" s="133"/>
      <c r="H2" s="133"/>
      <c r="I2" s="133"/>
      <c r="J2" s="133"/>
      <c r="K2" s="133"/>
      <c r="L2" s="133"/>
    </row>
    <row r="3" spans="1:12" s="109" customFormat="1" ht="15.95" customHeight="1">
      <c r="A3" s="38" t="s">
        <v>198</v>
      </c>
      <c r="B3" s="221"/>
      <c r="C3" s="58"/>
      <c r="D3" s="58"/>
      <c r="E3" s="58"/>
      <c r="F3" s="58"/>
      <c r="G3" s="133"/>
      <c r="H3" s="133"/>
      <c r="I3" s="133"/>
      <c r="J3" s="133"/>
      <c r="K3" s="133"/>
      <c r="L3" s="133"/>
    </row>
    <row r="4" spans="1:12" s="109" customFormat="1" ht="15.95" customHeight="1">
      <c r="A4" s="58"/>
      <c r="B4" s="58"/>
      <c r="C4" s="27"/>
      <c r="D4" s="27"/>
      <c r="E4" s="27"/>
      <c r="F4" s="58"/>
      <c r="G4" s="133"/>
      <c r="H4" s="133"/>
      <c r="I4" s="133"/>
      <c r="J4" s="133"/>
      <c r="K4" s="133"/>
      <c r="L4" s="133"/>
    </row>
    <row r="5" spans="1:12" ht="15.95" customHeight="1">
      <c r="A5" s="27" t="s">
        <v>412</v>
      </c>
      <c r="B5" s="27"/>
      <c r="C5" s="27"/>
      <c r="D5" s="27"/>
      <c r="E5" s="27"/>
      <c r="F5" s="27"/>
    </row>
    <row r="6" spans="1:12" ht="15.95" customHeight="1">
      <c r="A6" s="27"/>
      <c r="B6" s="27"/>
      <c r="C6" s="27"/>
      <c r="D6" s="27"/>
      <c r="E6" s="27"/>
      <c r="F6" s="27"/>
    </row>
    <row r="7" spans="1:12" ht="15.95" customHeight="1">
      <c r="A7" s="132"/>
      <c r="B7" s="132"/>
      <c r="C7" s="60" t="s">
        <v>288</v>
      </c>
      <c r="D7" s="68"/>
      <c r="E7" s="60" t="s">
        <v>127</v>
      </c>
      <c r="F7" s="58"/>
    </row>
    <row r="8" spans="1:12" ht="15.95" customHeight="1">
      <c r="A8" s="123" t="s">
        <v>244</v>
      </c>
      <c r="B8" s="123"/>
      <c r="C8" s="90" t="s">
        <v>4</v>
      </c>
      <c r="D8" s="90" t="s">
        <v>3</v>
      </c>
      <c r="E8" s="90" t="s">
        <v>287</v>
      </c>
      <c r="F8" s="27"/>
    </row>
    <row r="9" spans="1:12" ht="15.95" customHeight="1">
      <c r="A9" s="86">
        <v>2000</v>
      </c>
      <c r="B9" s="86"/>
      <c r="C9" s="104">
        <v>100.12320328542094</v>
      </c>
      <c r="D9" s="104">
        <v>98.464065708418886</v>
      </c>
      <c r="E9" s="129">
        <v>36.520000000000003</v>
      </c>
      <c r="F9" s="128"/>
      <c r="I9" s="130"/>
      <c r="J9" s="128"/>
    </row>
    <row r="10" spans="1:12" ht="15.95" customHeight="1">
      <c r="A10" s="86">
        <v>2005</v>
      </c>
      <c r="B10" s="86"/>
      <c r="C10" s="104">
        <v>101.62628336755647</v>
      </c>
      <c r="D10" s="104">
        <v>95.605749486652982</v>
      </c>
      <c r="E10" s="129">
        <v>38.67</v>
      </c>
      <c r="F10" s="128"/>
      <c r="I10" s="130"/>
      <c r="J10" s="128"/>
    </row>
    <row r="11" spans="1:12" ht="15.95" customHeight="1">
      <c r="A11" s="86">
        <v>2006</v>
      </c>
      <c r="B11" s="86"/>
      <c r="C11" s="104">
        <v>102.7</v>
      </c>
      <c r="D11" s="104">
        <v>96.7</v>
      </c>
      <c r="E11" s="129">
        <v>39.200000000000003</v>
      </c>
      <c r="F11" s="131"/>
      <c r="J11" s="131"/>
    </row>
    <row r="12" spans="1:12" ht="15.95" customHeight="1">
      <c r="A12" s="86">
        <v>2007</v>
      </c>
      <c r="B12" s="86"/>
      <c r="C12" s="104">
        <v>99.885010266940455</v>
      </c>
      <c r="D12" s="104">
        <v>97.604380561259418</v>
      </c>
      <c r="E12" s="129">
        <v>39.718001368925393</v>
      </c>
      <c r="F12" s="128"/>
      <c r="I12" s="130"/>
      <c r="J12" s="128"/>
    </row>
    <row r="13" spans="1:12" ht="15.95" customHeight="1">
      <c r="A13" s="86">
        <v>2008</v>
      </c>
      <c r="B13" s="86"/>
      <c r="C13" s="104">
        <v>100.8870636550308</v>
      </c>
      <c r="D13" s="104">
        <v>98.606433949349764</v>
      </c>
      <c r="E13" s="129">
        <v>40.306639288158799</v>
      </c>
      <c r="F13" s="128"/>
      <c r="I13" s="130"/>
      <c r="J13" s="128"/>
    </row>
    <row r="14" spans="1:12" ht="15.95" customHeight="1">
      <c r="A14" s="86">
        <v>2009</v>
      </c>
      <c r="B14" s="86"/>
      <c r="C14" s="104">
        <v>101.9</v>
      </c>
      <c r="D14" s="104">
        <v>99.6</v>
      </c>
      <c r="E14" s="129">
        <v>40.736481861738532</v>
      </c>
      <c r="F14" s="128"/>
      <c r="I14" s="130"/>
      <c r="J14" s="128"/>
    </row>
    <row r="15" spans="1:12" ht="15.95" customHeight="1">
      <c r="A15" s="86">
        <v>2010</v>
      </c>
      <c r="B15" s="86"/>
      <c r="C15" s="104">
        <v>102.88569472963724</v>
      </c>
      <c r="D15" s="104">
        <v>98.3</v>
      </c>
      <c r="E15" s="129">
        <v>41.180013689253933</v>
      </c>
      <c r="F15" s="128"/>
      <c r="I15" s="130"/>
      <c r="J15" s="128"/>
    </row>
    <row r="16" spans="1:12" ht="15.95" customHeight="1">
      <c r="A16" s="86">
        <v>2011</v>
      </c>
      <c r="B16" s="86"/>
      <c r="C16" s="104">
        <v>103.88501026694045</v>
      </c>
      <c r="D16" s="104">
        <v>99.293634496919921</v>
      </c>
      <c r="E16" s="129">
        <v>41.618069815195071</v>
      </c>
      <c r="F16" s="128"/>
      <c r="I16" s="130"/>
      <c r="J16" s="128"/>
    </row>
    <row r="17" spans="1:10" ht="15.95" customHeight="1">
      <c r="A17" s="86">
        <v>2012</v>
      </c>
      <c r="B17" s="86"/>
      <c r="C17" s="104">
        <v>102.72689938398358</v>
      </c>
      <c r="D17" s="104">
        <v>100.3</v>
      </c>
      <c r="E17" s="129">
        <v>42.108145106091719</v>
      </c>
      <c r="F17" s="128"/>
      <c r="I17" s="130"/>
      <c r="J17" s="128"/>
    </row>
    <row r="18" spans="1:10" ht="15.95" customHeight="1">
      <c r="A18" s="86">
        <v>2013</v>
      </c>
      <c r="B18" s="86"/>
      <c r="C18" s="104">
        <v>103.7262149212868</v>
      </c>
      <c r="D18" s="104">
        <v>101.3</v>
      </c>
      <c r="E18" s="129">
        <v>42.518822724161531</v>
      </c>
      <c r="F18" s="128"/>
      <c r="I18" s="130"/>
      <c r="J18" s="128"/>
    </row>
    <row r="19" spans="1:10" ht="15.95" customHeight="1">
      <c r="A19" s="86">
        <v>2014</v>
      </c>
      <c r="B19" s="86"/>
      <c r="C19" s="104">
        <v>102.44490075290896</v>
      </c>
      <c r="D19" s="104">
        <v>102.2943189596167</v>
      </c>
      <c r="E19" s="129">
        <v>42.9</v>
      </c>
      <c r="F19" s="128"/>
      <c r="I19" s="130"/>
      <c r="J19" s="128"/>
    </row>
    <row r="20" spans="1:10" ht="15.95" customHeight="1">
      <c r="A20" s="86">
        <v>2015</v>
      </c>
      <c r="B20" s="86"/>
      <c r="C20" s="104">
        <v>101</v>
      </c>
      <c r="D20" s="104">
        <v>103.29363449692001</v>
      </c>
      <c r="E20" s="129">
        <v>43.3</v>
      </c>
      <c r="F20" s="128"/>
      <c r="I20" s="130"/>
      <c r="J20" s="128"/>
    </row>
    <row r="21" spans="1:10" ht="15.95" customHeight="1">
      <c r="A21" s="86">
        <v>2016</v>
      </c>
      <c r="B21" s="86"/>
      <c r="C21" s="104">
        <v>101.77960301163587</v>
      </c>
      <c r="D21" s="104">
        <v>104.29568788501027</v>
      </c>
      <c r="E21" s="129">
        <v>43.627652292950032</v>
      </c>
      <c r="F21" s="128"/>
      <c r="I21" s="128"/>
      <c r="J21" s="128"/>
    </row>
    <row r="22" spans="1:10" ht="15.95" customHeight="1">
      <c r="A22" s="86">
        <v>2017</v>
      </c>
      <c r="B22" s="86"/>
      <c r="C22" s="104">
        <v>102.8</v>
      </c>
      <c r="D22" s="104">
        <v>105.3</v>
      </c>
      <c r="E22" s="129">
        <v>44</v>
      </c>
      <c r="F22" s="128"/>
      <c r="I22" s="128"/>
      <c r="J22" s="128"/>
    </row>
    <row r="23" spans="1:10" ht="15.95" customHeight="1">
      <c r="A23" s="27">
        <v>2018</v>
      </c>
      <c r="B23" s="27"/>
      <c r="C23" s="104">
        <v>99.9</v>
      </c>
      <c r="D23" s="104">
        <v>100</v>
      </c>
      <c r="E23" s="129">
        <v>44.4</v>
      </c>
      <c r="F23" s="128"/>
    </row>
    <row r="24" spans="1:10" ht="15.95" customHeight="1">
      <c r="A24" s="86">
        <v>2019</v>
      </c>
      <c r="B24" s="86"/>
      <c r="C24" s="104">
        <v>100.92539356605064</v>
      </c>
      <c r="D24" s="104">
        <v>99.950718685831617</v>
      </c>
      <c r="E24" s="129">
        <v>44.435318275154003</v>
      </c>
      <c r="F24" s="128"/>
      <c r="I24" s="128"/>
      <c r="J24" s="128"/>
    </row>
    <row r="25" spans="1:10" ht="15.95" customHeight="1">
      <c r="A25" s="86">
        <v>2020</v>
      </c>
      <c r="B25" s="86"/>
      <c r="C25" s="104">
        <v>101.9</v>
      </c>
      <c r="D25" s="104">
        <v>101</v>
      </c>
      <c r="E25" s="129">
        <v>44.6</v>
      </c>
      <c r="F25" s="128"/>
      <c r="I25" s="128"/>
      <c r="J25" s="128"/>
    </row>
    <row r="26" spans="1:10" ht="15.95" customHeight="1">
      <c r="A26" s="86">
        <v>2021</v>
      </c>
      <c r="B26" s="86"/>
      <c r="C26" s="104">
        <v>101.8590006844627</v>
      </c>
      <c r="D26" s="104">
        <v>101.95208761122518</v>
      </c>
      <c r="E26" s="129">
        <v>44.807665982203972</v>
      </c>
      <c r="F26" s="128"/>
      <c r="I26" s="128"/>
      <c r="J26" s="128"/>
    </row>
    <row r="27" spans="1:10" ht="15.95" customHeight="1">
      <c r="A27" s="86">
        <v>2022</v>
      </c>
      <c r="B27" s="86"/>
      <c r="C27" s="104">
        <v>100.81587953456537</v>
      </c>
      <c r="D27" s="104">
        <v>102.9514031485284</v>
      </c>
      <c r="E27" s="129">
        <v>44.960985626283367</v>
      </c>
      <c r="F27" s="128"/>
      <c r="I27" s="128"/>
      <c r="J27" s="128"/>
    </row>
    <row r="28" spans="1:10" ht="15.95" customHeight="1">
      <c r="A28" s="271">
        <v>2023</v>
      </c>
      <c r="B28" s="271" t="s">
        <v>563</v>
      </c>
      <c r="C28" s="287">
        <v>101.81519507186859</v>
      </c>
      <c r="D28" s="287">
        <v>103.24709103353867</v>
      </c>
      <c r="E28" s="286">
        <v>45.262149212867897</v>
      </c>
      <c r="F28" s="128"/>
      <c r="I28" s="128"/>
      <c r="J28" s="128"/>
    </row>
    <row r="29" spans="1:10" ht="15.95" customHeight="1">
      <c r="A29" s="86">
        <v>2024</v>
      </c>
      <c r="B29" s="86" t="s">
        <v>564</v>
      </c>
      <c r="C29" s="104">
        <v>102.81724845995893</v>
      </c>
      <c r="D29" s="104">
        <v>98.893908281998634</v>
      </c>
      <c r="E29" s="129">
        <v>45.232032854209443</v>
      </c>
      <c r="F29" s="128"/>
      <c r="I29" s="128"/>
      <c r="J29" s="128"/>
    </row>
    <row r="31" spans="1:10" ht="15.95" customHeight="1">
      <c r="A31" s="38" t="s">
        <v>199</v>
      </c>
      <c r="B31" s="221"/>
    </row>
    <row r="33" spans="1:1" s="109" customFormat="1" ht="15.95" customHeight="1">
      <c r="A33" s="109" t="s">
        <v>286</v>
      </c>
    </row>
    <row r="34" spans="1:1" ht="15.95" customHeight="1">
      <c r="A34" s="9" t="s">
        <v>285</v>
      </c>
    </row>
    <row r="35" spans="1:1" ht="15.95" customHeight="1">
      <c r="A35" s="300" t="s">
        <v>605</v>
      </c>
    </row>
  </sheetData>
  <hyperlinks>
    <hyperlink ref="A3" location="Inhalt!A1" display="&lt;&lt;&lt; Inhalt" xr:uid="{DC380303-CE9B-46D8-B39A-E84A9C7114BF}"/>
    <hyperlink ref="A35" location="Bevölkerungsdefinitionen!A1" display="2024: Ab dem Berichtsjahr 2024 gilt eine angepasste Definition, Details im Tabellenblatt &quot;Bevölkerungsdefinitionen&quot; zu finden." xr:uid="{3148D4C5-F634-41BC-A40B-E36F8AA1B987}"/>
  </hyperlinks>
  <pageMargins left="0.59055118110236227" right="0.59055118110236227" top="0.98425196850393704" bottom="0.78740157480314965" header="0.47244094488188981" footer="0.47244094488188981"/>
  <pageSetup paperSize="9" orientation="portrait" horizont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2D05E-1CDF-40D3-B793-BBB3624C6773}">
  <dimension ref="A1:O39"/>
  <sheetViews>
    <sheetView zoomScaleNormal="100" workbookViewId="0"/>
  </sheetViews>
  <sheetFormatPr baseColWidth="10" defaultColWidth="11.42578125" defaultRowHeight="15.75" customHeight="1"/>
  <cols>
    <col min="1" max="1" width="2.5703125" style="34" customWidth="1"/>
    <col min="2" max="2" width="22.42578125" style="34" bestFit="1" customWidth="1"/>
    <col min="3" max="12" width="7.7109375" style="34" customWidth="1"/>
    <col min="13" max="13" width="7.42578125" style="34" customWidth="1"/>
    <col min="14" max="14" width="11.28515625" style="34" customWidth="1"/>
    <col min="15" max="15" width="9.7109375" style="34" customWidth="1"/>
    <col min="16" max="16384" width="11.42578125" style="34"/>
  </cols>
  <sheetData>
    <row r="1" spans="1:15" ht="18" customHeight="1">
      <c r="A1" s="61" t="s">
        <v>319</v>
      </c>
      <c r="B1" s="64"/>
      <c r="C1" s="64"/>
      <c r="D1" s="64"/>
      <c r="E1" s="64"/>
      <c r="F1" s="64"/>
      <c r="G1" s="64"/>
    </row>
    <row r="2" spans="1:15" ht="15.95" customHeight="1">
      <c r="A2" s="62"/>
      <c r="B2" s="62"/>
      <c r="C2" s="62"/>
      <c r="D2" s="62"/>
      <c r="E2" s="62"/>
      <c r="F2" s="62"/>
      <c r="G2" s="62"/>
    </row>
    <row r="3" spans="1:15" ht="15.95" customHeight="1">
      <c r="A3" s="38" t="s">
        <v>198</v>
      </c>
      <c r="B3" s="62"/>
      <c r="C3" s="62"/>
      <c r="D3" s="62"/>
      <c r="E3" s="62"/>
      <c r="F3" s="62"/>
      <c r="G3" s="62"/>
    </row>
    <row r="4" spans="1:15" ht="15.95" customHeight="1">
      <c r="A4" s="62"/>
      <c r="B4" s="62"/>
      <c r="C4" s="62"/>
      <c r="D4" s="62"/>
      <c r="E4" s="62"/>
      <c r="F4" s="62"/>
      <c r="G4" s="62"/>
    </row>
    <row r="5" spans="1:15" ht="15.95" customHeight="1">
      <c r="A5" s="62" t="s">
        <v>402</v>
      </c>
      <c r="B5" s="62"/>
      <c r="C5" s="62"/>
      <c r="D5" s="62"/>
      <c r="E5" s="62"/>
      <c r="F5" s="62"/>
      <c r="G5" s="62"/>
    </row>
    <row r="6" spans="1:15" ht="15.95" customHeight="1">
      <c r="A6" s="64"/>
      <c r="B6" s="64"/>
      <c r="C6" s="54"/>
      <c r="D6" s="64"/>
      <c r="E6" s="64"/>
      <c r="F6" s="64"/>
      <c r="G6" s="64"/>
      <c r="H6" s="64"/>
      <c r="I6" s="64"/>
      <c r="J6" s="64"/>
      <c r="K6" s="64"/>
      <c r="L6" s="64"/>
      <c r="N6" s="86"/>
      <c r="O6" s="86"/>
    </row>
    <row r="7" spans="1:15" ht="37.5" customHeight="1">
      <c r="A7" s="41"/>
      <c r="B7" s="66" t="s">
        <v>226</v>
      </c>
      <c r="C7" s="60">
        <v>2000</v>
      </c>
      <c r="D7" s="66">
        <v>2005</v>
      </c>
      <c r="E7" s="66">
        <v>2010</v>
      </c>
      <c r="F7" s="66">
        <v>2015</v>
      </c>
      <c r="G7" s="66">
        <v>2016</v>
      </c>
      <c r="H7" s="66">
        <v>2017</v>
      </c>
      <c r="I7" s="66">
        <v>2018</v>
      </c>
      <c r="J7" s="66">
        <v>2019</v>
      </c>
      <c r="K7" s="66">
        <v>2020</v>
      </c>
      <c r="L7" s="66">
        <v>2021</v>
      </c>
      <c r="M7" s="66">
        <v>2022</v>
      </c>
      <c r="N7" s="93" t="s">
        <v>566</v>
      </c>
      <c r="O7" s="288" t="s">
        <v>567</v>
      </c>
    </row>
    <row r="8" spans="1:15" ht="15.95" customHeight="1">
      <c r="A8" s="62" t="s">
        <v>35</v>
      </c>
      <c r="B8" s="64"/>
      <c r="C8" s="18">
        <v>32863</v>
      </c>
      <c r="D8" s="18">
        <v>34905</v>
      </c>
      <c r="E8" s="18">
        <v>36149</v>
      </c>
      <c r="F8" s="18">
        <v>37622</v>
      </c>
      <c r="G8" s="18">
        <v>37810</v>
      </c>
      <c r="H8" s="18">
        <v>38114</v>
      </c>
      <c r="I8" s="18">
        <v>38378</v>
      </c>
      <c r="J8" s="18">
        <v>38747</v>
      </c>
      <c r="K8" s="18">
        <v>39055</v>
      </c>
      <c r="L8" s="18">
        <v>39308</v>
      </c>
      <c r="M8" s="18">
        <v>39677</v>
      </c>
      <c r="N8" s="18">
        <v>40015</v>
      </c>
      <c r="O8" s="289">
        <v>40886</v>
      </c>
    </row>
    <row r="9" spans="1:15" ht="15.95" customHeight="1">
      <c r="A9" s="71"/>
      <c r="B9" s="71" t="s">
        <v>40</v>
      </c>
      <c r="C9" s="18">
        <v>14560</v>
      </c>
      <c r="D9" s="18">
        <v>15170</v>
      </c>
      <c r="E9" s="18">
        <v>15535</v>
      </c>
      <c r="F9" s="18">
        <v>15789</v>
      </c>
      <c r="G9" s="18">
        <v>15863</v>
      </c>
      <c r="H9" s="18">
        <v>15900</v>
      </c>
      <c r="I9" s="18">
        <v>15943</v>
      </c>
      <c r="J9" s="18">
        <v>16053</v>
      </c>
      <c r="K9" s="18">
        <v>16161</v>
      </c>
      <c r="L9" s="18">
        <v>16254</v>
      </c>
      <c r="M9" s="18">
        <v>16384</v>
      </c>
      <c r="N9" s="18">
        <v>16454</v>
      </c>
      <c r="O9" s="289">
        <v>16855</v>
      </c>
    </row>
    <row r="10" spans="1:15" ht="15.95" customHeight="1">
      <c r="B10" s="71" t="s">
        <v>149</v>
      </c>
      <c r="C10" s="18">
        <v>14978</v>
      </c>
      <c r="D10" s="18">
        <v>16009</v>
      </c>
      <c r="E10" s="18">
        <v>16346</v>
      </c>
      <c r="F10" s="18">
        <v>17066</v>
      </c>
      <c r="G10" s="18">
        <v>17125</v>
      </c>
      <c r="H10" s="18">
        <v>17303</v>
      </c>
      <c r="I10" s="18">
        <v>17493</v>
      </c>
      <c r="J10" s="18">
        <v>17692</v>
      </c>
      <c r="K10" s="18">
        <v>17801</v>
      </c>
      <c r="L10" s="18">
        <v>17868</v>
      </c>
      <c r="M10" s="18">
        <v>17994</v>
      </c>
      <c r="N10" s="18">
        <v>18170</v>
      </c>
      <c r="O10" s="289">
        <v>18423</v>
      </c>
    </row>
    <row r="11" spans="1:15" ht="15.95" customHeight="1">
      <c r="A11" s="71"/>
      <c r="B11" s="71" t="s">
        <v>150</v>
      </c>
      <c r="C11" s="18">
        <v>1510</v>
      </c>
      <c r="D11" s="18">
        <v>1529</v>
      </c>
      <c r="E11" s="18">
        <v>1602</v>
      </c>
      <c r="F11" s="18">
        <v>1702</v>
      </c>
      <c r="G11" s="18">
        <v>1717</v>
      </c>
      <c r="H11" s="18">
        <v>1724</v>
      </c>
      <c r="I11" s="18">
        <v>1726</v>
      </c>
      <c r="J11" s="18">
        <v>1726</v>
      </c>
      <c r="K11" s="18">
        <v>1768</v>
      </c>
      <c r="L11" s="18">
        <v>1796</v>
      </c>
      <c r="M11" s="18">
        <v>1807</v>
      </c>
      <c r="N11" s="18">
        <v>1833</v>
      </c>
      <c r="O11" s="289">
        <v>1895</v>
      </c>
    </row>
    <row r="12" spans="1:15" ht="15.95" customHeight="1">
      <c r="B12" s="71" t="s">
        <v>41</v>
      </c>
      <c r="C12" s="18">
        <v>271</v>
      </c>
      <c r="D12" s="18">
        <v>113</v>
      </c>
      <c r="E12" s="18">
        <v>98</v>
      </c>
      <c r="F12" s="18">
        <v>89</v>
      </c>
      <c r="G12" s="18">
        <v>76</v>
      </c>
      <c r="H12" s="18">
        <v>71</v>
      </c>
      <c r="I12" s="18">
        <v>67</v>
      </c>
      <c r="J12" s="18">
        <v>64</v>
      </c>
      <c r="K12" s="18">
        <v>61</v>
      </c>
      <c r="L12" s="18">
        <v>59</v>
      </c>
      <c r="M12" s="18">
        <v>57</v>
      </c>
      <c r="N12" s="18">
        <v>49</v>
      </c>
      <c r="O12" s="289">
        <v>53</v>
      </c>
    </row>
    <row r="13" spans="1:15" ht="15.95" customHeight="1">
      <c r="B13" s="71" t="s">
        <v>151</v>
      </c>
      <c r="C13" s="18">
        <v>1544</v>
      </c>
      <c r="D13" s="18">
        <v>2084</v>
      </c>
      <c r="E13" s="18">
        <v>2568</v>
      </c>
      <c r="F13" s="18">
        <v>2944</v>
      </c>
      <c r="G13" s="18">
        <v>2993</v>
      </c>
      <c r="H13" s="18">
        <v>3073</v>
      </c>
      <c r="I13" s="18">
        <v>3103</v>
      </c>
      <c r="J13" s="18">
        <v>3156</v>
      </c>
      <c r="K13" s="18">
        <v>3195</v>
      </c>
      <c r="L13" s="18">
        <v>3248</v>
      </c>
      <c r="M13" s="18">
        <v>3349</v>
      </c>
      <c r="N13" s="18">
        <v>3421</v>
      </c>
      <c r="O13" s="289">
        <v>3563</v>
      </c>
    </row>
    <row r="14" spans="1:15" ht="15.95" customHeight="1">
      <c r="B14" s="71" t="s">
        <v>366</v>
      </c>
      <c r="C14" s="18" t="s">
        <v>216</v>
      </c>
      <c r="D14" s="18" t="s">
        <v>216</v>
      </c>
      <c r="E14" s="18" t="s">
        <v>216</v>
      </c>
      <c r="F14" s="18">
        <v>29</v>
      </c>
      <c r="G14" s="18">
        <v>32</v>
      </c>
      <c r="H14" s="18">
        <v>38</v>
      </c>
      <c r="I14" s="18">
        <v>41</v>
      </c>
      <c r="J14" s="18">
        <v>52</v>
      </c>
      <c r="K14" s="18">
        <v>65</v>
      </c>
      <c r="L14" s="18">
        <v>79</v>
      </c>
      <c r="M14" s="18">
        <v>79</v>
      </c>
      <c r="N14" s="18">
        <v>80</v>
      </c>
      <c r="O14" s="289">
        <v>91</v>
      </c>
    </row>
    <row r="15" spans="1:15" ht="15.95" customHeight="1">
      <c r="B15" s="71" t="s">
        <v>368</v>
      </c>
      <c r="C15" s="18" t="s">
        <v>216</v>
      </c>
      <c r="D15" s="18" t="s">
        <v>216</v>
      </c>
      <c r="E15" s="18" t="s">
        <v>216</v>
      </c>
      <c r="F15" s="18">
        <v>1</v>
      </c>
      <c r="G15" s="18">
        <v>2</v>
      </c>
      <c r="H15" s="18">
        <v>2</v>
      </c>
      <c r="I15" s="18">
        <v>3</v>
      </c>
      <c r="J15" s="18">
        <v>2</v>
      </c>
      <c r="K15" s="18">
        <v>2</v>
      </c>
      <c r="L15" s="18">
        <v>2</v>
      </c>
      <c r="M15" s="18">
        <v>2</v>
      </c>
      <c r="N15" s="18">
        <v>2</v>
      </c>
      <c r="O15" s="289">
        <v>1</v>
      </c>
    </row>
    <row r="16" spans="1:15" ht="15.95" customHeight="1">
      <c r="B16" s="71" t="s">
        <v>367</v>
      </c>
      <c r="C16" s="18" t="s">
        <v>216</v>
      </c>
      <c r="D16" s="18" t="s">
        <v>216</v>
      </c>
      <c r="E16" s="18" t="s">
        <v>216</v>
      </c>
      <c r="F16" s="18">
        <v>2</v>
      </c>
      <c r="G16" s="18">
        <v>2</v>
      </c>
      <c r="H16" s="18">
        <v>3</v>
      </c>
      <c r="I16" s="18">
        <v>2</v>
      </c>
      <c r="J16" s="18">
        <v>2</v>
      </c>
      <c r="K16" s="18">
        <v>2</v>
      </c>
      <c r="L16" s="18">
        <v>2</v>
      </c>
      <c r="M16" s="18">
        <v>5</v>
      </c>
      <c r="N16" s="18">
        <v>6</v>
      </c>
      <c r="O16" s="289">
        <v>5</v>
      </c>
    </row>
    <row r="17" spans="1:15" ht="15.95" customHeight="1">
      <c r="A17" s="34" t="s">
        <v>320</v>
      </c>
      <c r="B17" s="71"/>
      <c r="C17" s="18">
        <v>16825</v>
      </c>
      <c r="D17" s="18">
        <v>17701</v>
      </c>
      <c r="E17" s="18">
        <v>18263</v>
      </c>
      <c r="F17" s="18">
        <v>18962</v>
      </c>
      <c r="G17" s="18">
        <v>19064</v>
      </c>
      <c r="H17" s="18">
        <v>19224</v>
      </c>
      <c r="I17" s="18">
        <v>19353</v>
      </c>
      <c r="J17" s="18">
        <v>19532</v>
      </c>
      <c r="K17" s="18">
        <v>19687</v>
      </c>
      <c r="L17" s="18">
        <v>19812</v>
      </c>
      <c r="M17" s="18">
        <v>19989</v>
      </c>
      <c r="N17" s="18">
        <v>20156</v>
      </c>
      <c r="O17" s="289">
        <v>20656</v>
      </c>
    </row>
    <row r="18" spans="1:15" ht="15.95" customHeight="1">
      <c r="B18" s="71" t="s">
        <v>40</v>
      </c>
      <c r="C18" s="18">
        <v>7070</v>
      </c>
      <c r="D18" s="18">
        <v>7245</v>
      </c>
      <c r="E18" s="18">
        <v>7356</v>
      </c>
      <c r="F18" s="18">
        <v>7429</v>
      </c>
      <c r="G18" s="18">
        <v>7461</v>
      </c>
      <c r="H18" s="18">
        <v>7482</v>
      </c>
      <c r="I18" s="18">
        <v>7483</v>
      </c>
      <c r="J18" s="18">
        <v>7527</v>
      </c>
      <c r="K18" s="18">
        <v>7570</v>
      </c>
      <c r="L18" s="18">
        <v>7614</v>
      </c>
      <c r="M18" s="18">
        <v>7660</v>
      </c>
      <c r="N18" s="18">
        <v>7674</v>
      </c>
      <c r="O18" s="289">
        <v>7891</v>
      </c>
    </row>
    <row r="19" spans="1:15" ht="15.95" customHeight="1">
      <c r="B19" s="71" t="s">
        <v>149</v>
      </c>
      <c r="C19" s="18">
        <v>7423</v>
      </c>
      <c r="D19" s="18">
        <v>7910</v>
      </c>
      <c r="E19" s="18">
        <v>8074</v>
      </c>
      <c r="F19" s="18">
        <v>8437</v>
      </c>
      <c r="G19" s="18">
        <v>8454</v>
      </c>
      <c r="H19" s="18">
        <v>8541</v>
      </c>
      <c r="I19" s="18">
        <v>8638</v>
      </c>
      <c r="J19" s="18">
        <v>8752</v>
      </c>
      <c r="K19" s="18">
        <v>8815</v>
      </c>
      <c r="L19" s="18">
        <v>8846</v>
      </c>
      <c r="M19" s="18">
        <v>8917</v>
      </c>
      <c r="N19" s="18">
        <v>9004</v>
      </c>
      <c r="O19" s="289">
        <v>9139</v>
      </c>
    </row>
    <row r="20" spans="1:15" ht="15.95" customHeight="1">
      <c r="B20" s="71" t="s">
        <v>150</v>
      </c>
      <c r="C20" s="18">
        <v>1305</v>
      </c>
      <c r="D20" s="18">
        <v>1303</v>
      </c>
      <c r="E20" s="18">
        <v>1344</v>
      </c>
      <c r="F20" s="18">
        <v>1401</v>
      </c>
      <c r="G20" s="18">
        <v>1417</v>
      </c>
      <c r="H20" s="18">
        <v>1424</v>
      </c>
      <c r="I20" s="18">
        <v>1427</v>
      </c>
      <c r="J20" s="18">
        <v>1420</v>
      </c>
      <c r="K20" s="18">
        <v>1447</v>
      </c>
      <c r="L20" s="18">
        <v>1463</v>
      </c>
      <c r="M20" s="18">
        <v>1459</v>
      </c>
      <c r="N20" s="18">
        <v>1480</v>
      </c>
      <c r="O20" s="289">
        <v>1533</v>
      </c>
    </row>
    <row r="21" spans="1:15" ht="15.95" customHeight="1">
      <c r="B21" s="71" t="s">
        <v>41</v>
      </c>
      <c r="C21" s="18">
        <v>137</v>
      </c>
      <c r="D21" s="18">
        <v>56</v>
      </c>
      <c r="E21" s="18">
        <v>46</v>
      </c>
      <c r="F21" s="18">
        <v>39</v>
      </c>
      <c r="G21" s="18">
        <v>33</v>
      </c>
      <c r="H21" s="18">
        <v>32</v>
      </c>
      <c r="I21" s="18">
        <v>30</v>
      </c>
      <c r="J21" s="18">
        <v>28</v>
      </c>
      <c r="K21" s="18">
        <v>26</v>
      </c>
      <c r="L21" s="18">
        <v>25</v>
      </c>
      <c r="M21" s="18">
        <v>23</v>
      </c>
      <c r="N21" s="18">
        <v>20</v>
      </c>
      <c r="O21" s="289">
        <v>23</v>
      </c>
    </row>
    <row r="22" spans="1:15" ht="15.95" customHeight="1">
      <c r="B22" s="71" t="s">
        <v>151</v>
      </c>
      <c r="C22" s="18">
        <v>890</v>
      </c>
      <c r="D22" s="18">
        <v>1187</v>
      </c>
      <c r="E22" s="18">
        <v>1443</v>
      </c>
      <c r="F22" s="18">
        <v>1644</v>
      </c>
      <c r="G22" s="18">
        <v>1684</v>
      </c>
      <c r="H22" s="18">
        <v>1728</v>
      </c>
      <c r="I22" s="18">
        <v>1756</v>
      </c>
      <c r="J22" s="18">
        <v>1782</v>
      </c>
      <c r="K22" s="18">
        <v>1803</v>
      </c>
      <c r="L22" s="18">
        <v>1836</v>
      </c>
      <c r="M22" s="18">
        <v>1901</v>
      </c>
      <c r="N22" s="18">
        <v>1946</v>
      </c>
      <c r="O22" s="289">
        <v>2034</v>
      </c>
    </row>
    <row r="23" spans="1:15" ht="15.95" customHeight="1">
      <c r="B23" s="71" t="s">
        <v>366</v>
      </c>
      <c r="C23" s="18" t="s">
        <v>216</v>
      </c>
      <c r="D23" s="18" t="s">
        <v>216</v>
      </c>
      <c r="E23" s="18" t="s">
        <v>216</v>
      </c>
      <c r="F23" s="18">
        <v>10</v>
      </c>
      <c r="G23" s="18">
        <v>12</v>
      </c>
      <c r="H23" s="18">
        <v>14</v>
      </c>
      <c r="I23" s="18">
        <v>16</v>
      </c>
      <c r="J23" s="18">
        <v>20</v>
      </c>
      <c r="K23" s="18">
        <v>24</v>
      </c>
      <c r="L23" s="18">
        <v>26</v>
      </c>
      <c r="M23" s="18">
        <v>27</v>
      </c>
      <c r="N23" s="18">
        <v>29</v>
      </c>
      <c r="O23" s="289">
        <v>34</v>
      </c>
    </row>
    <row r="24" spans="1:15" ht="15.95" customHeight="1">
      <c r="B24" s="71" t="s">
        <v>368</v>
      </c>
      <c r="C24" s="18" t="s">
        <v>216</v>
      </c>
      <c r="D24" s="18" t="s">
        <v>216</v>
      </c>
      <c r="E24" s="18" t="s">
        <v>216</v>
      </c>
      <c r="F24" s="18">
        <v>1</v>
      </c>
      <c r="G24" s="18">
        <v>2</v>
      </c>
      <c r="H24" s="18">
        <v>2</v>
      </c>
      <c r="I24" s="18">
        <v>2</v>
      </c>
      <c r="J24" s="18">
        <v>2</v>
      </c>
      <c r="K24" s="18">
        <v>2</v>
      </c>
      <c r="L24" s="18">
        <v>2</v>
      </c>
      <c r="M24" s="18">
        <v>2</v>
      </c>
      <c r="N24" s="18">
        <v>2</v>
      </c>
      <c r="O24" s="289">
        <v>1</v>
      </c>
    </row>
    <row r="25" spans="1:15" ht="15.95" customHeight="1">
      <c r="B25" s="71" t="s">
        <v>367</v>
      </c>
      <c r="C25" s="18" t="s">
        <v>216</v>
      </c>
      <c r="D25" s="18" t="s">
        <v>216</v>
      </c>
      <c r="E25" s="18" t="s">
        <v>216</v>
      </c>
      <c r="F25" s="18">
        <v>1</v>
      </c>
      <c r="G25" s="18">
        <v>1</v>
      </c>
      <c r="H25" s="18">
        <v>1</v>
      </c>
      <c r="I25" s="18">
        <v>1</v>
      </c>
      <c r="J25" s="18">
        <v>1</v>
      </c>
      <c r="K25" s="18">
        <v>0</v>
      </c>
      <c r="L25" s="18">
        <v>0</v>
      </c>
      <c r="M25" s="18">
        <v>0</v>
      </c>
      <c r="N25" s="18">
        <v>1</v>
      </c>
      <c r="O25" s="289">
        <v>1</v>
      </c>
    </row>
    <row r="26" spans="1:15" ht="15.95" customHeight="1">
      <c r="A26" s="71" t="s">
        <v>321</v>
      </c>
      <c r="B26" s="71"/>
      <c r="C26" s="18">
        <v>16038</v>
      </c>
      <c r="D26" s="18">
        <v>17204</v>
      </c>
      <c r="E26" s="18">
        <v>17886</v>
      </c>
      <c r="F26" s="18">
        <v>18660</v>
      </c>
      <c r="G26" s="18">
        <v>18746</v>
      </c>
      <c r="H26" s="18">
        <v>18890</v>
      </c>
      <c r="I26" s="18">
        <v>19025</v>
      </c>
      <c r="J26" s="18">
        <v>19215</v>
      </c>
      <c r="K26" s="18">
        <v>19368</v>
      </c>
      <c r="L26" s="18">
        <v>19496</v>
      </c>
      <c r="M26" s="18">
        <v>19688</v>
      </c>
      <c r="N26" s="18">
        <v>19859</v>
      </c>
      <c r="O26" s="289">
        <v>20230</v>
      </c>
    </row>
    <row r="27" spans="1:15" ht="15.95" customHeight="1">
      <c r="B27" s="71" t="s">
        <v>40</v>
      </c>
      <c r="C27" s="18">
        <v>7490</v>
      </c>
      <c r="D27" s="18">
        <v>7925</v>
      </c>
      <c r="E27" s="18">
        <v>8179</v>
      </c>
      <c r="F27" s="18">
        <v>8360</v>
      </c>
      <c r="G27" s="18">
        <v>8402</v>
      </c>
      <c r="H27" s="18">
        <v>8418</v>
      </c>
      <c r="I27" s="18">
        <v>8460</v>
      </c>
      <c r="J27" s="18">
        <v>8526</v>
      </c>
      <c r="K27" s="18">
        <v>8591</v>
      </c>
      <c r="L27" s="18">
        <v>8640</v>
      </c>
      <c r="M27" s="18">
        <v>8724</v>
      </c>
      <c r="N27" s="18">
        <v>8780</v>
      </c>
      <c r="O27" s="289">
        <v>8964</v>
      </c>
    </row>
    <row r="28" spans="1:15" ht="15.95" customHeight="1">
      <c r="B28" s="71" t="s">
        <v>149</v>
      </c>
      <c r="C28" s="18">
        <v>7555</v>
      </c>
      <c r="D28" s="18">
        <v>8099</v>
      </c>
      <c r="E28" s="18">
        <v>8272</v>
      </c>
      <c r="F28" s="18">
        <v>8629</v>
      </c>
      <c r="G28" s="18">
        <v>8671</v>
      </c>
      <c r="H28" s="18">
        <v>8762</v>
      </c>
      <c r="I28" s="18">
        <v>8855</v>
      </c>
      <c r="J28" s="18">
        <v>8940</v>
      </c>
      <c r="K28" s="18">
        <v>8986</v>
      </c>
      <c r="L28" s="18">
        <v>9022</v>
      </c>
      <c r="M28" s="18">
        <v>9077</v>
      </c>
      <c r="N28" s="18">
        <v>9166</v>
      </c>
      <c r="O28" s="289">
        <v>9284</v>
      </c>
    </row>
    <row r="29" spans="1:15" ht="15.95" customHeight="1">
      <c r="B29" s="71" t="s">
        <v>150</v>
      </c>
      <c r="C29" s="18">
        <v>205</v>
      </c>
      <c r="D29" s="18">
        <v>226</v>
      </c>
      <c r="E29" s="18">
        <v>258</v>
      </c>
      <c r="F29" s="18">
        <v>301</v>
      </c>
      <c r="G29" s="18">
        <v>300</v>
      </c>
      <c r="H29" s="18">
        <v>300</v>
      </c>
      <c r="I29" s="18">
        <v>299</v>
      </c>
      <c r="J29" s="18">
        <v>306</v>
      </c>
      <c r="K29" s="18">
        <v>321</v>
      </c>
      <c r="L29" s="18">
        <v>333</v>
      </c>
      <c r="M29" s="18">
        <v>348</v>
      </c>
      <c r="N29" s="18">
        <v>353</v>
      </c>
      <c r="O29" s="289">
        <v>362</v>
      </c>
    </row>
    <row r="30" spans="1:15" ht="15.95" customHeight="1">
      <c r="B30" s="71" t="s">
        <v>41</v>
      </c>
      <c r="C30" s="18">
        <v>134</v>
      </c>
      <c r="D30" s="18">
        <v>57</v>
      </c>
      <c r="E30" s="18">
        <v>52</v>
      </c>
      <c r="F30" s="18">
        <v>50</v>
      </c>
      <c r="G30" s="18">
        <v>43</v>
      </c>
      <c r="H30" s="18">
        <v>39</v>
      </c>
      <c r="I30" s="18">
        <v>37</v>
      </c>
      <c r="J30" s="18">
        <v>36</v>
      </c>
      <c r="K30" s="18">
        <v>35</v>
      </c>
      <c r="L30" s="18">
        <v>34</v>
      </c>
      <c r="M30" s="18">
        <v>34</v>
      </c>
      <c r="N30" s="18">
        <v>29</v>
      </c>
      <c r="O30" s="289">
        <v>30</v>
      </c>
    </row>
    <row r="31" spans="1:15" ht="15.95" customHeight="1">
      <c r="B31" s="71" t="s">
        <v>151</v>
      </c>
      <c r="C31" s="18">
        <v>654</v>
      </c>
      <c r="D31" s="18">
        <v>897</v>
      </c>
      <c r="E31" s="18">
        <v>1125</v>
      </c>
      <c r="F31" s="18">
        <v>1300</v>
      </c>
      <c r="G31" s="18">
        <v>1309</v>
      </c>
      <c r="H31" s="18">
        <v>1345</v>
      </c>
      <c r="I31" s="18">
        <v>1347</v>
      </c>
      <c r="J31" s="18">
        <v>1374</v>
      </c>
      <c r="K31" s="18">
        <v>1392</v>
      </c>
      <c r="L31" s="18">
        <v>1412</v>
      </c>
      <c r="M31" s="18">
        <v>1448</v>
      </c>
      <c r="N31" s="18">
        <v>1475</v>
      </c>
      <c r="O31" s="289">
        <v>1529</v>
      </c>
    </row>
    <row r="32" spans="1:15" ht="15.95" customHeight="1">
      <c r="B32" s="71" t="s">
        <v>366</v>
      </c>
      <c r="C32" s="18" t="s">
        <v>216</v>
      </c>
      <c r="D32" s="18" t="s">
        <v>216</v>
      </c>
      <c r="E32" s="18" t="s">
        <v>216</v>
      </c>
      <c r="F32" s="18">
        <v>19</v>
      </c>
      <c r="G32" s="18">
        <v>20</v>
      </c>
      <c r="H32" s="18">
        <v>24</v>
      </c>
      <c r="I32" s="18">
        <v>25</v>
      </c>
      <c r="J32" s="18">
        <v>32</v>
      </c>
      <c r="K32" s="18">
        <v>41</v>
      </c>
      <c r="L32" s="18">
        <v>53</v>
      </c>
      <c r="M32" s="18">
        <v>52</v>
      </c>
      <c r="N32" s="18">
        <v>51</v>
      </c>
      <c r="O32" s="289">
        <v>57</v>
      </c>
    </row>
    <row r="33" spans="1:15" ht="15.95" customHeight="1">
      <c r="B33" s="71" t="s">
        <v>368</v>
      </c>
      <c r="C33" s="18" t="s">
        <v>216</v>
      </c>
      <c r="D33" s="18" t="s">
        <v>216</v>
      </c>
      <c r="E33" s="18" t="s">
        <v>216</v>
      </c>
      <c r="F33" s="18">
        <v>0</v>
      </c>
      <c r="G33" s="18">
        <v>0</v>
      </c>
      <c r="H33" s="18">
        <v>0</v>
      </c>
      <c r="I33" s="18">
        <v>1</v>
      </c>
      <c r="J33" s="18">
        <v>0</v>
      </c>
      <c r="K33" s="18">
        <v>0</v>
      </c>
      <c r="L33" s="18">
        <v>0</v>
      </c>
      <c r="M33" s="18">
        <v>0</v>
      </c>
      <c r="N33" s="18">
        <v>0</v>
      </c>
      <c r="O33" s="289">
        <v>0</v>
      </c>
    </row>
    <row r="34" spans="1:15" ht="15.95" customHeight="1">
      <c r="B34" s="71" t="s">
        <v>367</v>
      </c>
      <c r="C34" s="18" t="s">
        <v>216</v>
      </c>
      <c r="D34" s="18" t="s">
        <v>216</v>
      </c>
      <c r="E34" s="18" t="s">
        <v>216</v>
      </c>
      <c r="F34" s="18">
        <v>1</v>
      </c>
      <c r="G34" s="18">
        <v>1</v>
      </c>
      <c r="H34" s="18">
        <v>2</v>
      </c>
      <c r="I34" s="18">
        <v>1</v>
      </c>
      <c r="J34" s="18">
        <v>1</v>
      </c>
      <c r="K34" s="18">
        <v>2</v>
      </c>
      <c r="L34" s="18">
        <v>2</v>
      </c>
      <c r="M34" s="18">
        <v>5</v>
      </c>
      <c r="N34" s="18">
        <v>5</v>
      </c>
      <c r="O34" s="289">
        <v>4</v>
      </c>
    </row>
    <row r="35" spans="1:15" ht="15.95" customHeight="1">
      <c r="B35" s="71"/>
      <c r="C35" s="18"/>
      <c r="D35" s="18"/>
      <c r="E35" s="18"/>
      <c r="F35" s="18"/>
      <c r="G35" s="18"/>
      <c r="H35" s="18"/>
      <c r="I35" s="18"/>
      <c r="J35" s="18"/>
      <c r="K35" s="18"/>
      <c r="L35" s="18"/>
    </row>
    <row r="36" spans="1:15" ht="15.95" customHeight="1">
      <c r="A36" s="38" t="s">
        <v>199</v>
      </c>
      <c r="B36" s="71"/>
      <c r="C36" s="18"/>
      <c r="D36" s="18"/>
      <c r="E36" s="18"/>
      <c r="F36" s="18"/>
      <c r="G36" s="18"/>
      <c r="H36" s="18"/>
      <c r="I36" s="18"/>
      <c r="J36" s="18"/>
      <c r="K36" s="18"/>
      <c r="L36" s="18"/>
    </row>
    <row r="38" spans="1:15" ht="15.75" customHeight="1">
      <c r="A38" s="109" t="s">
        <v>286</v>
      </c>
    </row>
    <row r="39" spans="1:15" ht="15.75" customHeight="1">
      <c r="A39" s="300" t="s">
        <v>605</v>
      </c>
    </row>
  </sheetData>
  <hyperlinks>
    <hyperlink ref="A3" location="Inhalt!A1" display="&lt;&lt;&lt; Inhalt" xr:uid="{2C17DDA5-75DE-4BC6-9197-84C81942FC42}"/>
    <hyperlink ref="A36" location="Metadaten!A1" display="&lt;&lt;&lt; Metadaten" xr:uid="{8E00BA22-A91B-4E6C-90F4-E7D453E02A23}"/>
    <hyperlink ref="A39" location="Bevölkerungsdefinitionen!A1" display="2024: Ab dem Berichtsjahr 2024 gilt eine angepasste Definition, Details im Tabellenblatt &quot;Bevölkerungsdefinitionen&quot; zu finden." xr:uid="{A0D23BFE-7D5E-4FB8-A02B-26DB57799BE3}"/>
  </hyperlinks>
  <pageMargins left="0.7" right="0.7" top="0.78740157499999996" bottom="0.78740157499999996" header="0.3" footer="0.3"/>
  <pageSetup paperSize="9" scale="74"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347A-EBF2-4932-AA5B-69B8A3D6E02F}">
  <dimension ref="A1:K65"/>
  <sheetViews>
    <sheetView zoomScaleNormal="100" workbookViewId="0"/>
  </sheetViews>
  <sheetFormatPr baseColWidth="10" defaultColWidth="11.42578125" defaultRowHeight="15.95" customHeight="1"/>
  <cols>
    <col min="1" max="1" width="2.7109375" style="34" customWidth="1"/>
    <col min="2" max="2" width="5.42578125" style="34" customWidth="1"/>
    <col min="3" max="3" width="20.42578125" style="34" bestFit="1" customWidth="1"/>
    <col min="4" max="4" width="8.42578125" style="34" customWidth="1"/>
    <col min="5" max="5" width="24.140625" style="34" bestFit="1" customWidth="1"/>
    <col min="6" max="6" width="28.28515625" style="34" bestFit="1" customWidth="1"/>
    <col min="7" max="7" width="10.7109375" style="34" customWidth="1"/>
    <col min="8" max="8" width="16.28515625" style="34" bestFit="1" customWidth="1"/>
    <col min="9" max="9" width="23.85546875" style="34" bestFit="1" customWidth="1"/>
    <col min="10" max="10" width="21.5703125" style="34" bestFit="1" customWidth="1"/>
    <col min="11" max="16384" width="11.42578125" style="34"/>
  </cols>
  <sheetData>
    <row r="1" spans="1:10" ht="18" customHeight="1">
      <c r="A1" s="85" t="s">
        <v>322</v>
      </c>
      <c r="B1" s="85"/>
      <c r="C1" s="85"/>
      <c r="D1" s="74"/>
      <c r="E1" s="74"/>
      <c r="F1" s="74"/>
      <c r="G1" s="74"/>
      <c r="H1" s="74"/>
      <c r="I1" s="74"/>
      <c r="J1" s="74"/>
    </row>
    <row r="2" spans="1:10" ht="15.95" customHeight="1">
      <c r="D2" s="16"/>
      <c r="E2" s="16"/>
      <c r="F2" s="16"/>
      <c r="G2" s="16"/>
      <c r="H2" s="16"/>
      <c r="I2" s="16"/>
      <c r="J2" s="16"/>
    </row>
    <row r="3" spans="1:10" ht="15.95" customHeight="1">
      <c r="A3" s="38" t="s">
        <v>198</v>
      </c>
      <c r="D3" s="16"/>
      <c r="E3" s="16"/>
      <c r="F3" s="16"/>
      <c r="G3" s="16"/>
      <c r="H3" s="16"/>
      <c r="I3" s="16"/>
      <c r="J3" s="16"/>
    </row>
    <row r="4" spans="1:10" ht="15.95" customHeight="1">
      <c r="D4" s="16"/>
      <c r="E4" s="16"/>
      <c r="F4" s="16"/>
      <c r="G4" s="16"/>
      <c r="H4" s="16"/>
      <c r="I4" s="16"/>
      <c r="J4" s="16"/>
    </row>
    <row r="5" spans="1:10" ht="15.95" customHeight="1">
      <c r="A5" s="27" t="s">
        <v>403</v>
      </c>
      <c r="B5" s="27"/>
      <c r="C5" s="27"/>
      <c r="D5" s="27"/>
      <c r="E5" s="27"/>
      <c r="F5" s="27"/>
      <c r="G5" s="27"/>
      <c r="H5" s="27"/>
      <c r="I5" s="27"/>
      <c r="J5" s="27"/>
    </row>
    <row r="6" spans="1:10" ht="15.95" customHeight="1">
      <c r="B6" s="27"/>
      <c r="C6" s="27"/>
    </row>
    <row r="7" spans="1:10" ht="25.5" customHeight="1">
      <c r="A7" s="41"/>
      <c r="B7" s="60" t="s">
        <v>244</v>
      </c>
      <c r="C7" s="60"/>
      <c r="D7" s="60" t="s">
        <v>35</v>
      </c>
      <c r="E7" s="121" t="s">
        <v>323</v>
      </c>
      <c r="F7" s="121" t="s">
        <v>324</v>
      </c>
      <c r="G7" s="121" t="s">
        <v>430</v>
      </c>
      <c r="H7" s="121" t="s">
        <v>325</v>
      </c>
      <c r="I7" s="121" t="s">
        <v>326</v>
      </c>
      <c r="J7" s="121" t="s">
        <v>327</v>
      </c>
    </row>
    <row r="8" spans="1:10" ht="15.95" customHeight="1">
      <c r="A8" s="86" t="s">
        <v>35</v>
      </c>
      <c r="B8" s="86"/>
      <c r="C8" s="86"/>
      <c r="D8" s="120"/>
      <c r="E8" s="120"/>
      <c r="F8" s="120"/>
      <c r="G8" s="120"/>
      <c r="H8" s="55"/>
      <c r="I8" s="55"/>
      <c r="J8" s="120"/>
    </row>
    <row r="9" spans="1:10" ht="15.95" customHeight="1">
      <c r="B9" s="86" t="s">
        <v>276</v>
      </c>
      <c r="C9" s="86"/>
      <c r="D9" s="19">
        <v>9053</v>
      </c>
      <c r="E9" s="18">
        <v>696</v>
      </c>
      <c r="F9" s="18">
        <v>8357</v>
      </c>
      <c r="G9" s="18" t="s">
        <v>218</v>
      </c>
      <c r="H9" s="18" t="s">
        <v>218</v>
      </c>
      <c r="I9" s="18" t="s">
        <v>218</v>
      </c>
      <c r="J9" s="18" t="s">
        <v>218</v>
      </c>
    </row>
    <row r="10" spans="1:10" ht="15.95" customHeight="1">
      <c r="B10" s="86" t="s">
        <v>275</v>
      </c>
      <c r="C10" s="86"/>
      <c r="D10" s="19">
        <v>11107</v>
      </c>
      <c r="E10" s="18">
        <v>1634</v>
      </c>
      <c r="F10" s="18">
        <v>9473</v>
      </c>
      <c r="G10" s="18" t="s">
        <v>218</v>
      </c>
      <c r="H10" s="18" t="s">
        <v>218</v>
      </c>
      <c r="I10" s="18" t="s">
        <v>218</v>
      </c>
      <c r="J10" s="18" t="s">
        <v>218</v>
      </c>
    </row>
    <row r="11" spans="1:10" ht="15.95" customHeight="1">
      <c r="B11" s="86" t="s">
        <v>274</v>
      </c>
      <c r="C11" s="86"/>
      <c r="D11" s="19">
        <v>12215</v>
      </c>
      <c r="E11" s="18" t="s">
        <v>218</v>
      </c>
      <c r="F11" s="18" t="s">
        <v>218</v>
      </c>
      <c r="G11" s="18" t="s">
        <v>218</v>
      </c>
      <c r="H11" s="18" t="s">
        <v>218</v>
      </c>
      <c r="I11" s="18" t="s">
        <v>218</v>
      </c>
      <c r="J11" s="18" t="s">
        <v>218</v>
      </c>
    </row>
    <row r="12" spans="1:10" ht="15.95" customHeight="1">
      <c r="B12" s="86" t="s">
        <v>273</v>
      </c>
      <c r="C12" s="86"/>
      <c r="D12" s="19">
        <v>13674</v>
      </c>
      <c r="E12" s="18" t="s">
        <v>218</v>
      </c>
      <c r="F12" s="18" t="s">
        <v>218</v>
      </c>
      <c r="G12" s="18" t="s">
        <v>218</v>
      </c>
      <c r="H12" s="18" t="s">
        <v>218</v>
      </c>
      <c r="I12" s="18" t="s">
        <v>218</v>
      </c>
      <c r="J12" s="18" t="s">
        <v>218</v>
      </c>
    </row>
    <row r="13" spans="1:10" ht="15.95" customHeight="1">
      <c r="B13" s="86">
        <v>2000</v>
      </c>
      <c r="C13" s="86"/>
      <c r="D13" s="19">
        <v>16138</v>
      </c>
      <c r="E13" s="18" t="s">
        <v>216</v>
      </c>
      <c r="F13" s="18" t="s">
        <v>216</v>
      </c>
      <c r="G13" s="18">
        <v>670</v>
      </c>
      <c r="H13" s="18">
        <v>8141</v>
      </c>
      <c r="I13" s="18">
        <v>3385</v>
      </c>
      <c r="J13" s="18">
        <v>3942</v>
      </c>
    </row>
    <row r="14" spans="1:10" ht="15.95" customHeight="1">
      <c r="B14" s="86">
        <v>2005</v>
      </c>
      <c r="C14" s="86"/>
      <c r="D14" s="19">
        <v>17807</v>
      </c>
      <c r="E14" s="18" t="s">
        <v>216</v>
      </c>
      <c r="F14" s="18" t="s">
        <v>216</v>
      </c>
      <c r="G14" s="18">
        <v>1082</v>
      </c>
      <c r="H14" s="18">
        <v>8429</v>
      </c>
      <c r="I14" s="18">
        <v>3554</v>
      </c>
      <c r="J14" s="18">
        <v>4742</v>
      </c>
    </row>
    <row r="15" spans="1:10" ht="15.95" customHeight="1">
      <c r="B15" s="86">
        <v>2006</v>
      </c>
      <c r="C15" s="86"/>
      <c r="D15" s="19">
        <v>17698</v>
      </c>
      <c r="E15" s="18" t="s">
        <v>216</v>
      </c>
      <c r="F15" s="18" t="s">
        <v>216</v>
      </c>
      <c r="G15" s="18">
        <v>944</v>
      </c>
      <c r="H15" s="18">
        <v>8321</v>
      </c>
      <c r="I15" s="18">
        <v>3524</v>
      </c>
      <c r="J15" s="18">
        <v>4909</v>
      </c>
    </row>
    <row r="16" spans="1:10" ht="15.95" customHeight="1">
      <c r="B16" s="86">
        <v>2007</v>
      </c>
      <c r="C16" s="86"/>
      <c r="D16" s="19">
        <v>17518</v>
      </c>
      <c r="E16" s="18" t="s">
        <v>216</v>
      </c>
      <c r="F16" s="18" t="s">
        <v>216</v>
      </c>
      <c r="G16" s="18">
        <v>964</v>
      </c>
      <c r="H16" s="18">
        <v>8284</v>
      </c>
      <c r="I16" s="18">
        <v>3186</v>
      </c>
      <c r="J16" s="18">
        <v>5084</v>
      </c>
    </row>
    <row r="17" spans="2:11" ht="15.95" customHeight="1">
      <c r="B17" s="86">
        <v>2008</v>
      </c>
      <c r="C17" s="86"/>
      <c r="D17" s="19">
        <v>17555</v>
      </c>
      <c r="E17" s="18" t="s">
        <v>216</v>
      </c>
      <c r="F17" s="18" t="s">
        <v>216</v>
      </c>
      <c r="G17" s="18">
        <v>482</v>
      </c>
      <c r="H17" s="18">
        <v>8310</v>
      </c>
      <c r="I17" s="18">
        <v>3366</v>
      </c>
      <c r="J17" s="18">
        <v>5397</v>
      </c>
    </row>
    <row r="18" spans="2:11" ht="15.95" customHeight="1">
      <c r="B18" s="86">
        <v>2009</v>
      </c>
      <c r="C18" s="86"/>
      <c r="D18" s="19">
        <v>17963</v>
      </c>
      <c r="E18" s="18" t="s">
        <v>216</v>
      </c>
      <c r="F18" s="18" t="s">
        <v>216</v>
      </c>
      <c r="G18" s="18">
        <v>618</v>
      </c>
      <c r="H18" s="18">
        <v>8384</v>
      </c>
      <c r="I18" s="18">
        <v>3262</v>
      </c>
      <c r="J18" s="18">
        <v>5699</v>
      </c>
    </row>
    <row r="19" spans="2:11" ht="15.95" customHeight="1">
      <c r="B19" s="86">
        <v>2010</v>
      </c>
      <c r="C19" s="86"/>
      <c r="D19" s="19">
        <v>18071</v>
      </c>
      <c r="E19" s="18" t="s">
        <v>216</v>
      </c>
      <c r="F19" s="18" t="s">
        <v>216</v>
      </c>
      <c r="G19" s="18">
        <v>643</v>
      </c>
      <c r="H19" s="18">
        <v>8429</v>
      </c>
      <c r="I19" s="18">
        <v>3149</v>
      </c>
      <c r="J19" s="18">
        <v>5850</v>
      </c>
    </row>
    <row r="20" spans="2:11" ht="15.95" customHeight="1">
      <c r="B20" s="86">
        <v>2011</v>
      </c>
      <c r="C20" s="86"/>
      <c r="D20" s="19">
        <v>17749</v>
      </c>
      <c r="E20" s="18" t="s">
        <v>216</v>
      </c>
      <c r="F20" s="18" t="s">
        <v>216</v>
      </c>
      <c r="G20" s="18">
        <v>657</v>
      </c>
      <c r="H20" s="18">
        <v>8131</v>
      </c>
      <c r="I20" s="18">
        <v>2946</v>
      </c>
      <c r="J20" s="18">
        <v>6015</v>
      </c>
    </row>
    <row r="21" spans="2:11" ht="15.95" customHeight="1">
      <c r="B21" s="86">
        <v>2012</v>
      </c>
      <c r="C21" s="86"/>
      <c r="D21" s="19">
        <v>18004</v>
      </c>
      <c r="E21" s="18" t="s">
        <v>216</v>
      </c>
      <c r="F21" s="18" t="s">
        <v>216</v>
      </c>
      <c r="G21" s="18">
        <v>631</v>
      </c>
      <c r="H21" s="18">
        <v>8134</v>
      </c>
      <c r="I21" s="18">
        <v>2932</v>
      </c>
      <c r="J21" s="18">
        <v>6307</v>
      </c>
    </row>
    <row r="22" spans="2:11" ht="15.95" customHeight="1">
      <c r="B22" s="86">
        <v>2013</v>
      </c>
      <c r="C22" s="86"/>
      <c r="D22" s="19">
        <v>18318</v>
      </c>
      <c r="E22" s="18" t="s">
        <v>216</v>
      </c>
      <c r="F22" s="18" t="s">
        <v>216</v>
      </c>
      <c r="G22" s="18">
        <v>675</v>
      </c>
      <c r="H22" s="18">
        <v>8143</v>
      </c>
      <c r="I22" s="18">
        <v>2951</v>
      </c>
      <c r="J22" s="18">
        <v>6549</v>
      </c>
    </row>
    <row r="23" spans="2:11" ht="15.95" customHeight="1">
      <c r="B23" s="27">
        <v>2014</v>
      </c>
      <c r="C23" s="27"/>
      <c r="D23" s="19">
        <v>18531</v>
      </c>
      <c r="E23" s="18" t="s">
        <v>216</v>
      </c>
      <c r="F23" s="18" t="s">
        <v>216</v>
      </c>
      <c r="G23" s="18">
        <v>750</v>
      </c>
      <c r="H23" s="18">
        <v>8198</v>
      </c>
      <c r="I23" s="18">
        <v>2838</v>
      </c>
      <c r="J23" s="18">
        <v>6745</v>
      </c>
    </row>
    <row r="24" spans="2:11" ht="15.95" customHeight="1">
      <c r="B24" s="86">
        <v>2015</v>
      </c>
      <c r="C24" s="86"/>
      <c r="D24" s="19">
        <v>18676</v>
      </c>
      <c r="E24" s="18" t="s">
        <v>216</v>
      </c>
      <c r="F24" s="18" t="s">
        <v>216</v>
      </c>
      <c r="G24" s="18">
        <v>716</v>
      </c>
      <c r="H24" s="18">
        <v>8246</v>
      </c>
      <c r="I24" s="18">
        <v>2792</v>
      </c>
      <c r="J24" s="18">
        <v>6922</v>
      </c>
    </row>
    <row r="25" spans="2:11" ht="15.95" customHeight="1">
      <c r="B25" s="86">
        <v>2016</v>
      </c>
      <c r="C25" s="86"/>
      <c r="D25" s="19">
        <v>18810</v>
      </c>
      <c r="E25" s="18" t="s">
        <v>216</v>
      </c>
      <c r="F25" s="18" t="s">
        <v>216</v>
      </c>
      <c r="G25" s="18">
        <v>612</v>
      </c>
      <c r="H25" s="18">
        <v>8240</v>
      </c>
      <c r="I25" s="18">
        <v>2829</v>
      </c>
      <c r="J25" s="18">
        <v>7129</v>
      </c>
    </row>
    <row r="26" spans="2:11" ht="15.95" customHeight="1">
      <c r="B26" s="86">
        <v>2017</v>
      </c>
      <c r="C26" s="86"/>
      <c r="D26" s="19">
        <v>18914</v>
      </c>
      <c r="E26" s="18" t="s">
        <v>216</v>
      </c>
      <c r="F26" s="18" t="s">
        <v>216</v>
      </c>
      <c r="G26" s="18">
        <v>454</v>
      </c>
      <c r="H26" s="18">
        <v>8267</v>
      </c>
      <c r="I26" s="18">
        <v>2854</v>
      </c>
      <c r="J26" s="18">
        <v>7339</v>
      </c>
    </row>
    <row r="27" spans="2:11" ht="15.95" customHeight="1">
      <c r="B27" s="86">
        <v>2018</v>
      </c>
      <c r="C27" s="86"/>
      <c r="D27" s="19">
        <v>18965</v>
      </c>
      <c r="E27" s="18" t="s">
        <v>216</v>
      </c>
      <c r="F27" s="18" t="s">
        <v>216</v>
      </c>
      <c r="G27" s="18">
        <v>503</v>
      </c>
      <c r="H27" s="18">
        <v>8270</v>
      </c>
      <c r="I27" s="18">
        <v>2732</v>
      </c>
      <c r="J27" s="18">
        <v>7460</v>
      </c>
    </row>
    <row r="28" spans="2:11" ht="15.95" customHeight="1">
      <c r="B28" s="86">
        <v>2019</v>
      </c>
      <c r="C28" s="86"/>
      <c r="D28" s="19">
        <v>19026</v>
      </c>
      <c r="E28" s="18" t="s">
        <v>216</v>
      </c>
      <c r="F28" s="18" t="s">
        <v>216</v>
      </c>
      <c r="G28" s="18">
        <v>484</v>
      </c>
      <c r="H28" s="18">
        <v>8281</v>
      </c>
      <c r="I28" s="18">
        <v>2681</v>
      </c>
      <c r="J28" s="18">
        <v>7580</v>
      </c>
    </row>
    <row r="29" spans="2:11" ht="15.95" customHeight="1">
      <c r="B29" s="86">
        <v>2020</v>
      </c>
      <c r="C29" s="86"/>
      <c r="D29" s="19">
        <v>19255</v>
      </c>
      <c r="E29" s="18" t="s">
        <v>216</v>
      </c>
      <c r="F29" s="18" t="s">
        <v>216</v>
      </c>
      <c r="G29" s="18">
        <v>584</v>
      </c>
      <c r="H29" s="18">
        <v>8324</v>
      </c>
      <c r="I29" s="18">
        <v>2660</v>
      </c>
      <c r="J29" s="18">
        <v>7687</v>
      </c>
    </row>
    <row r="30" spans="2:11" ht="15.95" customHeight="1">
      <c r="B30" s="86">
        <v>2021</v>
      </c>
      <c r="C30" s="86"/>
      <c r="D30" s="19">
        <v>19190</v>
      </c>
      <c r="E30" s="18" t="s">
        <v>216</v>
      </c>
      <c r="F30" s="18" t="s">
        <v>216</v>
      </c>
      <c r="G30" s="18">
        <v>574</v>
      </c>
      <c r="H30" s="18">
        <v>8194</v>
      </c>
      <c r="I30" s="18">
        <v>2496</v>
      </c>
      <c r="J30" s="18">
        <v>7926</v>
      </c>
    </row>
    <row r="31" spans="2:11" ht="15.95" customHeight="1">
      <c r="B31" s="86">
        <v>2022</v>
      </c>
      <c r="C31" s="86"/>
      <c r="D31" s="19">
        <v>18972</v>
      </c>
      <c r="E31" s="18" t="s">
        <v>216</v>
      </c>
      <c r="F31" s="18" t="s">
        <v>216</v>
      </c>
      <c r="G31" s="18">
        <v>504</v>
      </c>
      <c r="H31" s="18">
        <v>8181</v>
      </c>
      <c r="I31" s="18">
        <v>2321</v>
      </c>
      <c r="J31" s="18">
        <v>7966</v>
      </c>
    </row>
    <row r="32" spans="2:11" ht="15.95" customHeight="1">
      <c r="B32" s="290">
        <v>2023</v>
      </c>
      <c r="C32" s="271" t="s">
        <v>563</v>
      </c>
      <c r="D32" s="273">
        <v>19229</v>
      </c>
      <c r="E32" s="274" t="s">
        <v>216</v>
      </c>
      <c r="F32" s="274" t="s">
        <v>216</v>
      </c>
      <c r="G32" s="274">
        <v>576</v>
      </c>
      <c r="H32" s="274">
        <v>8221</v>
      </c>
      <c r="I32" s="274">
        <v>2326</v>
      </c>
      <c r="J32" s="274">
        <v>8106</v>
      </c>
      <c r="K32" s="201"/>
    </row>
    <row r="33" spans="1:11" ht="15.95" customHeight="1">
      <c r="B33" s="86">
        <v>2024</v>
      </c>
      <c r="C33" s="86" t="s">
        <v>564</v>
      </c>
      <c r="D33" s="19">
        <v>20021</v>
      </c>
      <c r="E33" s="18" t="s">
        <v>216</v>
      </c>
      <c r="F33" s="18" t="s">
        <v>216</v>
      </c>
      <c r="G33" s="18">
        <v>684</v>
      </c>
      <c r="H33" s="18">
        <v>8476</v>
      </c>
      <c r="I33" s="18">
        <v>2485</v>
      </c>
      <c r="J33" s="18">
        <v>8376</v>
      </c>
      <c r="K33" s="201"/>
    </row>
    <row r="34" spans="1:11" ht="15.95" customHeight="1">
      <c r="A34" s="86" t="s">
        <v>328</v>
      </c>
      <c r="B34" s="86"/>
      <c r="C34" s="86"/>
      <c r="D34" s="18"/>
      <c r="E34" s="18"/>
      <c r="F34" s="18"/>
      <c r="G34" s="18"/>
      <c r="H34" s="18"/>
      <c r="I34" s="18"/>
      <c r="J34" s="18"/>
    </row>
    <row r="35" spans="1:11" ht="15.95" customHeight="1">
      <c r="B35" s="86" t="s">
        <v>276</v>
      </c>
      <c r="C35" s="86"/>
      <c r="D35" s="19">
        <v>54.4</v>
      </c>
      <c r="E35" s="18">
        <v>4.2</v>
      </c>
      <c r="F35" s="18">
        <v>50.2</v>
      </c>
      <c r="G35" s="18" t="s">
        <v>218</v>
      </c>
      <c r="H35" s="18" t="s">
        <v>218</v>
      </c>
      <c r="I35" s="18" t="s">
        <v>218</v>
      </c>
      <c r="J35" s="18" t="s">
        <v>218</v>
      </c>
    </row>
    <row r="36" spans="1:11" ht="15.95" customHeight="1">
      <c r="B36" s="86" t="s">
        <v>275</v>
      </c>
      <c r="C36" s="86"/>
      <c r="D36" s="19">
        <v>52</v>
      </c>
      <c r="E36" s="18">
        <v>7.6</v>
      </c>
      <c r="F36" s="18">
        <v>44.4</v>
      </c>
      <c r="G36" s="18" t="s">
        <v>218</v>
      </c>
      <c r="H36" s="18" t="s">
        <v>218</v>
      </c>
      <c r="I36" s="18" t="s">
        <v>218</v>
      </c>
      <c r="J36" s="18" t="s">
        <v>218</v>
      </c>
    </row>
    <row r="37" spans="1:11" ht="15.95" customHeight="1">
      <c r="B37" s="86" t="s">
        <v>274</v>
      </c>
      <c r="C37" s="86"/>
      <c r="D37" s="19">
        <v>48.4</v>
      </c>
      <c r="E37" s="18" t="s">
        <v>218</v>
      </c>
      <c r="F37" s="18" t="s">
        <v>218</v>
      </c>
      <c r="G37" s="18" t="s">
        <v>218</v>
      </c>
      <c r="H37" s="18" t="s">
        <v>218</v>
      </c>
      <c r="I37" s="18" t="s">
        <v>218</v>
      </c>
      <c r="J37" s="18" t="s">
        <v>218</v>
      </c>
    </row>
    <row r="38" spans="1:11" ht="15.95" customHeight="1">
      <c r="B38" s="86" t="s">
        <v>273</v>
      </c>
      <c r="C38" s="86"/>
      <c r="D38" s="19">
        <v>47.1</v>
      </c>
      <c r="E38" s="18" t="s">
        <v>218</v>
      </c>
      <c r="F38" s="18" t="s">
        <v>218</v>
      </c>
      <c r="G38" s="18" t="s">
        <v>218</v>
      </c>
      <c r="H38" s="18" t="s">
        <v>218</v>
      </c>
      <c r="I38" s="18" t="s">
        <v>218</v>
      </c>
      <c r="J38" s="18" t="s">
        <v>218</v>
      </c>
    </row>
    <row r="39" spans="1:11" ht="15.95" customHeight="1">
      <c r="B39" s="86">
        <v>2000</v>
      </c>
      <c r="C39" s="86"/>
      <c r="D39" s="19">
        <v>49.1</v>
      </c>
      <c r="E39" s="18" t="s">
        <v>216</v>
      </c>
      <c r="F39" s="18" t="s">
        <v>216</v>
      </c>
      <c r="G39" s="18">
        <v>2</v>
      </c>
      <c r="H39" s="18">
        <v>24.8</v>
      </c>
      <c r="I39" s="18">
        <v>10.3</v>
      </c>
      <c r="J39" s="18">
        <v>12</v>
      </c>
    </row>
    <row r="40" spans="1:11" ht="15.95" customHeight="1">
      <c r="B40" s="86">
        <v>2005</v>
      </c>
      <c r="C40" s="86"/>
      <c r="D40" s="19">
        <v>51.015613808909897</v>
      </c>
      <c r="E40" s="18" t="s">
        <v>216</v>
      </c>
      <c r="F40" s="18" t="s">
        <v>216</v>
      </c>
      <c r="G40" s="18">
        <v>3.099842429451368</v>
      </c>
      <c r="H40" s="18">
        <v>24.148402807620684</v>
      </c>
      <c r="I40" s="18">
        <v>10.18192236069331</v>
      </c>
      <c r="J40" s="18">
        <v>13.585446211144536</v>
      </c>
    </row>
    <row r="41" spans="1:11" ht="15.95" customHeight="1">
      <c r="B41" s="86">
        <v>2006</v>
      </c>
      <c r="C41" s="86"/>
      <c r="D41" s="19">
        <v>50.32415832575068</v>
      </c>
      <c r="E41" s="18" t="s">
        <v>216</v>
      </c>
      <c r="F41" s="18" t="s">
        <v>216</v>
      </c>
      <c r="G41" s="18">
        <v>2.6842584167424932</v>
      </c>
      <c r="H41" s="18">
        <v>23.660714285714285</v>
      </c>
      <c r="I41" s="18">
        <v>10.020473157415832</v>
      </c>
      <c r="J41" s="18">
        <v>13.958712465878071</v>
      </c>
    </row>
    <row r="42" spans="1:11" ht="15.95" customHeight="1">
      <c r="B42" s="86">
        <v>2007</v>
      </c>
      <c r="C42" s="86"/>
      <c r="D42" s="19">
        <v>49.547460119923066</v>
      </c>
      <c r="E42" s="18" t="s">
        <v>216</v>
      </c>
      <c r="F42" s="18" t="s">
        <v>216</v>
      </c>
      <c r="G42" s="18">
        <v>2.7265527774635139</v>
      </c>
      <c r="H42" s="18">
        <v>23.430252290983141</v>
      </c>
      <c r="I42" s="18">
        <v>9.0112003620319037</v>
      </c>
      <c r="J42" s="18">
        <v>14.379454689444508</v>
      </c>
    </row>
    <row r="43" spans="1:11" ht="15.95" customHeight="1">
      <c r="B43" s="86">
        <v>2008</v>
      </c>
      <c r="C43" s="86"/>
      <c r="D43" s="19">
        <v>49.327039253701983</v>
      </c>
      <c r="E43" s="18" t="s">
        <v>216</v>
      </c>
      <c r="F43" s="18" t="s">
        <v>216</v>
      </c>
      <c r="G43" s="18">
        <v>1.3543510635308664</v>
      </c>
      <c r="H43" s="18">
        <v>23.349911489505185</v>
      </c>
      <c r="I43" s="18">
        <v>9.4579785888898265</v>
      </c>
      <c r="J43" s="18">
        <v>15.164798111776109</v>
      </c>
    </row>
    <row r="44" spans="1:11" ht="15.95" customHeight="1">
      <c r="B44" s="86">
        <v>2009</v>
      </c>
      <c r="C44" s="86"/>
      <c r="D44" s="19">
        <v>50.044575695102246</v>
      </c>
      <c r="E44" s="18" t="s">
        <v>216</v>
      </c>
      <c r="F44" s="18" t="s">
        <v>216</v>
      </c>
      <c r="G44" s="18">
        <v>1.7217362233242324</v>
      </c>
      <c r="H44" s="18">
        <v>23.357664233576642</v>
      </c>
      <c r="I44" s="18">
        <v>9.0878698389703008</v>
      </c>
      <c r="J44" s="18">
        <v>15.877305399231071</v>
      </c>
    </row>
    <row r="45" spans="1:11" ht="15.95" customHeight="1">
      <c r="B45" s="86">
        <v>2010</v>
      </c>
      <c r="C45" s="86"/>
      <c r="D45" s="19">
        <v>49.990317851116217</v>
      </c>
      <c r="E45" s="18" t="s">
        <v>216</v>
      </c>
      <c r="F45" s="18" t="s">
        <v>216</v>
      </c>
      <c r="G45" s="18">
        <v>1.7787490663642147</v>
      </c>
      <c r="H45" s="18">
        <v>23.317380840410522</v>
      </c>
      <c r="I45" s="18">
        <v>8.7111676671553848</v>
      </c>
      <c r="J45" s="18">
        <v>16.183020277186092</v>
      </c>
    </row>
    <row r="46" spans="1:11" ht="15.95" customHeight="1">
      <c r="B46" s="86">
        <v>2011</v>
      </c>
      <c r="C46" s="86"/>
      <c r="D46" s="19">
        <v>48.660726525017139</v>
      </c>
      <c r="E46" s="18" t="s">
        <v>216</v>
      </c>
      <c r="F46" s="18" t="s">
        <v>216</v>
      </c>
      <c r="G46" s="18">
        <v>1.8012337217272103</v>
      </c>
      <c r="H46" s="18">
        <v>22.291980808773133</v>
      </c>
      <c r="I46" s="18">
        <v>8.0767649074708707</v>
      </c>
      <c r="J46" s="18">
        <v>16.490747087045921</v>
      </c>
    </row>
    <row r="47" spans="1:11" ht="15.95" customHeight="1">
      <c r="B47" s="86">
        <v>2012</v>
      </c>
      <c r="C47" s="86"/>
      <c r="D47" s="19">
        <v>48.873445898257231</v>
      </c>
      <c r="E47" s="18" t="s">
        <v>216</v>
      </c>
      <c r="F47" s="18" t="s">
        <v>216</v>
      </c>
      <c r="G47" s="18">
        <v>1.7129051522883978</v>
      </c>
      <c r="H47" s="18">
        <v>22.080460394158205</v>
      </c>
      <c r="I47" s="18">
        <v>7.9591725935175637</v>
      </c>
      <c r="J47" s="18">
        <v>17.120907758293065</v>
      </c>
    </row>
    <row r="48" spans="1:11" ht="15.95" customHeight="1">
      <c r="B48" s="27">
        <v>2013</v>
      </c>
      <c r="C48" s="27"/>
      <c r="D48" s="19">
        <v>49.336098467505181</v>
      </c>
      <c r="E48" s="18" t="s">
        <v>216</v>
      </c>
      <c r="F48" s="18" t="s">
        <v>216</v>
      </c>
      <c r="G48" s="18">
        <v>1.8179859409087236</v>
      </c>
      <c r="H48" s="18">
        <v>21.931643728621832</v>
      </c>
      <c r="I48" s="18">
        <v>7.9479652024024352</v>
      </c>
      <c r="J48" s="18">
        <v>17.638503595572192</v>
      </c>
    </row>
    <row r="49" spans="1:10" ht="15.95" customHeight="1">
      <c r="B49" s="86">
        <v>2014</v>
      </c>
      <c r="C49" s="86"/>
      <c r="D49" s="19">
        <v>49.593213081410909</v>
      </c>
      <c r="E49" s="18" t="s">
        <v>216</v>
      </c>
      <c r="F49" s="18" t="s">
        <v>216</v>
      </c>
      <c r="G49" s="18">
        <v>2.0071722956698603</v>
      </c>
      <c r="H49" s="18">
        <v>21.939731306535354</v>
      </c>
      <c r="I49" s="18">
        <v>7.5951399668147515</v>
      </c>
      <c r="J49" s="18">
        <v>18.051169512390945</v>
      </c>
    </row>
    <row r="50" spans="1:10" ht="15.95" customHeight="1">
      <c r="B50" s="86">
        <v>2015</v>
      </c>
      <c r="C50" s="86"/>
      <c r="D50" s="19">
        <v>49.641167402051991</v>
      </c>
      <c r="E50" s="18" t="s">
        <v>216</v>
      </c>
      <c r="F50" s="18" t="s">
        <v>216</v>
      </c>
      <c r="G50" s="18">
        <v>1.9031417787464782</v>
      </c>
      <c r="H50" s="18">
        <v>21.918026686513212</v>
      </c>
      <c r="I50" s="18">
        <v>7.4211897294136406</v>
      </c>
      <c r="J50" s="18">
        <v>18.398809207378662</v>
      </c>
    </row>
    <row r="51" spans="1:10" ht="15.95" customHeight="1">
      <c r="B51" s="86">
        <v>2016</v>
      </c>
      <c r="C51" s="86"/>
      <c r="D51" s="19">
        <v>49.748743718592962</v>
      </c>
      <c r="E51" s="18" t="s">
        <v>216</v>
      </c>
      <c r="F51" s="18" t="s">
        <v>216</v>
      </c>
      <c r="G51" s="18">
        <v>1.6186194128537426</v>
      </c>
      <c r="H51" s="18">
        <v>21.793176408357578</v>
      </c>
      <c r="I51" s="18">
        <v>7.4821475800052895</v>
      </c>
      <c r="J51" s="18">
        <v>18.854800317376355</v>
      </c>
    </row>
    <row r="52" spans="1:10" ht="15.95" customHeight="1">
      <c r="B52" s="86">
        <v>2017</v>
      </c>
      <c r="C52" s="86"/>
      <c r="D52" s="19">
        <v>49.624809781182769</v>
      </c>
      <c r="E52" s="18" t="s">
        <v>216</v>
      </c>
      <c r="F52" s="18" t="s">
        <v>216</v>
      </c>
      <c r="G52" s="18">
        <v>1.1911633520491158</v>
      </c>
      <c r="H52" s="18">
        <v>21.690192580154275</v>
      </c>
      <c r="I52" s="18">
        <v>7.4880621294012695</v>
      </c>
      <c r="J52" s="18">
        <v>19.255391719578107</v>
      </c>
    </row>
    <row r="53" spans="1:10" ht="15.95" customHeight="1">
      <c r="B53" s="86">
        <v>2018</v>
      </c>
      <c r="C53" s="86"/>
      <c r="D53" s="19">
        <v>49.416332273698472</v>
      </c>
      <c r="E53" s="18" t="s">
        <v>216</v>
      </c>
      <c r="F53" s="18" t="s">
        <v>216</v>
      </c>
      <c r="G53" s="18">
        <v>1.3106467246860181</v>
      </c>
      <c r="H53" s="18">
        <v>21.548804002292982</v>
      </c>
      <c r="I53" s="18">
        <v>7.1186617332846938</v>
      </c>
      <c r="J53" s="18">
        <v>19.438219813434781</v>
      </c>
    </row>
    <row r="54" spans="1:10" ht="15.95" customHeight="1">
      <c r="B54" s="86">
        <v>2019</v>
      </c>
      <c r="C54" s="86"/>
      <c r="D54" s="19">
        <v>49.103156373396644</v>
      </c>
      <c r="E54" s="18" t="s">
        <v>216</v>
      </c>
      <c r="F54" s="18" t="s">
        <v>216</v>
      </c>
      <c r="G54" s="18">
        <v>1.249128964823083</v>
      </c>
      <c r="H54" s="18">
        <v>21.371977185330476</v>
      </c>
      <c r="I54" s="18">
        <v>6.9192453609311686</v>
      </c>
      <c r="J54" s="18">
        <v>19.562804862311921</v>
      </c>
    </row>
    <row r="55" spans="1:10" ht="15.95" customHeight="1">
      <c r="B55" s="86">
        <v>2020</v>
      </c>
      <c r="C55" s="86"/>
      <c r="D55" s="19">
        <v>49.302266035078731</v>
      </c>
      <c r="E55" s="18" t="s">
        <v>216</v>
      </c>
      <c r="F55" s="18" t="s">
        <v>216</v>
      </c>
      <c r="G55" s="18">
        <v>1.4953271028037385</v>
      </c>
      <c r="H55" s="18">
        <v>21.313532198182049</v>
      </c>
      <c r="I55" s="18">
        <v>6.8109076942773017</v>
      </c>
      <c r="J55" s="18">
        <v>19.682499039815646</v>
      </c>
    </row>
    <row r="56" spans="1:10" ht="15.95" customHeight="1">
      <c r="B56" s="86">
        <v>2021</v>
      </c>
      <c r="C56" s="86"/>
      <c r="D56" s="19">
        <v>48.8</v>
      </c>
      <c r="E56" s="18" t="s">
        <v>216</v>
      </c>
      <c r="F56" s="18" t="s">
        <v>216</v>
      </c>
      <c r="G56" s="18">
        <v>1.4602625419761881</v>
      </c>
      <c r="H56" s="18">
        <v>20.84562938841966</v>
      </c>
      <c r="I56" s="18">
        <v>6.3498524473389644</v>
      </c>
      <c r="J56" s="18">
        <v>20.163834333977817</v>
      </c>
    </row>
    <row r="57" spans="1:10" ht="15.95" customHeight="1">
      <c r="B57" s="86">
        <v>2022</v>
      </c>
      <c r="C57" s="86"/>
      <c r="D57" s="19">
        <v>47.8</v>
      </c>
      <c r="E57" s="18" t="s">
        <v>216</v>
      </c>
      <c r="F57" s="18" t="s">
        <v>216</v>
      </c>
      <c r="G57" s="18">
        <v>1.27</v>
      </c>
      <c r="H57" s="18">
        <v>20.62</v>
      </c>
      <c r="I57" s="18">
        <v>5.85</v>
      </c>
      <c r="J57" s="18">
        <v>20.07</v>
      </c>
    </row>
    <row r="58" spans="1:10" ht="15.95" customHeight="1">
      <c r="B58" s="271">
        <v>2023</v>
      </c>
      <c r="C58" s="271" t="s">
        <v>563</v>
      </c>
      <c r="D58" s="273">
        <v>48.054479570161192</v>
      </c>
      <c r="E58" s="274" t="s">
        <v>216</v>
      </c>
      <c r="F58" s="274" t="s">
        <v>216</v>
      </c>
      <c r="G58" s="274">
        <v>1.439460202424091</v>
      </c>
      <c r="H58" s="274">
        <v>20.544795701611896</v>
      </c>
      <c r="I58" s="274">
        <v>5.8128201924278393</v>
      </c>
      <c r="J58" s="274">
        <v>20.257403473697362</v>
      </c>
    </row>
    <row r="59" spans="1:10" ht="15.95" customHeight="1">
      <c r="B59" s="86">
        <v>2024</v>
      </c>
      <c r="C59" s="86" t="s">
        <v>564</v>
      </c>
      <c r="D59" s="19">
        <v>48.967861859805311</v>
      </c>
      <c r="E59" s="18"/>
      <c r="F59" s="18"/>
      <c r="G59" s="18">
        <v>1.6729442841070294</v>
      </c>
      <c r="H59" s="18">
        <v>20.73081250305728</v>
      </c>
      <c r="I59" s="18">
        <v>6.0778750672601873</v>
      </c>
      <c r="J59" s="18">
        <v>20.486230005380815</v>
      </c>
    </row>
    <row r="60" spans="1:10" ht="15.95" customHeight="1">
      <c r="A60" s="86"/>
      <c r="B60" s="86"/>
      <c r="C60" s="86"/>
      <c r="D60" s="18"/>
      <c r="E60" s="18"/>
      <c r="F60" s="18"/>
      <c r="G60" s="18"/>
      <c r="H60" s="18"/>
      <c r="I60" s="18"/>
      <c r="J60" s="18"/>
    </row>
    <row r="61" spans="1:10" ht="15.95" customHeight="1">
      <c r="A61" s="38" t="s">
        <v>199</v>
      </c>
      <c r="B61" s="86"/>
      <c r="C61" s="86"/>
      <c r="D61" s="18"/>
      <c r="E61" s="18"/>
      <c r="F61" s="18"/>
      <c r="G61" s="18"/>
      <c r="H61" s="18"/>
      <c r="I61" s="18"/>
      <c r="J61" s="18"/>
    </row>
    <row r="63" spans="1:10" ht="15.95" customHeight="1">
      <c r="A63" s="55" t="s">
        <v>99</v>
      </c>
      <c r="B63" s="55"/>
      <c r="C63" s="55"/>
    </row>
    <row r="64" spans="1:10" ht="15.95" customHeight="1">
      <c r="A64" s="34" t="s">
        <v>243</v>
      </c>
    </row>
    <row r="65" spans="1:1" ht="15.95" customHeight="1">
      <c r="A65" s="300" t="s">
        <v>605</v>
      </c>
    </row>
  </sheetData>
  <hyperlinks>
    <hyperlink ref="A3" location="Inhalt!A1" display="&lt;&lt;&lt; Inhalt" xr:uid="{1DC826B2-05BF-4CE0-9413-7B4AB4BECEBB}"/>
    <hyperlink ref="A61" location="Metadaten!A1" display="&lt;&lt;&lt; Metadaten" xr:uid="{7B76FE6A-5E14-4909-A14B-01090EBEA838}"/>
    <hyperlink ref="A65" location="Bevölkerungsdefinitionen!A1" display="2024: Ab dem Berichtsjahr 2024 gilt eine angepasste Definition, Details im Tabellenblatt &quot;Bevölkerungsdefinitionen&quot; zu finden." xr:uid="{D02B327D-EF2F-463D-9FE1-B46462D0CA20}"/>
  </hyperlinks>
  <pageMargins left="0.59055118110236227" right="0.59055118110236227" top="0.98425196850393704" bottom="0.78740157480314965" header="0.47244094488188981" footer="0.47244094488188981"/>
  <pageSetup paperSize="9" scale="64" orientation="landscape" r:id="rId1"/>
  <headerFooter alignWithMargins="0"/>
  <ignoredErrors>
    <ignoredError sqref="B9:B12 B35:B3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89571-41CF-4FC9-9037-C42B12E130FB}">
  <sheetPr>
    <tabColor theme="3" tint="0.79998168889431442"/>
  </sheetPr>
  <dimension ref="A1:A3"/>
  <sheetViews>
    <sheetView zoomScaleNormal="100" workbookViewId="0"/>
  </sheetViews>
  <sheetFormatPr baseColWidth="10" defaultColWidth="11.42578125" defaultRowHeight="15.95" customHeight="1"/>
  <cols>
    <col min="1" max="1" width="37.140625" style="3" bestFit="1" customWidth="1"/>
    <col min="2" max="16384" width="11.42578125" style="3"/>
  </cols>
  <sheetData>
    <row r="1" spans="1:1" ht="18" customHeight="1">
      <c r="A1" s="12" t="s">
        <v>436</v>
      </c>
    </row>
    <row r="3" spans="1:1" ht="15.95" customHeight="1">
      <c r="A3" s="13" t="s">
        <v>196</v>
      </c>
    </row>
  </sheetData>
  <pageMargins left="0.7" right="0.7" top="0.78740157499999996" bottom="0.78740157499999996" header="0.3" footer="0.3"/>
  <pageSetup paperSize="9" orientation="portrait" horizontalDpi="300" verticalDpi="0" copies="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664B-7125-4F08-849B-E02B930C5D62}">
  <dimension ref="A1:P72"/>
  <sheetViews>
    <sheetView zoomScaleNormal="100" workbookViewId="0"/>
  </sheetViews>
  <sheetFormatPr baseColWidth="10" defaultColWidth="11.42578125" defaultRowHeight="15.95" customHeight="1"/>
  <cols>
    <col min="1" max="1" width="7" style="11" customWidth="1"/>
    <col min="2" max="2" width="20.42578125" style="11" bestFit="1" customWidth="1"/>
    <col min="3" max="3" width="13.28515625" style="11" bestFit="1" customWidth="1"/>
    <col min="4" max="4" width="13.5703125" style="11" bestFit="1" customWidth="1"/>
    <col min="5" max="5" width="6.7109375" style="11" bestFit="1" customWidth="1"/>
    <col min="6" max="6" width="6.42578125" style="11" bestFit="1" customWidth="1"/>
    <col min="7" max="7" width="10.28515625" style="11" bestFit="1" customWidth="1"/>
    <col min="8" max="8" width="6.28515625" style="11" bestFit="1" customWidth="1"/>
    <col min="9" max="9" width="7.140625" style="11" bestFit="1" customWidth="1"/>
    <col min="10" max="10" width="6.28515625" style="11" bestFit="1" customWidth="1"/>
    <col min="11" max="11" width="7.140625" style="11" bestFit="1" customWidth="1"/>
    <col min="12" max="12" width="7.7109375" style="11" bestFit="1" customWidth="1"/>
    <col min="13" max="13" width="6.7109375" style="11" bestFit="1" customWidth="1"/>
    <col min="14" max="14" width="11" style="11" bestFit="1" customWidth="1"/>
    <col min="15" max="15" width="15.7109375" style="11" customWidth="1"/>
    <col min="16" max="16384" width="11.42578125" style="11"/>
  </cols>
  <sheetData>
    <row r="1" spans="1:15" s="10" customFormat="1" ht="18" customHeight="1">
      <c r="A1" s="84" t="s">
        <v>292</v>
      </c>
      <c r="B1" s="84"/>
      <c r="C1" s="84"/>
      <c r="D1" s="84"/>
      <c r="E1" s="84"/>
      <c r="F1" s="84"/>
      <c r="G1" s="84"/>
      <c r="H1" s="84"/>
      <c r="I1" s="84"/>
      <c r="J1" s="84"/>
      <c r="K1" s="84"/>
      <c r="L1" s="84"/>
      <c r="M1" s="84"/>
      <c r="N1" s="84"/>
      <c r="O1" s="84"/>
    </row>
    <row r="2" spans="1:15" ht="15.95" customHeight="1">
      <c r="A2" s="133"/>
      <c r="B2" s="133"/>
      <c r="C2" s="133"/>
      <c r="D2" s="133"/>
      <c r="E2" s="133"/>
      <c r="F2" s="133"/>
      <c r="G2" s="133"/>
      <c r="H2" s="133"/>
      <c r="I2" s="133"/>
      <c r="J2" s="133"/>
      <c r="K2" s="133"/>
      <c r="L2" s="133"/>
      <c r="M2" s="133"/>
      <c r="N2" s="133"/>
      <c r="O2" s="133"/>
    </row>
    <row r="3" spans="1:15" ht="15.95" customHeight="1">
      <c r="A3" s="38" t="s">
        <v>198</v>
      </c>
      <c r="B3" s="221"/>
      <c r="C3" s="133"/>
      <c r="D3" s="133"/>
      <c r="E3" s="133"/>
      <c r="F3" s="133"/>
      <c r="G3" s="133"/>
      <c r="H3" s="133"/>
      <c r="I3" s="133"/>
      <c r="J3" s="133"/>
      <c r="K3" s="133"/>
      <c r="L3" s="133"/>
      <c r="M3" s="133"/>
      <c r="N3" s="133"/>
      <c r="O3" s="133"/>
    </row>
    <row r="4" spans="1:15" ht="15.95" customHeight="1">
      <c r="A4" s="133"/>
      <c r="B4" s="133"/>
      <c r="C4" s="133"/>
      <c r="D4" s="133"/>
      <c r="E4" s="133"/>
      <c r="F4" s="133"/>
      <c r="G4" s="133"/>
      <c r="H4" s="133"/>
      <c r="I4" s="133"/>
      <c r="J4" s="133"/>
      <c r="K4" s="133"/>
      <c r="L4" s="133"/>
      <c r="M4" s="133"/>
      <c r="N4" s="133"/>
      <c r="O4" s="133"/>
    </row>
    <row r="5" spans="1:15" ht="15.95" customHeight="1">
      <c r="A5" s="34" t="s">
        <v>404</v>
      </c>
      <c r="B5" s="34"/>
      <c r="C5" s="9"/>
      <c r="D5" s="9"/>
      <c r="E5" s="9"/>
      <c r="F5" s="9"/>
      <c r="G5" s="9"/>
      <c r="H5" s="9"/>
      <c r="I5" s="9"/>
      <c r="J5" s="9"/>
      <c r="K5" s="9"/>
      <c r="L5" s="9"/>
      <c r="M5" s="9"/>
      <c r="N5" s="9"/>
      <c r="O5" s="9"/>
    </row>
    <row r="6" spans="1:15" ht="15.95" customHeight="1">
      <c r="A6" s="9"/>
      <c r="B6" s="9"/>
      <c r="C6" s="9"/>
      <c r="D6" s="9"/>
      <c r="E6" s="9"/>
      <c r="F6" s="9"/>
      <c r="G6" s="9"/>
      <c r="H6" s="9"/>
      <c r="I6" s="9"/>
      <c r="J6" s="9"/>
      <c r="K6" s="9"/>
      <c r="L6" s="9"/>
      <c r="M6" s="9"/>
      <c r="N6" s="9"/>
      <c r="O6" s="9"/>
    </row>
    <row r="7" spans="1:15" ht="15.95" customHeight="1">
      <c r="A7" s="27"/>
      <c r="B7" s="27"/>
      <c r="C7" s="60" t="s">
        <v>35</v>
      </c>
      <c r="D7" s="60" t="s">
        <v>23</v>
      </c>
      <c r="E7" s="60"/>
      <c r="F7" s="60"/>
      <c r="G7" s="60"/>
      <c r="H7" s="60"/>
      <c r="I7" s="60"/>
      <c r="J7" s="60"/>
      <c r="K7" s="60"/>
      <c r="L7" s="60"/>
      <c r="M7" s="68"/>
      <c r="N7" s="60"/>
      <c r="O7" s="60"/>
    </row>
    <row r="8" spans="1:15" ht="15.95" customHeight="1">
      <c r="A8" s="89"/>
      <c r="B8" s="89"/>
      <c r="C8" s="90" t="s">
        <v>19</v>
      </c>
      <c r="D8" s="90" t="s">
        <v>24</v>
      </c>
      <c r="E8" s="90" t="s">
        <v>25</v>
      </c>
      <c r="F8" s="90" t="s">
        <v>26</v>
      </c>
      <c r="G8" s="56" t="s">
        <v>27</v>
      </c>
      <c r="H8" s="56" t="s">
        <v>28</v>
      </c>
      <c r="I8" s="90" t="s">
        <v>29</v>
      </c>
      <c r="J8" s="56" t="s">
        <v>30</v>
      </c>
      <c r="K8" s="56" t="s">
        <v>31</v>
      </c>
      <c r="L8" s="92" t="s">
        <v>32</v>
      </c>
      <c r="M8" s="123" t="s">
        <v>33</v>
      </c>
      <c r="N8" s="90" t="s">
        <v>34</v>
      </c>
      <c r="O8" s="90" t="s">
        <v>434</v>
      </c>
    </row>
    <row r="9" spans="1:15" ht="15.95" customHeight="1">
      <c r="A9" s="27" t="s">
        <v>369</v>
      </c>
      <c r="B9" s="27"/>
      <c r="C9" s="27"/>
      <c r="D9" s="27"/>
      <c r="E9" s="27"/>
      <c r="F9" s="27"/>
      <c r="G9" s="27"/>
      <c r="H9" s="27"/>
      <c r="I9" s="27"/>
      <c r="J9" s="27"/>
      <c r="K9" s="27"/>
      <c r="L9" s="27"/>
      <c r="M9" s="27"/>
      <c r="N9" s="27"/>
      <c r="O9" s="27"/>
    </row>
    <row r="10" spans="1:15" ht="15.95" customHeight="1">
      <c r="A10" s="27">
        <v>1995</v>
      </c>
      <c r="B10" s="27"/>
      <c r="C10" s="19">
        <v>18840</v>
      </c>
      <c r="D10" s="18">
        <v>2670</v>
      </c>
      <c r="E10" s="18">
        <v>2209</v>
      </c>
      <c r="F10" s="18">
        <v>2619</v>
      </c>
      <c r="G10" s="18">
        <v>1863</v>
      </c>
      <c r="H10" s="18">
        <v>2890</v>
      </c>
      <c r="I10" s="18">
        <v>239</v>
      </c>
      <c r="J10" s="18">
        <v>2159</v>
      </c>
      <c r="K10" s="18">
        <v>1791</v>
      </c>
      <c r="L10" s="135">
        <v>732</v>
      </c>
      <c r="M10" s="18">
        <v>1102</v>
      </c>
      <c r="N10" s="18">
        <v>566</v>
      </c>
      <c r="O10" s="135">
        <v>42</v>
      </c>
    </row>
    <row r="11" spans="1:15" ht="15.95" customHeight="1">
      <c r="A11" s="86">
        <v>2000</v>
      </c>
      <c r="B11" s="86"/>
      <c r="C11" s="19">
        <v>21543</v>
      </c>
      <c r="D11" s="18">
        <v>2784</v>
      </c>
      <c r="E11" s="18">
        <v>2752</v>
      </c>
      <c r="F11" s="18">
        <v>3048</v>
      </c>
      <c r="G11" s="18">
        <v>2034</v>
      </c>
      <c r="H11" s="18">
        <v>3318</v>
      </c>
      <c r="I11" s="18">
        <v>281</v>
      </c>
      <c r="J11" s="18">
        <v>2440</v>
      </c>
      <c r="K11" s="18">
        <v>2077</v>
      </c>
      <c r="L11" s="135">
        <v>820</v>
      </c>
      <c r="M11" s="18">
        <v>1279</v>
      </c>
      <c r="N11" s="18">
        <v>710</v>
      </c>
      <c r="O11" s="135">
        <v>29</v>
      </c>
    </row>
    <row r="12" spans="1:15" ht="15.95" customHeight="1">
      <c r="A12" s="86">
        <v>2005</v>
      </c>
      <c r="B12" s="86"/>
      <c r="C12" s="19">
        <v>22988</v>
      </c>
      <c r="D12" s="18">
        <v>2877</v>
      </c>
      <c r="E12" s="18">
        <v>3002</v>
      </c>
      <c r="F12" s="18">
        <v>3189</v>
      </c>
      <c r="G12" s="18">
        <v>2024</v>
      </c>
      <c r="H12" s="18">
        <v>3558</v>
      </c>
      <c r="I12" s="18">
        <v>284</v>
      </c>
      <c r="J12" s="18">
        <v>2646</v>
      </c>
      <c r="K12" s="18">
        <v>2263</v>
      </c>
      <c r="L12" s="135">
        <v>977</v>
      </c>
      <c r="M12" s="18">
        <v>1430</v>
      </c>
      <c r="N12" s="18">
        <v>738</v>
      </c>
      <c r="O12" s="135">
        <v>23</v>
      </c>
    </row>
    <row r="13" spans="1:15" ht="15.95" customHeight="1">
      <c r="A13" s="86">
        <v>2010</v>
      </c>
      <c r="B13" s="86"/>
      <c r="C13" s="19">
        <v>24145</v>
      </c>
      <c r="D13" s="18">
        <v>3071</v>
      </c>
      <c r="E13" s="18">
        <v>3187</v>
      </c>
      <c r="F13" s="18">
        <v>3297</v>
      </c>
      <c r="G13" s="18">
        <v>2049</v>
      </c>
      <c r="H13" s="18">
        <v>3600</v>
      </c>
      <c r="I13" s="18">
        <v>319</v>
      </c>
      <c r="J13" s="18">
        <v>2772</v>
      </c>
      <c r="K13" s="18">
        <v>2498</v>
      </c>
      <c r="L13" s="135">
        <v>1117</v>
      </c>
      <c r="M13" s="18">
        <v>1466</v>
      </c>
      <c r="N13" s="18">
        <v>769</v>
      </c>
      <c r="O13" s="135">
        <v>21</v>
      </c>
    </row>
    <row r="14" spans="1:15" ht="15.95" customHeight="1">
      <c r="A14" s="86">
        <v>2011</v>
      </c>
      <c r="B14" s="86"/>
      <c r="C14" s="19">
        <v>24331</v>
      </c>
      <c r="D14" s="18">
        <v>3090</v>
      </c>
      <c r="E14" s="18">
        <v>3193</v>
      </c>
      <c r="F14" s="18">
        <v>3313</v>
      </c>
      <c r="G14" s="18">
        <v>2063</v>
      </c>
      <c r="H14" s="18">
        <v>3646</v>
      </c>
      <c r="I14" s="18">
        <v>323</v>
      </c>
      <c r="J14" s="18">
        <v>2771</v>
      </c>
      <c r="K14" s="18">
        <v>2493</v>
      </c>
      <c r="L14" s="135">
        <v>1142</v>
      </c>
      <c r="M14" s="18">
        <v>1508</v>
      </c>
      <c r="N14" s="18">
        <v>789</v>
      </c>
      <c r="O14" s="134">
        <v>20</v>
      </c>
    </row>
    <row r="15" spans="1:15" ht="15.95" customHeight="1">
      <c r="A15" s="86">
        <v>2012</v>
      </c>
      <c r="B15" s="86"/>
      <c r="C15" s="19">
        <v>24501</v>
      </c>
      <c r="D15" s="18">
        <v>3056</v>
      </c>
      <c r="E15" s="18">
        <v>3207</v>
      </c>
      <c r="F15" s="18">
        <v>3323</v>
      </c>
      <c r="G15" s="18">
        <v>2086</v>
      </c>
      <c r="H15" s="18">
        <v>3692</v>
      </c>
      <c r="I15" s="18">
        <v>326</v>
      </c>
      <c r="J15" s="18">
        <v>2809</v>
      </c>
      <c r="K15" s="18">
        <v>2562</v>
      </c>
      <c r="L15" s="135">
        <v>1128</v>
      </c>
      <c r="M15" s="18">
        <v>1518</v>
      </c>
      <c r="N15" s="18">
        <v>794</v>
      </c>
      <c r="O15" s="134">
        <v>20</v>
      </c>
    </row>
    <row r="16" spans="1:15" ht="15.95" customHeight="1">
      <c r="A16" s="86">
        <v>2013</v>
      </c>
      <c r="B16" s="86"/>
      <c r="C16" s="19">
        <v>24610</v>
      </c>
      <c r="D16" s="18">
        <v>3124</v>
      </c>
      <c r="E16" s="18">
        <v>3237</v>
      </c>
      <c r="F16" s="18">
        <v>3346</v>
      </c>
      <c r="G16" s="18">
        <v>2069</v>
      </c>
      <c r="H16" s="18">
        <v>3695</v>
      </c>
      <c r="I16" s="18">
        <v>318</v>
      </c>
      <c r="J16" s="18">
        <v>2802</v>
      </c>
      <c r="K16" s="18">
        <v>2573</v>
      </c>
      <c r="L16" s="135">
        <v>1136</v>
      </c>
      <c r="M16" s="18">
        <v>1531</v>
      </c>
      <c r="N16" s="18">
        <v>779</v>
      </c>
      <c r="O16" s="134">
        <v>20</v>
      </c>
    </row>
    <row r="17" spans="1:15" ht="15.95" customHeight="1">
      <c r="A17" s="86">
        <v>2014</v>
      </c>
      <c r="B17" s="86"/>
      <c r="C17" s="19">
        <v>24787</v>
      </c>
      <c r="D17" s="18">
        <v>3126</v>
      </c>
      <c r="E17" s="18">
        <v>3261</v>
      </c>
      <c r="F17" s="18">
        <v>3348</v>
      </c>
      <c r="G17" s="18">
        <v>2075</v>
      </c>
      <c r="H17" s="18">
        <v>3723</v>
      </c>
      <c r="I17" s="18">
        <v>323</v>
      </c>
      <c r="J17" s="18">
        <v>2811</v>
      </c>
      <c r="K17" s="18">
        <v>2613</v>
      </c>
      <c r="L17" s="135">
        <v>1133</v>
      </c>
      <c r="M17" s="18">
        <v>1578</v>
      </c>
      <c r="N17" s="18">
        <v>796</v>
      </c>
      <c r="O17" s="134">
        <v>20</v>
      </c>
    </row>
    <row r="18" spans="1:15" ht="15.95" customHeight="1">
      <c r="A18" s="86">
        <v>2015</v>
      </c>
      <c r="B18" s="86"/>
      <c r="C18" s="19">
        <v>24847</v>
      </c>
      <c r="D18" s="18">
        <v>3123</v>
      </c>
      <c r="E18" s="18">
        <v>3267</v>
      </c>
      <c r="F18" s="18">
        <v>3368</v>
      </c>
      <c r="G18" s="18">
        <v>2066</v>
      </c>
      <c r="H18" s="18">
        <v>3725</v>
      </c>
      <c r="I18" s="18">
        <v>336</v>
      </c>
      <c r="J18" s="18">
        <v>2842</v>
      </c>
      <c r="K18" s="18">
        <v>2599</v>
      </c>
      <c r="L18" s="135">
        <v>1137</v>
      </c>
      <c r="M18" s="18">
        <v>1578</v>
      </c>
      <c r="N18" s="18">
        <v>806</v>
      </c>
      <c r="O18" s="134">
        <v>21</v>
      </c>
    </row>
    <row r="19" spans="1:15" ht="15.95" customHeight="1">
      <c r="A19" s="86">
        <v>2016</v>
      </c>
      <c r="B19" s="86"/>
      <c r="C19" s="19">
        <v>25015</v>
      </c>
      <c r="D19" s="18">
        <v>3132</v>
      </c>
      <c r="E19" s="18">
        <v>3273</v>
      </c>
      <c r="F19" s="18">
        <v>3378</v>
      </c>
      <c r="G19" s="18">
        <v>2085</v>
      </c>
      <c r="H19" s="18">
        <v>3722</v>
      </c>
      <c r="I19" s="18">
        <v>334</v>
      </c>
      <c r="J19" s="18">
        <v>2873</v>
      </c>
      <c r="K19" s="18">
        <v>2625</v>
      </c>
      <c r="L19" s="135">
        <v>1146</v>
      </c>
      <c r="M19" s="18">
        <v>1629</v>
      </c>
      <c r="N19" s="18">
        <v>818</v>
      </c>
      <c r="O19" s="134">
        <v>22</v>
      </c>
    </row>
    <row r="20" spans="1:15" ht="15.95" customHeight="1">
      <c r="A20" s="86">
        <v>2017</v>
      </c>
      <c r="B20" s="86"/>
      <c r="C20" s="19">
        <v>25173</v>
      </c>
      <c r="D20" s="18">
        <v>3214</v>
      </c>
      <c r="E20" s="18">
        <v>3273</v>
      </c>
      <c r="F20" s="18">
        <v>3357</v>
      </c>
      <c r="G20" s="18">
        <v>2074</v>
      </c>
      <c r="H20" s="18">
        <v>3739</v>
      </c>
      <c r="I20" s="18">
        <v>339</v>
      </c>
      <c r="J20" s="18">
        <v>2864</v>
      </c>
      <c r="K20" s="18">
        <v>2667</v>
      </c>
      <c r="L20" s="135">
        <v>1153</v>
      </c>
      <c r="M20" s="18">
        <v>1670</v>
      </c>
      <c r="N20" s="18">
        <v>823</v>
      </c>
      <c r="O20" s="134">
        <v>23</v>
      </c>
    </row>
    <row r="21" spans="1:15" ht="15.95" customHeight="1">
      <c r="A21" s="86">
        <v>2018</v>
      </c>
      <c r="B21" s="86"/>
      <c r="C21" s="19">
        <v>25321</v>
      </c>
      <c r="D21" s="18">
        <v>3251</v>
      </c>
      <c r="E21" s="18">
        <v>3295</v>
      </c>
      <c r="F21" s="18">
        <v>3367</v>
      </c>
      <c r="G21" s="18">
        <v>2080</v>
      </c>
      <c r="H21" s="18">
        <v>3728</v>
      </c>
      <c r="I21" s="18">
        <v>353</v>
      </c>
      <c r="J21" s="18">
        <v>2897</v>
      </c>
      <c r="K21" s="18">
        <v>2692</v>
      </c>
      <c r="L21" s="135">
        <v>1156</v>
      </c>
      <c r="M21" s="18">
        <v>1680</v>
      </c>
      <c r="N21" s="18">
        <v>822</v>
      </c>
      <c r="O21" s="134">
        <v>20</v>
      </c>
    </row>
    <row r="22" spans="1:15" ht="15.95" customHeight="1">
      <c r="A22" s="86">
        <v>2019</v>
      </c>
      <c r="B22" s="86"/>
      <c r="C22" s="19">
        <v>25485</v>
      </c>
      <c r="D22" s="18">
        <v>3264</v>
      </c>
      <c r="E22" s="18">
        <v>3323</v>
      </c>
      <c r="F22" s="18">
        <v>3393</v>
      </c>
      <c r="G22" s="18">
        <v>2077</v>
      </c>
      <c r="H22" s="18">
        <v>3750</v>
      </c>
      <c r="I22" s="18">
        <v>351</v>
      </c>
      <c r="J22" s="18">
        <v>2928</v>
      </c>
      <c r="K22" s="18">
        <v>2677</v>
      </c>
      <c r="L22" s="135">
        <v>1162</v>
      </c>
      <c r="M22" s="18">
        <v>1721</v>
      </c>
      <c r="N22" s="18">
        <v>839</v>
      </c>
      <c r="O22" s="134">
        <v>17</v>
      </c>
    </row>
    <row r="23" spans="1:15" ht="15.95" customHeight="1">
      <c r="A23" s="86">
        <v>2020</v>
      </c>
      <c r="B23" s="86"/>
      <c r="C23" s="19">
        <v>25588</v>
      </c>
      <c r="D23" s="18">
        <v>3299</v>
      </c>
      <c r="E23" s="18">
        <v>3349</v>
      </c>
      <c r="F23" s="18">
        <v>3387</v>
      </c>
      <c r="G23" s="18">
        <v>2077</v>
      </c>
      <c r="H23" s="18">
        <v>3753</v>
      </c>
      <c r="I23" s="18">
        <v>353</v>
      </c>
      <c r="J23" s="18">
        <v>2938</v>
      </c>
      <c r="K23" s="18">
        <v>2703</v>
      </c>
      <c r="L23" s="135">
        <v>1159</v>
      </c>
      <c r="M23" s="18">
        <v>1750</v>
      </c>
      <c r="N23" s="18">
        <v>820</v>
      </c>
      <c r="O23" s="134">
        <v>17</v>
      </c>
    </row>
    <row r="24" spans="1:15" ht="15.95" customHeight="1">
      <c r="A24" s="86">
        <v>2021</v>
      </c>
      <c r="B24" s="86"/>
      <c r="C24" s="19">
        <v>25781</v>
      </c>
      <c r="D24" s="18">
        <v>3315</v>
      </c>
      <c r="E24" s="18">
        <v>3355</v>
      </c>
      <c r="F24" s="18">
        <v>3394</v>
      </c>
      <c r="G24" s="18">
        <v>2060</v>
      </c>
      <c r="H24" s="18">
        <v>3766</v>
      </c>
      <c r="I24" s="18">
        <v>357</v>
      </c>
      <c r="J24" s="18">
        <v>2985</v>
      </c>
      <c r="K24" s="18">
        <v>2754</v>
      </c>
      <c r="L24" s="135">
        <v>1185</v>
      </c>
      <c r="M24" s="18">
        <v>1797</v>
      </c>
      <c r="N24" s="18">
        <v>813</v>
      </c>
      <c r="O24" s="134">
        <v>18</v>
      </c>
    </row>
    <row r="25" spans="1:15" ht="15.95" customHeight="1">
      <c r="A25" s="86">
        <v>2022</v>
      </c>
      <c r="B25" s="86"/>
      <c r="C25" s="19">
        <v>26043</v>
      </c>
      <c r="D25" s="18">
        <v>3405</v>
      </c>
      <c r="E25" s="18">
        <v>3396</v>
      </c>
      <c r="F25" s="18">
        <v>3444</v>
      </c>
      <c r="G25" s="18">
        <v>2056</v>
      </c>
      <c r="H25" s="18">
        <v>3804</v>
      </c>
      <c r="I25" s="18">
        <v>349</v>
      </c>
      <c r="J25" s="18">
        <v>2990</v>
      </c>
      <c r="K25" s="18">
        <v>2764</v>
      </c>
      <c r="L25" s="135">
        <v>1188</v>
      </c>
      <c r="M25" s="18">
        <v>1813</v>
      </c>
      <c r="N25" s="18">
        <v>834</v>
      </c>
      <c r="O25" s="11">
        <v>17</v>
      </c>
    </row>
    <row r="26" spans="1:15" ht="15.95" customHeight="1">
      <c r="A26" s="271">
        <v>2023</v>
      </c>
      <c r="B26" s="271" t="s">
        <v>563</v>
      </c>
      <c r="C26" s="273">
        <v>26294</v>
      </c>
      <c r="D26" s="274">
        <v>3424</v>
      </c>
      <c r="E26" s="274">
        <v>3434</v>
      </c>
      <c r="F26" s="274">
        <v>3483</v>
      </c>
      <c r="G26" s="274">
        <v>2075</v>
      </c>
      <c r="H26" s="274">
        <v>3844</v>
      </c>
      <c r="I26" s="274">
        <v>352</v>
      </c>
      <c r="J26" s="274">
        <v>2999</v>
      </c>
      <c r="K26" s="274">
        <v>2818</v>
      </c>
      <c r="L26" s="291">
        <v>1197</v>
      </c>
      <c r="M26" s="274">
        <v>1828</v>
      </c>
      <c r="N26" s="274">
        <v>840</v>
      </c>
      <c r="O26" s="292">
        <v>17</v>
      </c>
    </row>
    <row r="27" spans="1:15" ht="15.95" customHeight="1">
      <c r="A27" s="86">
        <v>2024</v>
      </c>
      <c r="B27" s="86" t="s">
        <v>564</v>
      </c>
      <c r="C27" s="19">
        <v>26518</v>
      </c>
      <c r="D27" s="18">
        <v>3482</v>
      </c>
      <c r="E27" s="18">
        <v>3443</v>
      </c>
      <c r="F27" s="18">
        <v>3475</v>
      </c>
      <c r="G27" s="18">
        <v>2063</v>
      </c>
      <c r="H27" s="18">
        <v>3910</v>
      </c>
      <c r="I27" s="18">
        <v>346</v>
      </c>
      <c r="J27" s="18">
        <v>3056</v>
      </c>
      <c r="K27" s="18">
        <v>2862</v>
      </c>
      <c r="L27" s="135">
        <v>1194</v>
      </c>
      <c r="M27" s="18">
        <v>1842</v>
      </c>
      <c r="N27" s="18">
        <v>845</v>
      </c>
      <c r="O27" s="11">
        <v>15</v>
      </c>
    </row>
    <row r="28" spans="1:15" ht="15.95" customHeight="1">
      <c r="A28" s="86"/>
      <c r="B28" s="86"/>
      <c r="C28" s="18"/>
      <c r="D28" s="18"/>
      <c r="E28" s="18"/>
      <c r="F28" s="18"/>
      <c r="G28" s="18"/>
      <c r="H28" s="18"/>
      <c r="I28" s="18"/>
      <c r="J28" s="18"/>
      <c r="K28" s="18"/>
      <c r="L28" s="135"/>
      <c r="M28" s="18"/>
      <c r="N28" s="18"/>
      <c r="O28" s="134"/>
    </row>
    <row r="29" spans="1:15" ht="15.95" customHeight="1">
      <c r="A29" s="27" t="s">
        <v>291</v>
      </c>
      <c r="B29" s="27"/>
      <c r="C29" s="18"/>
      <c r="D29" s="18"/>
      <c r="E29" s="18"/>
      <c r="F29" s="18"/>
      <c r="G29" s="18"/>
      <c r="H29" s="18"/>
      <c r="I29" s="18"/>
      <c r="J29" s="18"/>
      <c r="K29" s="18"/>
      <c r="L29" s="134"/>
      <c r="M29" s="18"/>
      <c r="N29" s="18"/>
      <c r="O29" s="136"/>
    </row>
    <row r="30" spans="1:15" ht="15.95" customHeight="1">
      <c r="A30" s="86">
        <v>1995</v>
      </c>
      <c r="B30" s="86"/>
      <c r="C30" s="19">
        <v>12480</v>
      </c>
      <c r="D30" s="18">
        <v>1279</v>
      </c>
      <c r="E30" s="18">
        <v>1339</v>
      </c>
      <c r="F30" s="18">
        <v>2261</v>
      </c>
      <c r="G30" s="18">
        <v>1551</v>
      </c>
      <c r="H30" s="18">
        <v>1514</v>
      </c>
      <c r="I30" s="18">
        <v>102</v>
      </c>
      <c r="J30" s="18">
        <v>1409</v>
      </c>
      <c r="K30" s="18">
        <v>1296</v>
      </c>
      <c r="L30" s="135">
        <v>446</v>
      </c>
      <c r="M30" s="18">
        <v>851</v>
      </c>
      <c r="N30" s="18">
        <v>432</v>
      </c>
      <c r="O30" s="136">
        <v>0</v>
      </c>
    </row>
    <row r="31" spans="1:15" ht="15.95" customHeight="1">
      <c r="A31" s="86">
        <v>2000</v>
      </c>
      <c r="B31" s="86"/>
      <c r="C31" s="19">
        <v>14189</v>
      </c>
      <c r="D31" s="18">
        <v>1432</v>
      </c>
      <c r="E31" s="18">
        <v>1598</v>
      </c>
      <c r="F31" s="18">
        <v>2599</v>
      </c>
      <c r="G31" s="18">
        <v>1699</v>
      </c>
      <c r="H31" s="18">
        <v>1920</v>
      </c>
      <c r="I31" s="18">
        <v>127</v>
      </c>
      <c r="J31" s="18">
        <v>1494</v>
      </c>
      <c r="K31" s="18">
        <v>1437</v>
      </c>
      <c r="L31" s="135">
        <v>455</v>
      </c>
      <c r="M31" s="18">
        <v>942</v>
      </c>
      <c r="N31" s="18">
        <v>486</v>
      </c>
      <c r="O31" s="136">
        <v>0</v>
      </c>
    </row>
    <row r="32" spans="1:15" ht="15.95" customHeight="1">
      <c r="A32" s="86">
        <v>2005</v>
      </c>
      <c r="B32" s="86"/>
      <c r="C32" s="19">
        <v>14873</v>
      </c>
      <c r="D32" s="18">
        <v>1509</v>
      </c>
      <c r="E32" s="18">
        <v>1739</v>
      </c>
      <c r="F32" s="18">
        <v>2693</v>
      </c>
      <c r="G32" s="18">
        <v>1635</v>
      </c>
      <c r="H32" s="18">
        <v>2051</v>
      </c>
      <c r="I32" s="18">
        <v>131</v>
      </c>
      <c r="J32" s="18">
        <v>1622</v>
      </c>
      <c r="K32" s="18">
        <v>1528</v>
      </c>
      <c r="L32" s="135">
        <v>491</v>
      </c>
      <c r="M32" s="18">
        <v>987</v>
      </c>
      <c r="N32" s="18">
        <v>487</v>
      </c>
      <c r="O32" s="136">
        <v>0</v>
      </c>
    </row>
    <row r="33" spans="1:16" ht="15.95" customHeight="1">
      <c r="A33" s="86">
        <v>2010</v>
      </c>
      <c r="B33" s="86"/>
      <c r="C33" s="19">
        <v>14930</v>
      </c>
      <c r="D33" s="18">
        <v>1535</v>
      </c>
      <c r="E33" s="18">
        <v>1747</v>
      </c>
      <c r="F33" s="18">
        <v>2705</v>
      </c>
      <c r="G33" s="18">
        <v>1560</v>
      </c>
      <c r="H33" s="18">
        <v>2065</v>
      </c>
      <c r="I33" s="18">
        <v>133</v>
      </c>
      <c r="J33" s="18">
        <v>1631</v>
      </c>
      <c r="K33" s="18">
        <v>1595</v>
      </c>
      <c r="L33" s="135">
        <v>519</v>
      </c>
      <c r="M33" s="18">
        <v>983</v>
      </c>
      <c r="N33" s="18">
        <v>457</v>
      </c>
      <c r="O33" s="136">
        <v>0</v>
      </c>
    </row>
    <row r="34" spans="1:16" ht="15.95" customHeight="1">
      <c r="A34" s="86">
        <v>2011</v>
      </c>
      <c r="B34" s="86"/>
      <c r="C34" s="19">
        <v>14960</v>
      </c>
      <c r="D34" s="18">
        <v>1531</v>
      </c>
      <c r="E34" s="18">
        <v>1762</v>
      </c>
      <c r="F34" s="18">
        <v>2711</v>
      </c>
      <c r="G34" s="18">
        <v>1562</v>
      </c>
      <c r="H34" s="18">
        <v>2077</v>
      </c>
      <c r="I34" s="18">
        <v>128</v>
      </c>
      <c r="J34" s="18">
        <v>1627</v>
      </c>
      <c r="K34" s="18">
        <v>1603</v>
      </c>
      <c r="L34" s="135">
        <v>523</v>
      </c>
      <c r="M34" s="18">
        <v>981</v>
      </c>
      <c r="N34" s="18">
        <v>455</v>
      </c>
      <c r="O34" s="136">
        <v>0</v>
      </c>
    </row>
    <row r="35" spans="1:16" ht="15.95" customHeight="1">
      <c r="A35" s="86">
        <v>2012</v>
      </c>
      <c r="B35" s="86"/>
      <c r="C35" s="19">
        <v>15006</v>
      </c>
      <c r="D35" s="18">
        <v>1537</v>
      </c>
      <c r="E35" s="18">
        <v>1742</v>
      </c>
      <c r="F35" s="18">
        <v>2712</v>
      </c>
      <c r="G35" s="18">
        <v>1560</v>
      </c>
      <c r="H35" s="18">
        <v>2108</v>
      </c>
      <c r="I35" s="18">
        <v>129</v>
      </c>
      <c r="J35" s="18">
        <v>1637</v>
      </c>
      <c r="K35" s="18">
        <v>1630</v>
      </c>
      <c r="L35" s="135">
        <v>521</v>
      </c>
      <c r="M35" s="18">
        <v>977</v>
      </c>
      <c r="N35" s="18">
        <v>453</v>
      </c>
      <c r="O35" s="136">
        <v>0</v>
      </c>
    </row>
    <row r="36" spans="1:16" ht="15.95" customHeight="1">
      <c r="A36" s="86">
        <v>2013</v>
      </c>
      <c r="B36" s="86"/>
      <c r="C36" s="19">
        <v>15009</v>
      </c>
      <c r="D36" s="18">
        <v>1552</v>
      </c>
      <c r="E36" s="18">
        <v>1768</v>
      </c>
      <c r="F36" s="18">
        <v>2725</v>
      </c>
      <c r="G36" s="18">
        <v>1544</v>
      </c>
      <c r="H36" s="18">
        <v>2103</v>
      </c>
      <c r="I36" s="18">
        <v>122</v>
      </c>
      <c r="J36" s="18">
        <v>1613</v>
      </c>
      <c r="K36" s="18">
        <v>1639</v>
      </c>
      <c r="L36" s="135">
        <v>516</v>
      </c>
      <c r="M36" s="18">
        <v>977</v>
      </c>
      <c r="N36" s="18">
        <v>450</v>
      </c>
      <c r="O36" s="136">
        <v>0</v>
      </c>
    </row>
    <row r="37" spans="1:16" ht="15.95" customHeight="1">
      <c r="A37" s="86">
        <v>2014</v>
      </c>
      <c r="B37" s="86"/>
      <c r="C37" s="19">
        <v>15072</v>
      </c>
      <c r="D37" s="18">
        <v>1546</v>
      </c>
      <c r="E37" s="18">
        <v>1757</v>
      </c>
      <c r="F37" s="18">
        <v>2720</v>
      </c>
      <c r="G37" s="18">
        <v>1539</v>
      </c>
      <c r="H37" s="18">
        <v>2137</v>
      </c>
      <c r="I37" s="18">
        <v>125</v>
      </c>
      <c r="J37" s="18">
        <v>1630</v>
      </c>
      <c r="K37" s="18">
        <v>1636</v>
      </c>
      <c r="L37" s="135">
        <v>524</v>
      </c>
      <c r="M37" s="18">
        <v>1000</v>
      </c>
      <c r="N37" s="18">
        <v>458</v>
      </c>
      <c r="O37" s="136">
        <v>0</v>
      </c>
    </row>
    <row r="38" spans="1:16" ht="15.95" customHeight="1">
      <c r="A38" s="86">
        <v>2015</v>
      </c>
      <c r="B38" s="86"/>
      <c r="C38" s="19">
        <v>15052</v>
      </c>
      <c r="D38" s="18">
        <v>1545</v>
      </c>
      <c r="E38" s="18">
        <v>1738</v>
      </c>
      <c r="F38" s="18">
        <v>2735</v>
      </c>
      <c r="G38" s="18">
        <v>1535</v>
      </c>
      <c r="H38" s="18">
        <v>2123</v>
      </c>
      <c r="I38" s="18">
        <v>125</v>
      </c>
      <c r="J38" s="18">
        <v>1637</v>
      </c>
      <c r="K38" s="18">
        <v>1640</v>
      </c>
      <c r="L38" s="135">
        <v>513</v>
      </c>
      <c r="M38" s="18">
        <v>996</v>
      </c>
      <c r="N38" s="18">
        <v>465</v>
      </c>
      <c r="O38" s="136">
        <v>0</v>
      </c>
    </row>
    <row r="39" spans="1:16" ht="15.95" customHeight="1">
      <c r="A39" s="86">
        <v>2016</v>
      </c>
      <c r="B39" s="86"/>
      <c r="C39" s="19">
        <v>15067</v>
      </c>
      <c r="D39" s="18">
        <v>1530</v>
      </c>
      <c r="E39" s="18">
        <v>1739</v>
      </c>
      <c r="F39" s="18">
        <v>2726</v>
      </c>
      <c r="G39" s="18">
        <v>1528</v>
      </c>
      <c r="H39" s="18">
        <v>2132</v>
      </c>
      <c r="I39" s="18">
        <v>121</v>
      </c>
      <c r="J39" s="18">
        <v>1660</v>
      </c>
      <c r="K39" s="18">
        <v>1634</v>
      </c>
      <c r="L39" s="135">
        <v>519</v>
      </c>
      <c r="M39" s="18">
        <v>1014</v>
      </c>
      <c r="N39" s="18">
        <v>464</v>
      </c>
      <c r="O39" s="136">
        <v>0</v>
      </c>
    </row>
    <row r="40" spans="1:16" ht="15.95" customHeight="1">
      <c r="A40" s="86">
        <v>2017</v>
      </c>
      <c r="B40" s="86"/>
      <c r="C40" s="19">
        <v>15070</v>
      </c>
      <c r="D40" s="18">
        <v>1534</v>
      </c>
      <c r="E40" s="18">
        <v>1729</v>
      </c>
      <c r="F40" s="18">
        <v>2716</v>
      </c>
      <c r="G40" s="18">
        <v>1511</v>
      </c>
      <c r="H40" s="18">
        <v>2135</v>
      </c>
      <c r="I40" s="18">
        <v>124</v>
      </c>
      <c r="J40" s="18">
        <v>1656</v>
      </c>
      <c r="K40" s="18">
        <v>1651</v>
      </c>
      <c r="L40" s="135">
        <v>523</v>
      </c>
      <c r="M40" s="18">
        <v>1034</v>
      </c>
      <c r="N40" s="18">
        <v>457</v>
      </c>
      <c r="O40" s="136">
        <v>0</v>
      </c>
    </row>
    <row r="41" spans="1:16" ht="15.95" customHeight="1">
      <c r="A41" s="86">
        <v>2018</v>
      </c>
      <c r="B41" s="86"/>
      <c r="C41" s="19">
        <v>15088</v>
      </c>
      <c r="D41" s="18">
        <v>1521</v>
      </c>
      <c r="E41" s="18">
        <v>1738</v>
      </c>
      <c r="F41" s="18">
        <v>2720</v>
      </c>
      <c r="G41" s="18">
        <v>1513</v>
      </c>
      <c r="H41" s="18">
        <v>2155</v>
      </c>
      <c r="I41" s="18">
        <v>129</v>
      </c>
      <c r="J41" s="18">
        <v>1659</v>
      </c>
      <c r="K41" s="18">
        <v>1650</v>
      </c>
      <c r="L41" s="135">
        <v>515</v>
      </c>
      <c r="M41" s="18">
        <v>1033</v>
      </c>
      <c r="N41" s="18">
        <v>455</v>
      </c>
      <c r="O41" s="136">
        <v>0</v>
      </c>
    </row>
    <row r="42" spans="1:16" ht="15.95" customHeight="1">
      <c r="A42" s="86">
        <v>2019</v>
      </c>
      <c r="B42" s="86"/>
      <c r="C42" s="19">
        <v>15129</v>
      </c>
      <c r="D42" s="18">
        <v>1533</v>
      </c>
      <c r="E42" s="18">
        <v>1750</v>
      </c>
      <c r="F42" s="18">
        <v>2725</v>
      </c>
      <c r="G42" s="18">
        <v>1505</v>
      </c>
      <c r="H42" s="18">
        <v>2166</v>
      </c>
      <c r="I42" s="18">
        <v>127</v>
      </c>
      <c r="J42" s="18">
        <v>1681</v>
      </c>
      <c r="K42" s="18">
        <v>1636</v>
      </c>
      <c r="L42" s="135">
        <v>511</v>
      </c>
      <c r="M42" s="18">
        <v>1022</v>
      </c>
      <c r="N42" s="18">
        <v>473</v>
      </c>
      <c r="O42" s="136">
        <v>0</v>
      </c>
    </row>
    <row r="43" spans="1:16" ht="15.95" customHeight="1">
      <c r="A43" s="86">
        <v>2020</v>
      </c>
      <c r="B43" s="86"/>
      <c r="C43" s="19">
        <v>15076</v>
      </c>
      <c r="D43" s="18">
        <v>1539</v>
      </c>
      <c r="E43" s="18">
        <v>1739</v>
      </c>
      <c r="F43" s="18">
        <v>2704</v>
      </c>
      <c r="G43" s="18">
        <v>1495</v>
      </c>
      <c r="H43" s="18">
        <v>2176</v>
      </c>
      <c r="I43" s="18">
        <v>123</v>
      </c>
      <c r="J43" s="18">
        <v>1683</v>
      </c>
      <c r="K43" s="18">
        <v>1630</v>
      </c>
      <c r="L43" s="135">
        <v>500</v>
      </c>
      <c r="M43" s="18">
        <v>1016</v>
      </c>
      <c r="N43" s="18">
        <v>471</v>
      </c>
      <c r="O43" s="136">
        <v>0</v>
      </c>
    </row>
    <row r="44" spans="1:16" ht="15.95" customHeight="1">
      <c r="A44" s="86">
        <v>2021</v>
      </c>
      <c r="B44" s="86"/>
      <c r="C44" s="19">
        <v>15172</v>
      </c>
      <c r="D44" s="18">
        <v>1550</v>
      </c>
      <c r="E44" s="18">
        <v>1727</v>
      </c>
      <c r="F44" s="18">
        <v>2720</v>
      </c>
      <c r="G44" s="18">
        <v>1491</v>
      </c>
      <c r="H44" s="18">
        <v>2192</v>
      </c>
      <c r="I44" s="18">
        <v>126</v>
      </c>
      <c r="J44" s="18">
        <v>1709</v>
      </c>
      <c r="K44" s="18">
        <v>1653</v>
      </c>
      <c r="L44" s="135">
        <v>500</v>
      </c>
      <c r="M44" s="18">
        <v>1036</v>
      </c>
      <c r="N44" s="18">
        <v>468</v>
      </c>
      <c r="O44" s="136">
        <v>0</v>
      </c>
    </row>
    <row r="45" spans="1:16" ht="15.95" customHeight="1">
      <c r="A45" s="86">
        <v>2022</v>
      </c>
      <c r="B45" s="86"/>
      <c r="C45" s="19">
        <f>SUM(D45:N45)</f>
        <v>15288</v>
      </c>
      <c r="D45" s="18">
        <v>1590</v>
      </c>
      <c r="E45" s="18">
        <v>1750</v>
      </c>
      <c r="F45" s="18">
        <v>2749</v>
      </c>
      <c r="G45" s="18">
        <v>1482</v>
      </c>
      <c r="H45" s="18">
        <v>2201</v>
      </c>
      <c r="I45" s="18">
        <v>118</v>
      </c>
      <c r="J45" s="18">
        <v>1714</v>
      </c>
      <c r="K45" s="18">
        <v>1660</v>
      </c>
      <c r="L45" s="135">
        <v>507</v>
      </c>
      <c r="M45" s="18">
        <v>1039</v>
      </c>
      <c r="N45" s="18">
        <v>478</v>
      </c>
      <c r="O45" s="136" t="s">
        <v>184</v>
      </c>
    </row>
    <row r="46" spans="1:16" ht="15.95" customHeight="1">
      <c r="A46" s="271">
        <v>2023</v>
      </c>
      <c r="B46" s="271" t="s">
        <v>563</v>
      </c>
      <c r="C46" s="273">
        <v>15368</v>
      </c>
      <c r="D46" s="274">
        <v>1608</v>
      </c>
      <c r="E46" s="274">
        <v>1775</v>
      </c>
      <c r="F46" s="274">
        <v>2760</v>
      </c>
      <c r="G46" s="274">
        <v>1477</v>
      </c>
      <c r="H46" s="274">
        <v>2188</v>
      </c>
      <c r="I46" s="274">
        <v>117</v>
      </c>
      <c r="J46" s="274">
        <v>1718</v>
      </c>
      <c r="K46" s="274">
        <v>1688</v>
      </c>
      <c r="L46" s="291">
        <v>513</v>
      </c>
      <c r="M46" s="274">
        <v>1046</v>
      </c>
      <c r="N46" s="274">
        <v>478</v>
      </c>
      <c r="O46" s="293">
        <v>0</v>
      </c>
    </row>
    <row r="47" spans="1:16" ht="15.95" customHeight="1">
      <c r="A47" s="86">
        <v>2024</v>
      </c>
      <c r="B47" s="86" t="s">
        <v>564</v>
      </c>
      <c r="C47" s="19">
        <v>15501</v>
      </c>
      <c r="D47" s="18">
        <v>1649</v>
      </c>
      <c r="E47" s="18">
        <v>1783</v>
      </c>
      <c r="F47" s="18">
        <v>2760</v>
      </c>
      <c r="G47" s="18">
        <v>1487</v>
      </c>
      <c r="H47" s="18">
        <v>2225</v>
      </c>
      <c r="I47" s="18">
        <v>114</v>
      </c>
      <c r="J47" s="18">
        <v>1743</v>
      </c>
      <c r="K47" s="18">
        <v>1697</v>
      </c>
      <c r="L47" s="135">
        <v>518</v>
      </c>
      <c r="M47" s="18">
        <v>1047</v>
      </c>
      <c r="N47" s="18">
        <v>478</v>
      </c>
      <c r="O47" s="136">
        <v>0</v>
      </c>
      <c r="P47" s="215"/>
    </row>
    <row r="48" spans="1:16" ht="15.95" customHeight="1">
      <c r="A48" s="86"/>
      <c r="B48" s="86"/>
      <c r="C48" s="18"/>
      <c r="D48" s="18"/>
      <c r="E48" s="18"/>
      <c r="F48" s="18"/>
      <c r="G48" s="18"/>
      <c r="H48" s="18"/>
      <c r="I48" s="18"/>
      <c r="J48" s="18"/>
      <c r="K48" s="18"/>
      <c r="L48" s="135"/>
      <c r="M48" s="18"/>
      <c r="N48" s="18"/>
      <c r="O48" s="136"/>
    </row>
    <row r="49" spans="1:15" ht="15.95" customHeight="1">
      <c r="A49" s="86" t="s">
        <v>290</v>
      </c>
      <c r="B49" s="86"/>
      <c r="C49" s="18"/>
      <c r="D49" s="18"/>
      <c r="E49" s="18"/>
      <c r="F49" s="18"/>
      <c r="G49" s="18"/>
      <c r="H49" s="18"/>
      <c r="I49" s="18"/>
      <c r="J49" s="18"/>
      <c r="K49" s="18"/>
      <c r="L49" s="135"/>
      <c r="M49" s="18"/>
      <c r="N49" s="18"/>
      <c r="O49" s="135"/>
    </row>
    <row r="50" spans="1:15" ht="15.95" customHeight="1">
      <c r="A50" s="86">
        <v>1995</v>
      </c>
      <c r="B50" s="86"/>
      <c r="C50" s="19">
        <v>6360</v>
      </c>
      <c r="D50" s="18">
        <v>1391</v>
      </c>
      <c r="E50" s="18">
        <v>870</v>
      </c>
      <c r="F50" s="18">
        <v>358</v>
      </c>
      <c r="G50" s="18">
        <v>312</v>
      </c>
      <c r="H50" s="18">
        <v>1376</v>
      </c>
      <c r="I50" s="18">
        <v>137</v>
      </c>
      <c r="J50" s="18">
        <v>750</v>
      </c>
      <c r="K50" s="18">
        <v>495</v>
      </c>
      <c r="L50" s="135">
        <v>286</v>
      </c>
      <c r="M50" s="18">
        <v>251</v>
      </c>
      <c r="N50" s="18">
        <v>134</v>
      </c>
      <c r="O50" s="135">
        <v>42</v>
      </c>
    </row>
    <row r="51" spans="1:15" ht="15.95" customHeight="1">
      <c r="A51" s="86">
        <v>2000</v>
      </c>
      <c r="B51" s="86"/>
      <c r="C51" s="19">
        <v>7354</v>
      </c>
      <c r="D51" s="18">
        <v>1352</v>
      </c>
      <c r="E51" s="18">
        <v>1154</v>
      </c>
      <c r="F51" s="18">
        <v>449</v>
      </c>
      <c r="G51" s="18">
        <v>335</v>
      </c>
      <c r="H51" s="18">
        <v>1398</v>
      </c>
      <c r="I51" s="18">
        <v>154</v>
      </c>
      <c r="J51" s="18">
        <v>946</v>
      </c>
      <c r="K51" s="18">
        <v>640</v>
      </c>
      <c r="L51" s="135">
        <v>365</v>
      </c>
      <c r="M51" s="18">
        <v>337</v>
      </c>
      <c r="N51" s="18">
        <v>224</v>
      </c>
      <c r="O51" s="135">
        <v>29</v>
      </c>
    </row>
    <row r="52" spans="1:15" ht="15.95" customHeight="1">
      <c r="A52" s="86">
        <v>2005</v>
      </c>
      <c r="B52" s="86"/>
      <c r="C52" s="19">
        <v>8115</v>
      </c>
      <c r="D52" s="18">
        <v>1368</v>
      </c>
      <c r="E52" s="18">
        <v>1263</v>
      </c>
      <c r="F52" s="18">
        <v>496</v>
      </c>
      <c r="G52" s="18">
        <v>389</v>
      </c>
      <c r="H52" s="18">
        <v>1507</v>
      </c>
      <c r="I52" s="18">
        <v>153</v>
      </c>
      <c r="J52" s="18">
        <v>1024</v>
      </c>
      <c r="K52" s="18">
        <v>735</v>
      </c>
      <c r="L52" s="135">
        <v>486</v>
      </c>
      <c r="M52" s="18">
        <v>443</v>
      </c>
      <c r="N52" s="18">
        <v>251</v>
      </c>
      <c r="O52" s="134">
        <v>23</v>
      </c>
    </row>
    <row r="53" spans="1:15" ht="15.95" customHeight="1">
      <c r="A53" s="86">
        <v>2010</v>
      </c>
      <c r="B53" s="86"/>
      <c r="C53" s="19">
        <v>9215</v>
      </c>
      <c r="D53" s="18">
        <v>1536</v>
      </c>
      <c r="E53" s="18">
        <v>1440</v>
      </c>
      <c r="F53" s="18">
        <v>592</v>
      </c>
      <c r="G53" s="18">
        <v>489</v>
      </c>
      <c r="H53" s="18">
        <v>1535</v>
      </c>
      <c r="I53" s="18">
        <v>186</v>
      </c>
      <c r="J53" s="18">
        <v>1141</v>
      </c>
      <c r="K53" s="18">
        <v>903</v>
      </c>
      <c r="L53" s="135">
        <v>598</v>
      </c>
      <c r="M53" s="18">
        <v>483</v>
      </c>
      <c r="N53" s="18">
        <v>312</v>
      </c>
      <c r="O53" s="134">
        <v>21</v>
      </c>
    </row>
    <row r="54" spans="1:15" ht="15.95" customHeight="1">
      <c r="A54" s="86">
        <v>2011</v>
      </c>
      <c r="B54" s="86"/>
      <c r="C54" s="19">
        <v>9371</v>
      </c>
      <c r="D54" s="18">
        <v>1559</v>
      </c>
      <c r="E54" s="18">
        <v>1431</v>
      </c>
      <c r="F54" s="18">
        <v>602</v>
      </c>
      <c r="G54" s="18">
        <v>501</v>
      </c>
      <c r="H54" s="18">
        <v>1569</v>
      </c>
      <c r="I54" s="18">
        <v>195</v>
      </c>
      <c r="J54" s="18">
        <v>1144</v>
      </c>
      <c r="K54" s="18">
        <v>890</v>
      </c>
      <c r="L54" s="135">
        <v>619</v>
      </c>
      <c r="M54" s="18">
        <v>527</v>
      </c>
      <c r="N54" s="18">
        <v>334</v>
      </c>
      <c r="O54" s="134">
        <v>20</v>
      </c>
    </row>
    <row r="55" spans="1:15" ht="15.95" customHeight="1">
      <c r="A55" s="86">
        <v>2012</v>
      </c>
      <c r="B55" s="86"/>
      <c r="C55" s="19">
        <v>9495</v>
      </c>
      <c r="D55" s="18">
        <v>1519</v>
      </c>
      <c r="E55" s="18">
        <v>1465</v>
      </c>
      <c r="F55" s="18">
        <v>611</v>
      </c>
      <c r="G55" s="18">
        <v>526</v>
      </c>
      <c r="H55" s="18">
        <v>1584</v>
      </c>
      <c r="I55" s="18">
        <v>197</v>
      </c>
      <c r="J55" s="18">
        <v>1172</v>
      </c>
      <c r="K55" s="18">
        <v>932</v>
      </c>
      <c r="L55" s="135">
        <v>607</v>
      </c>
      <c r="M55" s="18">
        <v>541</v>
      </c>
      <c r="N55" s="18">
        <v>341</v>
      </c>
      <c r="O55" s="134">
        <v>20</v>
      </c>
    </row>
    <row r="56" spans="1:15" ht="15.95" customHeight="1">
      <c r="A56" s="27">
        <v>2013</v>
      </c>
      <c r="B56" s="27"/>
      <c r="C56" s="19">
        <v>9601</v>
      </c>
      <c r="D56" s="18">
        <v>1572</v>
      </c>
      <c r="E56" s="18">
        <v>1469</v>
      </c>
      <c r="F56" s="18">
        <v>621</v>
      </c>
      <c r="G56" s="18">
        <v>525</v>
      </c>
      <c r="H56" s="18">
        <v>1592</v>
      </c>
      <c r="I56" s="18">
        <v>196</v>
      </c>
      <c r="J56" s="18">
        <v>1189</v>
      </c>
      <c r="K56" s="18">
        <v>934</v>
      </c>
      <c r="L56" s="134">
        <v>620</v>
      </c>
      <c r="M56" s="18">
        <v>554</v>
      </c>
      <c r="N56" s="18">
        <v>329</v>
      </c>
      <c r="O56" s="134">
        <v>20</v>
      </c>
    </row>
    <row r="57" spans="1:15" ht="15.95" customHeight="1">
      <c r="A57" s="86">
        <v>2014</v>
      </c>
      <c r="B57" s="86"/>
      <c r="C57" s="19">
        <v>9715</v>
      </c>
      <c r="D57" s="18">
        <v>1580</v>
      </c>
      <c r="E57" s="18">
        <v>1504</v>
      </c>
      <c r="F57" s="18">
        <v>628</v>
      </c>
      <c r="G57" s="18">
        <v>536</v>
      </c>
      <c r="H57" s="18">
        <v>1586</v>
      </c>
      <c r="I57" s="18">
        <v>198</v>
      </c>
      <c r="J57" s="18">
        <v>1181</v>
      </c>
      <c r="K57" s="18">
        <v>977</v>
      </c>
      <c r="L57" s="135">
        <v>609</v>
      </c>
      <c r="M57" s="18">
        <v>578</v>
      </c>
      <c r="N57" s="18">
        <v>338</v>
      </c>
      <c r="O57" s="134">
        <v>20</v>
      </c>
    </row>
    <row r="58" spans="1:15" ht="15.95" customHeight="1">
      <c r="A58" s="86">
        <v>2015</v>
      </c>
      <c r="B58" s="86"/>
      <c r="C58" s="19">
        <v>9795</v>
      </c>
      <c r="D58" s="18">
        <v>1578</v>
      </c>
      <c r="E58" s="18">
        <v>1529</v>
      </c>
      <c r="F58" s="18">
        <v>633</v>
      </c>
      <c r="G58" s="18">
        <v>531</v>
      </c>
      <c r="H58" s="18">
        <v>1602</v>
      </c>
      <c r="I58" s="18">
        <v>211</v>
      </c>
      <c r="J58" s="18">
        <v>1205</v>
      </c>
      <c r="K58" s="18">
        <v>959</v>
      </c>
      <c r="L58" s="135">
        <v>624</v>
      </c>
      <c r="M58" s="18">
        <v>582</v>
      </c>
      <c r="N58" s="18">
        <v>341</v>
      </c>
      <c r="O58" s="134">
        <v>21</v>
      </c>
    </row>
    <row r="59" spans="1:15" ht="15.95" customHeight="1">
      <c r="A59" s="86">
        <v>2016</v>
      </c>
      <c r="B59" s="86"/>
      <c r="C59" s="19">
        <v>9948</v>
      </c>
      <c r="D59" s="18">
        <v>1602</v>
      </c>
      <c r="E59" s="18">
        <v>1534</v>
      </c>
      <c r="F59" s="18">
        <v>652</v>
      </c>
      <c r="G59" s="18">
        <v>557</v>
      </c>
      <c r="H59" s="18">
        <v>1590</v>
      </c>
      <c r="I59" s="18">
        <v>213</v>
      </c>
      <c r="J59" s="18">
        <v>1213</v>
      </c>
      <c r="K59" s="18">
        <v>991</v>
      </c>
      <c r="L59" s="135">
        <v>627</v>
      </c>
      <c r="M59" s="18">
        <v>615</v>
      </c>
      <c r="N59" s="18">
        <v>354</v>
      </c>
      <c r="O59" s="134">
        <v>22</v>
      </c>
    </row>
    <row r="60" spans="1:15" ht="15.95" customHeight="1">
      <c r="A60" s="86">
        <v>2017</v>
      </c>
      <c r="B60" s="86"/>
      <c r="C60" s="19">
        <v>10103</v>
      </c>
      <c r="D60" s="18">
        <v>1680</v>
      </c>
      <c r="E60" s="18">
        <v>1544</v>
      </c>
      <c r="F60" s="18">
        <v>641</v>
      </c>
      <c r="G60" s="18">
        <v>563</v>
      </c>
      <c r="H60" s="18">
        <v>1604</v>
      </c>
      <c r="I60" s="18">
        <v>215</v>
      </c>
      <c r="J60" s="18">
        <v>1208</v>
      </c>
      <c r="K60" s="18">
        <v>1016</v>
      </c>
      <c r="L60" s="135">
        <v>630</v>
      </c>
      <c r="M60" s="18">
        <v>636</v>
      </c>
      <c r="N60" s="18">
        <v>366</v>
      </c>
      <c r="O60" s="134">
        <v>23</v>
      </c>
    </row>
    <row r="61" spans="1:15" ht="15.95" customHeight="1">
      <c r="A61" s="86">
        <v>2018</v>
      </c>
      <c r="B61" s="86"/>
      <c r="C61" s="19">
        <v>10233</v>
      </c>
      <c r="D61" s="18">
        <v>1730</v>
      </c>
      <c r="E61" s="18">
        <v>1557</v>
      </c>
      <c r="F61" s="18">
        <v>647</v>
      </c>
      <c r="G61" s="18">
        <v>567</v>
      </c>
      <c r="H61" s="18">
        <v>1573</v>
      </c>
      <c r="I61" s="18">
        <v>224</v>
      </c>
      <c r="J61" s="18">
        <v>1238</v>
      </c>
      <c r="K61" s="18">
        <v>1042</v>
      </c>
      <c r="L61" s="135">
        <v>641</v>
      </c>
      <c r="M61" s="18">
        <v>647</v>
      </c>
      <c r="N61" s="18">
        <v>367</v>
      </c>
      <c r="O61" s="134">
        <v>20</v>
      </c>
    </row>
    <row r="62" spans="1:15" ht="15.95" customHeight="1">
      <c r="A62" s="86">
        <v>2019</v>
      </c>
      <c r="B62" s="86"/>
      <c r="C62" s="19">
        <v>10356</v>
      </c>
      <c r="D62" s="18">
        <v>1731</v>
      </c>
      <c r="E62" s="18">
        <v>1573</v>
      </c>
      <c r="F62" s="18">
        <v>668</v>
      </c>
      <c r="G62" s="18">
        <v>572</v>
      </c>
      <c r="H62" s="18">
        <v>1584</v>
      </c>
      <c r="I62" s="18">
        <v>224</v>
      </c>
      <c r="J62" s="18">
        <v>1247</v>
      </c>
      <c r="K62" s="18">
        <v>1041</v>
      </c>
      <c r="L62" s="135">
        <v>651</v>
      </c>
      <c r="M62" s="18">
        <v>699</v>
      </c>
      <c r="N62" s="18">
        <v>366</v>
      </c>
      <c r="O62" s="134">
        <v>17</v>
      </c>
    </row>
    <row r="63" spans="1:15" ht="15.95" customHeight="1">
      <c r="A63" s="86">
        <v>2020</v>
      </c>
      <c r="B63" s="86"/>
      <c r="C63" s="19">
        <v>10512</v>
      </c>
      <c r="D63" s="18">
        <v>1760</v>
      </c>
      <c r="E63" s="18">
        <v>1610</v>
      </c>
      <c r="F63" s="18">
        <v>683</v>
      </c>
      <c r="G63" s="18">
        <v>582</v>
      </c>
      <c r="H63" s="18">
        <v>1577</v>
      </c>
      <c r="I63" s="18">
        <v>230</v>
      </c>
      <c r="J63" s="18">
        <v>1255</v>
      </c>
      <c r="K63" s="18">
        <v>1073</v>
      </c>
      <c r="L63" s="135">
        <v>659</v>
      </c>
      <c r="M63" s="18">
        <v>734</v>
      </c>
      <c r="N63" s="18">
        <v>349</v>
      </c>
      <c r="O63" s="134">
        <v>17</v>
      </c>
    </row>
    <row r="64" spans="1:15" ht="15.95" customHeight="1">
      <c r="A64" s="86">
        <v>2021</v>
      </c>
      <c r="B64" s="86"/>
      <c r="C64" s="19">
        <v>10609</v>
      </c>
      <c r="D64" s="18">
        <v>1765</v>
      </c>
      <c r="E64" s="18">
        <v>1628</v>
      </c>
      <c r="F64" s="18">
        <v>674</v>
      </c>
      <c r="G64" s="18">
        <v>569</v>
      </c>
      <c r="H64" s="18">
        <v>1574</v>
      </c>
      <c r="I64" s="18">
        <v>231</v>
      </c>
      <c r="J64" s="18">
        <v>1276</v>
      </c>
      <c r="K64" s="18">
        <v>1101</v>
      </c>
      <c r="L64" s="135">
        <v>685</v>
      </c>
      <c r="M64" s="18">
        <v>761</v>
      </c>
      <c r="N64" s="18">
        <v>345</v>
      </c>
      <c r="O64" s="134">
        <v>18</v>
      </c>
    </row>
    <row r="65" spans="1:15" ht="15.95" customHeight="1">
      <c r="A65" s="86">
        <v>2022</v>
      </c>
      <c r="B65" s="86"/>
      <c r="C65" s="19">
        <f>SUM(D65:N65)</f>
        <v>10755</v>
      </c>
      <c r="D65" s="18">
        <v>1815</v>
      </c>
      <c r="E65" s="18">
        <f>E25-E45</f>
        <v>1646</v>
      </c>
      <c r="F65" s="18">
        <f>F25-F45</f>
        <v>695</v>
      </c>
      <c r="G65" s="18">
        <f t="shared" ref="G65:N65" si="0">G25-G45</f>
        <v>574</v>
      </c>
      <c r="H65" s="18">
        <f t="shared" si="0"/>
        <v>1603</v>
      </c>
      <c r="I65" s="18">
        <f t="shared" si="0"/>
        <v>231</v>
      </c>
      <c r="J65" s="18">
        <f t="shared" si="0"/>
        <v>1276</v>
      </c>
      <c r="K65" s="18">
        <f t="shared" si="0"/>
        <v>1104</v>
      </c>
      <c r="L65" s="135">
        <f t="shared" si="0"/>
        <v>681</v>
      </c>
      <c r="M65" s="18">
        <f t="shared" si="0"/>
        <v>774</v>
      </c>
      <c r="N65" s="18">
        <f t="shared" si="0"/>
        <v>356</v>
      </c>
      <c r="O65" s="134">
        <v>17</v>
      </c>
    </row>
    <row r="66" spans="1:15" ht="15.95" customHeight="1">
      <c r="A66" s="271">
        <v>2023</v>
      </c>
      <c r="B66" s="271" t="s">
        <v>563</v>
      </c>
      <c r="C66" s="273">
        <f>+C26-C46</f>
        <v>10926</v>
      </c>
      <c r="D66" s="274">
        <f t="shared" ref="D66:O67" si="1">+D26-D46</f>
        <v>1816</v>
      </c>
      <c r="E66" s="274">
        <f t="shared" si="1"/>
        <v>1659</v>
      </c>
      <c r="F66" s="274">
        <f t="shared" si="1"/>
        <v>723</v>
      </c>
      <c r="G66" s="274">
        <f t="shared" si="1"/>
        <v>598</v>
      </c>
      <c r="H66" s="274">
        <f t="shared" si="1"/>
        <v>1656</v>
      </c>
      <c r="I66" s="274">
        <f t="shared" si="1"/>
        <v>235</v>
      </c>
      <c r="J66" s="274">
        <f t="shared" si="1"/>
        <v>1281</v>
      </c>
      <c r="K66" s="274">
        <f t="shared" si="1"/>
        <v>1130</v>
      </c>
      <c r="L66" s="291">
        <f t="shared" si="1"/>
        <v>684</v>
      </c>
      <c r="M66" s="274">
        <f t="shared" si="1"/>
        <v>782</v>
      </c>
      <c r="N66" s="274">
        <f t="shared" si="1"/>
        <v>362</v>
      </c>
      <c r="O66" s="294">
        <f t="shared" si="1"/>
        <v>17</v>
      </c>
    </row>
    <row r="67" spans="1:15" ht="15.95" customHeight="1">
      <c r="A67" s="86">
        <v>2024</v>
      </c>
      <c r="B67" s="86" t="s">
        <v>564</v>
      </c>
      <c r="C67" s="19">
        <f>+C27-C47</f>
        <v>11017</v>
      </c>
      <c r="D67" s="18">
        <f t="shared" si="1"/>
        <v>1833</v>
      </c>
      <c r="E67" s="18">
        <f t="shared" si="1"/>
        <v>1660</v>
      </c>
      <c r="F67" s="18">
        <f t="shared" si="1"/>
        <v>715</v>
      </c>
      <c r="G67" s="18">
        <f t="shared" si="1"/>
        <v>576</v>
      </c>
      <c r="H67" s="18">
        <f t="shared" si="1"/>
        <v>1685</v>
      </c>
      <c r="I67" s="18">
        <f t="shared" si="1"/>
        <v>232</v>
      </c>
      <c r="J67" s="18">
        <f t="shared" si="1"/>
        <v>1313</v>
      </c>
      <c r="K67" s="18">
        <f t="shared" si="1"/>
        <v>1165</v>
      </c>
      <c r="L67" s="135">
        <f t="shared" si="1"/>
        <v>676</v>
      </c>
      <c r="M67" s="18">
        <f t="shared" si="1"/>
        <v>795</v>
      </c>
      <c r="N67" s="18">
        <f t="shared" si="1"/>
        <v>367</v>
      </c>
      <c r="O67" s="134">
        <f t="shared" si="1"/>
        <v>15</v>
      </c>
    </row>
    <row r="68" spans="1:15" ht="15.95" customHeight="1">
      <c r="A68" s="28"/>
      <c r="B68" s="28"/>
      <c r="C68" s="28"/>
      <c r="D68" s="28"/>
      <c r="E68" s="28"/>
      <c r="F68" s="28"/>
      <c r="G68" s="28"/>
      <c r="H68" s="28"/>
      <c r="I68" s="28"/>
      <c r="J68" s="28"/>
      <c r="K68" s="28"/>
      <c r="L68" s="28"/>
      <c r="M68" s="28"/>
      <c r="N68" s="28"/>
      <c r="O68" s="28"/>
    </row>
    <row r="69" spans="1:15" ht="15.95" customHeight="1">
      <c r="A69" s="38" t="s">
        <v>199</v>
      </c>
      <c r="B69" s="221"/>
    </row>
    <row r="71" spans="1:15" ht="15.95" customHeight="1">
      <c r="A71" s="55" t="s">
        <v>99</v>
      </c>
      <c r="C71" s="215"/>
      <c r="D71" s="215"/>
      <c r="E71" s="215"/>
      <c r="F71" s="215"/>
    </row>
    <row r="72" spans="1:15" ht="15.95" customHeight="1">
      <c r="A72" s="300" t="s">
        <v>605</v>
      </c>
    </row>
  </sheetData>
  <hyperlinks>
    <hyperlink ref="A3" location="Inhalt!A1" display="&lt;&lt;&lt; Inhalt" xr:uid="{523CCE70-A56F-4A3C-82FD-095FDBE6C4BB}"/>
    <hyperlink ref="A69" location="Metadaten!A1" display="&lt;&lt;&lt; Metadaten" xr:uid="{1875C157-BB4D-4EC0-B297-C4BB8026A27F}"/>
    <hyperlink ref="A72" location="Bevölkerungsdefinitionen!A1" display="2024: Ab dem Berichtsjahr 2024 gilt eine angepasste Definition, Details im Tabellenblatt &quot;Bevölkerungsdefinitionen&quot; zu finden." xr:uid="{664B55CE-F08A-4793-A4E7-EBE729F3FEC5}"/>
  </hyperlinks>
  <pageMargins left="0.59055118110236227" right="0.59055118110236227" top="0.98425196850393704" bottom="0.78740157480314965" header="0.47244094488188981" footer="0.47244094488188981"/>
  <pageSetup paperSize="8"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78F74-0F2D-44F9-8464-2A12A9E9FD7B}">
  <dimension ref="A1:L25"/>
  <sheetViews>
    <sheetView zoomScaleNormal="100" workbookViewId="0"/>
  </sheetViews>
  <sheetFormatPr baseColWidth="10" defaultColWidth="11.42578125" defaultRowHeight="15"/>
  <cols>
    <col min="1" max="1" width="6.28515625" style="137" customWidth="1"/>
    <col min="2" max="2" width="15.42578125" style="137" bestFit="1" customWidth="1"/>
    <col min="3" max="3" width="6.7109375" style="137" customWidth="1"/>
    <col min="4" max="4" width="15.42578125" style="137" bestFit="1" customWidth="1"/>
    <col min="5" max="5" width="12.28515625" style="137" bestFit="1" customWidth="1"/>
    <col min="6" max="6" width="13.42578125" style="137" bestFit="1" customWidth="1"/>
    <col min="7" max="7" width="11.28515625" style="137" bestFit="1" customWidth="1"/>
    <col min="8" max="8" width="7.140625" style="137" customWidth="1"/>
    <col min="9" max="9" width="15.42578125" style="137" bestFit="1" customWidth="1"/>
    <col min="10" max="10" width="12.28515625" style="137" bestFit="1" customWidth="1"/>
    <col min="11" max="11" width="13.42578125" style="137" bestFit="1" customWidth="1"/>
    <col min="12" max="12" width="11.28515625" style="137" bestFit="1" customWidth="1"/>
    <col min="13" max="16384" width="11.42578125" style="137"/>
  </cols>
  <sheetData>
    <row r="1" spans="1:12" ht="18" customHeight="1">
      <c r="A1" s="85" t="s">
        <v>299</v>
      </c>
      <c r="B1" s="74"/>
      <c r="C1" s="74"/>
      <c r="D1" s="74"/>
      <c r="E1" s="74"/>
      <c r="F1" s="74"/>
      <c r="G1" s="74"/>
      <c r="H1" s="74"/>
      <c r="I1" s="85"/>
      <c r="J1" s="74"/>
      <c r="K1" s="74"/>
      <c r="L1" s="74"/>
    </row>
    <row r="2" spans="1:12" ht="15.95" customHeight="1">
      <c r="A2" s="34"/>
      <c r="B2" s="16"/>
      <c r="C2" s="16"/>
      <c r="D2" s="16"/>
      <c r="E2" s="16"/>
      <c r="F2" s="16"/>
      <c r="G2" s="16"/>
      <c r="H2" s="16"/>
      <c r="I2" s="34"/>
      <c r="J2" s="16"/>
      <c r="K2" s="16"/>
      <c r="L2" s="16"/>
    </row>
    <row r="3" spans="1:12" ht="15.95" customHeight="1">
      <c r="A3" s="38" t="s">
        <v>198</v>
      </c>
      <c r="B3" s="16"/>
      <c r="C3" s="16"/>
      <c r="D3" s="16"/>
      <c r="E3" s="16"/>
      <c r="F3" s="16"/>
      <c r="G3" s="16"/>
      <c r="H3" s="16"/>
      <c r="I3" s="38"/>
      <c r="J3" s="16"/>
      <c r="K3" s="16"/>
      <c r="L3" s="16"/>
    </row>
    <row r="4" spans="1:12" ht="15.95" customHeight="1">
      <c r="A4" s="34"/>
      <c r="B4" s="16"/>
      <c r="C4" s="16"/>
      <c r="D4" s="16"/>
      <c r="E4" s="16"/>
      <c r="F4" s="16"/>
      <c r="G4" s="16"/>
      <c r="H4" s="16"/>
      <c r="I4" s="34"/>
      <c r="J4" s="16"/>
      <c r="K4" s="16"/>
      <c r="L4" s="16"/>
    </row>
    <row r="5" spans="1:12" ht="15.95" customHeight="1">
      <c r="A5" s="27" t="s">
        <v>405</v>
      </c>
      <c r="B5" s="27"/>
      <c r="C5" s="27"/>
      <c r="D5" s="27"/>
      <c r="E5" s="27"/>
      <c r="F5" s="27"/>
      <c r="G5" s="27"/>
      <c r="H5" s="27"/>
      <c r="I5" s="27"/>
      <c r="J5" s="27"/>
      <c r="K5" s="27"/>
      <c r="L5" s="27"/>
    </row>
    <row r="6" spans="1:12" ht="15.95" customHeight="1">
      <c r="A6" s="27"/>
      <c r="B6" s="27"/>
      <c r="C6" s="27"/>
      <c r="D6" s="27"/>
      <c r="E6" s="27"/>
      <c r="F6" s="27"/>
      <c r="G6" s="27"/>
      <c r="H6" s="27"/>
      <c r="I6" s="27"/>
      <c r="J6" s="27"/>
      <c r="K6" s="27"/>
      <c r="L6" s="27"/>
    </row>
    <row r="7" spans="1:12" ht="15.95" customHeight="1">
      <c r="A7" s="27"/>
      <c r="B7" s="60" t="s">
        <v>298</v>
      </c>
      <c r="C7" s="60" t="s">
        <v>19</v>
      </c>
      <c r="D7" s="60"/>
      <c r="E7" s="60"/>
      <c r="F7" s="60"/>
      <c r="G7" s="60"/>
      <c r="H7" s="60" t="s">
        <v>20</v>
      </c>
      <c r="I7" s="27"/>
      <c r="J7" s="60"/>
      <c r="K7" s="60"/>
      <c r="L7" s="60"/>
    </row>
    <row r="8" spans="1:12" ht="15.95" customHeight="1">
      <c r="A8" s="123" t="s">
        <v>244</v>
      </c>
      <c r="B8" s="122"/>
      <c r="C8" s="122" t="s">
        <v>35</v>
      </c>
      <c r="D8" s="122" t="s">
        <v>297</v>
      </c>
      <c r="E8" s="60" t="s">
        <v>296</v>
      </c>
      <c r="F8" s="60" t="s">
        <v>295</v>
      </c>
      <c r="G8" s="122" t="s">
        <v>294</v>
      </c>
      <c r="H8" s="60" t="s">
        <v>35</v>
      </c>
      <c r="I8" s="138" t="s">
        <v>297</v>
      </c>
      <c r="J8" s="122" t="s">
        <v>296</v>
      </c>
      <c r="K8" s="122" t="s">
        <v>295</v>
      </c>
      <c r="L8" s="122" t="s">
        <v>294</v>
      </c>
    </row>
    <row r="9" spans="1:12" ht="15.95" customHeight="1">
      <c r="A9" s="86">
        <v>1930</v>
      </c>
      <c r="B9" s="19">
        <v>9948</v>
      </c>
      <c r="C9" s="18">
        <f>SUM(D9:G9)</f>
        <v>8257</v>
      </c>
      <c r="D9" s="18">
        <v>8230</v>
      </c>
      <c r="E9" s="18">
        <v>26</v>
      </c>
      <c r="F9" s="18">
        <v>1</v>
      </c>
      <c r="G9" s="18" t="s">
        <v>216</v>
      </c>
      <c r="H9" s="18">
        <f>SUM(I9:L9)</f>
        <v>1691</v>
      </c>
      <c r="I9" s="18">
        <v>1451</v>
      </c>
      <c r="J9" s="18">
        <v>236</v>
      </c>
      <c r="K9" s="18">
        <v>4</v>
      </c>
      <c r="L9" s="18" t="s">
        <v>216</v>
      </c>
    </row>
    <row r="10" spans="1:12" ht="15.95" customHeight="1">
      <c r="A10" s="86">
        <v>1941</v>
      </c>
      <c r="B10" s="19">
        <v>11094</v>
      </c>
      <c r="C10" s="18">
        <f>SUM(D10:G10)</f>
        <v>9309</v>
      </c>
      <c r="D10" s="18">
        <v>9251</v>
      </c>
      <c r="E10" s="18">
        <v>54</v>
      </c>
      <c r="F10" s="18">
        <v>4</v>
      </c>
      <c r="G10" s="18" t="s">
        <v>216</v>
      </c>
      <c r="H10" s="18">
        <f>SUM(I10:L10)</f>
        <v>1785</v>
      </c>
      <c r="I10" s="18">
        <v>1332</v>
      </c>
      <c r="J10" s="18">
        <v>365</v>
      </c>
      <c r="K10" s="18">
        <f>71+17</f>
        <v>88</v>
      </c>
      <c r="L10" s="18" t="s">
        <v>216</v>
      </c>
    </row>
    <row r="11" spans="1:12" ht="15.95" customHeight="1">
      <c r="A11" s="86">
        <v>1950</v>
      </c>
      <c r="B11" s="19">
        <v>13757</v>
      </c>
      <c r="C11" s="18">
        <f>SUM(D11:G11)</f>
        <v>11006</v>
      </c>
      <c r="D11" s="18">
        <v>10850</v>
      </c>
      <c r="E11" s="18">
        <v>146</v>
      </c>
      <c r="F11" s="18">
        <v>10</v>
      </c>
      <c r="G11" s="18" t="s">
        <v>216</v>
      </c>
      <c r="H11" s="18">
        <f>SUM(I11:L11)</f>
        <v>2751</v>
      </c>
      <c r="I11" s="18">
        <v>1944</v>
      </c>
      <c r="J11" s="18">
        <v>741</v>
      </c>
      <c r="K11" s="18">
        <f>13+36+17</f>
        <v>66</v>
      </c>
      <c r="L11" s="18" t="s">
        <v>216</v>
      </c>
    </row>
    <row r="12" spans="1:12" ht="15.95" customHeight="1">
      <c r="A12" s="86" t="s">
        <v>276</v>
      </c>
      <c r="B12" s="19">
        <v>16628</v>
      </c>
      <c r="C12" s="18">
        <v>12485</v>
      </c>
      <c r="D12" s="18">
        <v>12301</v>
      </c>
      <c r="E12" s="18">
        <v>175</v>
      </c>
      <c r="F12" s="18">
        <v>9</v>
      </c>
      <c r="G12" s="18" t="s">
        <v>216</v>
      </c>
      <c r="H12" s="18">
        <v>4143</v>
      </c>
      <c r="I12" s="18">
        <v>3051</v>
      </c>
      <c r="J12" s="18">
        <v>949</v>
      </c>
      <c r="K12" s="18">
        <v>143</v>
      </c>
      <c r="L12" s="18" t="s">
        <v>216</v>
      </c>
    </row>
    <row r="13" spans="1:12" ht="15.95" customHeight="1">
      <c r="A13" s="86" t="s">
        <v>275</v>
      </c>
      <c r="B13" s="19">
        <v>21350</v>
      </c>
      <c r="C13" s="18">
        <v>14304</v>
      </c>
      <c r="D13" s="18">
        <v>14015</v>
      </c>
      <c r="E13" s="18">
        <v>260</v>
      </c>
      <c r="F13" s="18">
        <v>19</v>
      </c>
      <c r="G13" s="18">
        <v>10</v>
      </c>
      <c r="H13" s="18">
        <v>7046</v>
      </c>
      <c r="I13" s="18">
        <v>5232</v>
      </c>
      <c r="J13" s="18">
        <v>1613</v>
      </c>
      <c r="K13" s="18">
        <v>185</v>
      </c>
      <c r="L13" s="18">
        <v>16</v>
      </c>
    </row>
    <row r="14" spans="1:12" ht="15.95" customHeight="1">
      <c r="A14" s="86" t="s">
        <v>274</v>
      </c>
      <c r="B14" s="19">
        <v>25215</v>
      </c>
      <c r="C14" s="18">
        <v>15913</v>
      </c>
      <c r="D14" s="18">
        <v>15408</v>
      </c>
      <c r="E14" s="18">
        <v>383</v>
      </c>
      <c r="F14" s="18">
        <v>86</v>
      </c>
      <c r="G14" s="18">
        <v>36</v>
      </c>
      <c r="H14" s="18">
        <v>9302</v>
      </c>
      <c r="I14" s="18">
        <v>6227</v>
      </c>
      <c r="J14" s="18">
        <v>2225</v>
      </c>
      <c r="K14" s="18">
        <v>806</v>
      </c>
      <c r="L14" s="18">
        <v>44</v>
      </c>
    </row>
    <row r="15" spans="1:12" ht="15.95" customHeight="1">
      <c r="A15" s="86" t="s">
        <v>273</v>
      </c>
      <c r="B15" s="19">
        <v>29032</v>
      </c>
      <c r="C15" s="18">
        <f>SUM(D15:G15)</f>
        <v>18123</v>
      </c>
      <c r="D15" s="18">
        <v>17307</v>
      </c>
      <c r="E15" s="18">
        <v>515</v>
      </c>
      <c r="F15" s="18">
        <v>171</v>
      </c>
      <c r="G15" s="18">
        <v>130</v>
      </c>
      <c r="H15" s="18">
        <f>SUM(I15:L15)</f>
        <v>10909</v>
      </c>
      <c r="I15" s="18">
        <v>7331</v>
      </c>
      <c r="J15" s="18">
        <v>2167</v>
      </c>
      <c r="K15" s="18">
        <v>1275</v>
      </c>
      <c r="L15" s="18">
        <v>136</v>
      </c>
    </row>
    <row r="16" spans="1:12" ht="15.95" customHeight="1">
      <c r="A16" s="86">
        <v>2000</v>
      </c>
      <c r="B16" s="19">
        <v>33307</v>
      </c>
      <c r="C16" s="18">
        <f>SUM(D16:G16)</f>
        <v>21115</v>
      </c>
      <c r="D16" s="18">
        <v>19179</v>
      </c>
      <c r="E16" s="18">
        <v>678</v>
      </c>
      <c r="F16" s="18">
        <f>34+10+12+66+19+358</f>
        <v>499</v>
      </c>
      <c r="G16" s="18">
        <v>759</v>
      </c>
      <c r="H16" s="18">
        <f>SUM(I16:L16)</f>
        <v>12192</v>
      </c>
      <c r="I16" s="18">
        <v>6943</v>
      </c>
      <c r="J16" s="18">
        <v>2082</v>
      </c>
      <c r="K16" s="18">
        <f>331+28+14+1527+68+583</f>
        <v>2551</v>
      </c>
      <c r="L16" s="18">
        <v>616</v>
      </c>
    </row>
    <row r="17" spans="1:12" ht="15.95" customHeight="1">
      <c r="A17" s="86">
        <v>2010</v>
      </c>
      <c r="B17" s="19">
        <v>36149</v>
      </c>
      <c r="C17" s="18">
        <f>SUM(D17:G17)</f>
        <v>24145</v>
      </c>
      <c r="D17" s="18">
        <v>21004</v>
      </c>
      <c r="E17" s="18">
        <v>1076</v>
      </c>
      <c r="F17" s="18">
        <f>105+43+353+98+876</f>
        <v>1475</v>
      </c>
      <c r="G17" s="18">
        <v>590</v>
      </c>
      <c r="H17" s="18">
        <f>SUM(I17:L17)</f>
        <v>12004</v>
      </c>
      <c r="I17" s="18">
        <v>6446</v>
      </c>
      <c r="J17" s="18">
        <v>1986</v>
      </c>
      <c r="K17" s="18">
        <f>310+61+1607+183+1076</f>
        <v>3237</v>
      </c>
      <c r="L17" s="18">
        <v>335</v>
      </c>
    </row>
    <row r="18" spans="1:12" ht="15.95" customHeight="1">
      <c r="A18" s="86">
        <v>2015</v>
      </c>
      <c r="B18" s="19">
        <v>37622</v>
      </c>
      <c r="C18" s="18">
        <f>SUM(D18:G18)</f>
        <v>24847</v>
      </c>
      <c r="D18" s="18">
        <v>20883</v>
      </c>
      <c r="E18" s="18">
        <v>1119</v>
      </c>
      <c r="F18" s="18">
        <f>134+39+537+131+1203</f>
        <v>2044</v>
      </c>
      <c r="G18" s="18">
        <v>801</v>
      </c>
      <c r="H18" s="18">
        <f>SUM(I18:L18)</f>
        <v>12775</v>
      </c>
      <c r="I18" s="18">
        <v>6716</v>
      </c>
      <c r="J18" s="18">
        <v>1952</v>
      </c>
      <c r="K18" s="18">
        <f>1420+177+1678+66+338</f>
        <v>3679</v>
      </c>
      <c r="L18" s="18">
        <v>428</v>
      </c>
    </row>
    <row r="19" spans="1:12" ht="15.95" customHeight="1">
      <c r="A19" s="86">
        <v>2020</v>
      </c>
      <c r="B19" s="19">
        <v>39055</v>
      </c>
      <c r="C19" s="18">
        <v>25588</v>
      </c>
      <c r="D19" s="18">
        <v>20525</v>
      </c>
      <c r="E19" s="18">
        <v>1133</v>
      </c>
      <c r="F19" s="18">
        <v>2926</v>
      </c>
      <c r="G19" s="18">
        <v>1004</v>
      </c>
      <c r="H19" s="18">
        <v>13467</v>
      </c>
      <c r="I19" s="18">
        <v>6654</v>
      </c>
      <c r="J19" s="18">
        <v>2022</v>
      </c>
      <c r="K19" s="18">
        <v>4242</v>
      </c>
      <c r="L19" s="18">
        <v>549</v>
      </c>
    </row>
    <row r="20" spans="1:12" ht="15.95" customHeight="1">
      <c r="A20" s="86"/>
      <c r="B20" s="18"/>
      <c r="C20" s="18"/>
      <c r="D20" s="18"/>
      <c r="E20" s="18"/>
      <c r="F20" s="18"/>
      <c r="G20" s="18"/>
      <c r="H20" s="18"/>
      <c r="I20" s="86"/>
      <c r="J20" s="18"/>
      <c r="K20" s="18"/>
      <c r="L20" s="18"/>
    </row>
    <row r="21" spans="1:12" ht="15.95" customHeight="1">
      <c r="A21" s="38" t="s">
        <v>199</v>
      </c>
      <c r="B21" s="18"/>
      <c r="C21" s="18"/>
      <c r="D21" s="18"/>
      <c r="E21" s="18"/>
      <c r="F21" s="18"/>
      <c r="G21" s="18"/>
      <c r="H21" s="18"/>
      <c r="I21" s="86"/>
      <c r="J21" s="18"/>
      <c r="K21" s="18"/>
      <c r="L21" s="18"/>
    </row>
    <row r="22" spans="1:12" ht="15.95" customHeight="1">
      <c r="A22" s="86"/>
      <c r="B22" s="18"/>
      <c r="C22" s="18"/>
      <c r="D22" s="18"/>
      <c r="E22" s="18"/>
      <c r="F22" s="18"/>
      <c r="G22" s="18"/>
      <c r="H22" s="18"/>
      <c r="I22" s="86"/>
      <c r="J22" s="18"/>
      <c r="K22" s="18"/>
      <c r="L22" s="18"/>
    </row>
    <row r="23" spans="1:12" ht="15.95" customHeight="1">
      <c r="A23" s="124" t="s">
        <v>99</v>
      </c>
      <c r="B23" s="18"/>
      <c r="C23" s="18"/>
      <c r="D23" s="18"/>
      <c r="E23" s="18"/>
      <c r="F23" s="18"/>
      <c r="G23" s="18"/>
      <c r="H23" s="18"/>
      <c r="I23" s="86"/>
      <c r="J23" s="18"/>
      <c r="K23" s="18"/>
      <c r="L23" s="18"/>
    </row>
    <row r="24" spans="1:12" ht="15.95" customHeight="1">
      <c r="A24" s="86" t="s">
        <v>417</v>
      </c>
      <c r="B24" s="18"/>
      <c r="C24" s="18"/>
      <c r="D24" s="18"/>
      <c r="E24" s="18"/>
      <c r="F24" s="18"/>
      <c r="G24" s="18"/>
      <c r="H24" s="18"/>
      <c r="I24" s="86"/>
      <c r="J24" s="18"/>
      <c r="K24" s="18"/>
      <c r="L24" s="18"/>
    </row>
    <row r="25" spans="1:12" ht="15.95" customHeight="1">
      <c r="A25" s="86" t="s">
        <v>293</v>
      </c>
      <c r="B25" s="18"/>
      <c r="C25" s="18"/>
      <c r="D25" s="18"/>
      <c r="E25" s="18"/>
      <c r="F25" s="18"/>
      <c r="G25" s="18"/>
      <c r="H25" s="18"/>
      <c r="I25" s="27"/>
      <c r="J25" s="18"/>
      <c r="K25" s="18"/>
      <c r="L25" s="18"/>
    </row>
  </sheetData>
  <hyperlinks>
    <hyperlink ref="A3" location="Inhalt!A1" display="&lt;&lt;&lt; Inhalt" xr:uid="{11B765EA-F666-4538-878B-3791E60BE691}"/>
    <hyperlink ref="A21" location="Metadaten!A1" display="&lt;&lt;&lt; Metadaten" xr:uid="{F5CF9DAC-5F11-46C5-847C-D11EBE28D8E7}"/>
  </hyperlinks>
  <pageMargins left="0.59055118110236227" right="0.59055118110236227" top="0.98425196850393704" bottom="0.78740157480314965" header="0.47244094488188981" footer="0.47244094488188981"/>
  <pageSetup paperSize="9" scale="96" orientation="landscape" r:id="rId1"/>
  <headerFooter alignWithMargins="0"/>
  <ignoredErrors>
    <ignoredError sqref="A12:A15"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DCA68-2CD3-4879-9C26-A3CD357ECEE3}">
  <dimension ref="A1:I38"/>
  <sheetViews>
    <sheetView zoomScaleNormal="100" workbookViewId="0"/>
  </sheetViews>
  <sheetFormatPr baseColWidth="10" defaultColWidth="10.85546875" defaultRowHeight="15.95" customHeight="1"/>
  <cols>
    <col min="1" max="1" width="5.7109375" style="34" customWidth="1"/>
    <col min="2" max="2" width="17.7109375" style="34" customWidth="1"/>
    <col min="3" max="3" width="18" style="34" customWidth="1"/>
    <col min="4" max="4" width="25" style="34" customWidth="1"/>
    <col min="5" max="5" width="26.5703125" style="34" customWidth="1"/>
    <col min="6" max="6" width="25.5703125" style="34" customWidth="1"/>
    <col min="7" max="7" width="26.7109375" style="34" customWidth="1"/>
    <col min="8" max="8" width="22.5703125" style="34" customWidth="1"/>
    <col min="9" max="9" width="18" style="34" customWidth="1"/>
    <col min="10" max="16384" width="10.85546875" style="34"/>
  </cols>
  <sheetData>
    <row r="1" spans="1:9" ht="18" customHeight="1">
      <c r="A1" s="85" t="s">
        <v>329</v>
      </c>
      <c r="B1" s="74"/>
      <c r="C1" s="74"/>
      <c r="D1" s="74"/>
      <c r="E1" s="74"/>
      <c r="F1" s="74"/>
      <c r="G1" s="74"/>
      <c r="H1" s="74"/>
      <c r="I1" s="74"/>
    </row>
    <row r="2" spans="1:9" ht="15.95" customHeight="1">
      <c r="B2" s="16"/>
      <c r="C2" s="16"/>
      <c r="D2" s="16"/>
      <c r="E2" s="16"/>
      <c r="F2" s="16"/>
      <c r="G2" s="16"/>
      <c r="H2" s="16"/>
      <c r="I2" s="16"/>
    </row>
    <row r="3" spans="1:9" ht="15.95" customHeight="1">
      <c r="A3" s="38" t="s">
        <v>198</v>
      </c>
      <c r="B3" s="16"/>
      <c r="C3" s="16"/>
      <c r="D3" s="16"/>
      <c r="E3" s="16"/>
      <c r="F3" s="16"/>
      <c r="G3" s="16"/>
      <c r="H3" s="16"/>
      <c r="I3" s="16"/>
    </row>
    <row r="4" spans="1:9" ht="15.95" customHeight="1">
      <c r="A4" s="38"/>
      <c r="B4" s="16"/>
      <c r="C4" s="16"/>
      <c r="D4" s="16"/>
      <c r="E4" s="16"/>
      <c r="F4" s="16"/>
      <c r="G4" s="16"/>
      <c r="H4" s="16"/>
      <c r="I4" s="16"/>
    </row>
    <row r="5" spans="1:9" ht="15.95" customHeight="1">
      <c r="A5" s="27" t="s">
        <v>406</v>
      </c>
      <c r="B5" s="16"/>
      <c r="C5" s="16"/>
      <c r="D5" s="16"/>
      <c r="E5" s="16"/>
      <c r="F5" s="16"/>
    </row>
    <row r="6" spans="1:9" ht="15.95" customHeight="1">
      <c r="B6" s="27"/>
      <c r="C6" s="27"/>
      <c r="D6" s="27"/>
      <c r="E6" s="27"/>
      <c r="F6" s="27"/>
    </row>
    <row r="7" spans="1:9" ht="27.75" customHeight="1">
      <c r="A7" s="60" t="s">
        <v>244</v>
      </c>
      <c r="B7" s="121" t="s">
        <v>330</v>
      </c>
      <c r="C7" s="121" t="s">
        <v>331</v>
      </c>
      <c r="D7" s="121" t="s">
        <v>332</v>
      </c>
      <c r="E7" s="121" t="s">
        <v>333</v>
      </c>
      <c r="F7" s="121" t="s">
        <v>334</v>
      </c>
      <c r="G7" s="121" t="s">
        <v>335</v>
      </c>
      <c r="H7" s="121" t="s">
        <v>336</v>
      </c>
      <c r="I7" s="121" t="s">
        <v>337</v>
      </c>
    </row>
    <row r="8" spans="1:9" ht="15.95" customHeight="1">
      <c r="A8" s="86">
        <v>2000</v>
      </c>
      <c r="B8" s="18">
        <v>32426</v>
      </c>
      <c r="C8" s="18">
        <v>32863</v>
      </c>
      <c r="D8" s="19">
        <v>32645</v>
      </c>
      <c r="E8" s="18">
        <v>279</v>
      </c>
      <c r="F8" s="18">
        <v>333</v>
      </c>
      <c r="G8" s="34">
        <v>306</v>
      </c>
      <c r="H8" s="34">
        <v>334</v>
      </c>
      <c r="I8" s="112">
        <v>33285</v>
      </c>
    </row>
    <row r="9" spans="1:9" ht="15.95" customHeight="1">
      <c r="A9" s="86">
        <v>2001</v>
      </c>
      <c r="B9" s="18">
        <v>32863</v>
      </c>
      <c r="C9" s="18">
        <v>33525</v>
      </c>
      <c r="D9" s="19">
        <v>33194</v>
      </c>
      <c r="E9" s="18">
        <v>333</v>
      </c>
      <c r="F9" s="18">
        <v>427</v>
      </c>
      <c r="G9" s="34">
        <v>380</v>
      </c>
      <c r="H9" s="34">
        <v>219</v>
      </c>
      <c r="I9" s="112">
        <v>33793</v>
      </c>
    </row>
    <row r="10" spans="1:9" ht="15.95" customHeight="1">
      <c r="A10" s="86">
        <v>2002</v>
      </c>
      <c r="B10" s="18">
        <v>33525</v>
      </c>
      <c r="C10" s="18">
        <v>33863</v>
      </c>
      <c r="D10" s="19">
        <v>33694</v>
      </c>
      <c r="E10" s="18">
        <v>382</v>
      </c>
      <c r="F10" s="18">
        <v>427</v>
      </c>
      <c r="G10" s="34">
        <v>405</v>
      </c>
      <c r="H10" s="34">
        <v>107</v>
      </c>
      <c r="I10" s="112">
        <v>34206</v>
      </c>
    </row>
    <row r="11" spans="1:9" ht="15.95" customHeight="1">
      <c r="A11" s="86">
        <v>2003</v>
      </c>
      <c r="B11" s="18">
        <v>33863</v>
      </c>
      <c r="C11" s="18">
        <v>34294</v>
      </c>
      <c r="D11" s="19">
        <v>34079</v>
      </c>
      <c r="E11" s="18">
        <v>427</v>
      </c>
      <c r="F11" s="18">
        <v>382</v>
      </c>
      <c r="G11" s="34">
        <v>405</v>
      </c>
      <c r="H11" s="34">
        <v>58</v>
      </c>
      <c r="I11" s="112">
        <v>34542</v>
      </c>
    </row>
    <row r="12" spans="1:9" ht="15.95" customHeight="1">
      <c r="A12" s="86">
        <v>2004</v>
      </c>
      <c r="B12" s="18">
        <v>34294</v>
      </c>
      <c r="C12" s="18">
        <v>34600</v>
      </c>
      <c r="D12" s="19">
        <v>34447</v>
      </c>
      <c r="E12" s="18">
        <v>382</v>
      </c>
      <c r="F12" s="18">
        <v>300</v>
      </c>
      <c r="G12" s="34">
        <v>341</v>
      </c>
      <c r="H12" s="34">
        <v>38</v>
      </c>
      <c r="I12" s="112">
        <v>34826</v>
      </c>
    </row>
    <row r="13" spans="1:9" ht="15.95" customHeight="1">
      <c r="A13" s="86">
        <v>2005</v>
      </c>
      <c r="B13" s="18">
        <v>34600</v>
      </c>
      <c r="C13" s="18">
        <v>34905</v>
      </c>
      <c r="D13" s="19">
        <v>34753</v>
      </c>
      <c r="E13" s="18">
        <v>300</v>
      </c>
      <c r="F13" s="18">
        <v>335</v>
      </c>
      <c r="G13" s="34">
        <v>318</v>
      </c>
      <c r="H13" s="34">
        <v>4</v>
      </c>
      <c r="I13" s="112">
        <v>35075</v>
      </c>
    </row>
    <row r="14" spans="1:9" ht="15.95" customHeight="1">
      <c r="A14" s="86">
        <v>2006</v>
      </c>
      <c r="B14" s="18">
        <v>34905</v>
      </c>
      <c r="C14" s="18">
        <v>35168</v>
      </c>
      <c r="D14" s="19">
        <v>35037</v>
      </c>
      <c r="E14" s="18">
        <v>335</v>
      </c>
      <c r="F14" s="18">
        <v>352</v>
      </c>
      <c r="G14" s="34">
        <v>344</v>
      </c>
      <c r="H14" s="34" t="s">
        <v>216</v>
      </c>
      <c r="I14" s="112">
        <v>35381</v>
      </c>
    </row>
    <row r="15" spans="1:9" ht="15.95" customHeight="1">
      <c r="A15" s="86">
        <v>2007</v>
      </c>
      <c r="B15" s="18">
        <v>35168</v>
      </c>
      <c r="C15" s="18">
        <v>35356</v>
      </c>
      <c r="D15" s="19">
        <v>35262</v>
      </c>
      <c r="E15" s="18">
        <v>352</v>
      </c>
      <c r="F15" s="18">
        <v>403</v>
      </c>
      <c r="G15" s="34">
        <v>378</v>
      </c>
      <c r="H15" s="34" t="s">
        <v>216</v>
      </c>
      <c r="I15" s="112">
        <v>35640</v>
      </c>
    </row>
    <row r="16" spans="1:9" ht="15.95" customHeight="1">
      <c r="A16" s="86">
        <v>2008</v>
      </c>
      <c r="B16" s="18">
        <v>35356</v>
      </c>
      <c r="C16" s="18">
        <v>35589</v>
      </c>
      <c r="D16" s="19">
        <v>35473</v>
      </c>
      <c r="E16" s="18">
        <v>403</v>
      </c>
      <c r="F16" s="18">
        <v>389</v>
      </c>
      <c r="G16" s="18">
        <v>396</v>
      </c>
      <c r="H16" s="18" t="s">
        <v>216</v>
      </c>
      <c r="I16" s="19">
        <v>35869</v>
      </c>
    </row>
    <row r="17" spans="1:9" ht="15.95" customHeight="1">
      <c r="A17" s="86">
        <v>2009</v>
      </c>
      <c r="B17" s="18">
        <v>35589</v>
      </c>
      <c r="C17" s="18">
        <v>35894</v>
      </c>
      <c r="D17" s="19">
        <v>35742</v>
      </c>
      <c r="E17" s="18">
        <v>389</v>
      </c>
      <c r="F17" s="18">
        <v>383</v>
      </c>
      <c r="G17" s="18">
        <v>386</v>
      </c>
      <c r="H17" s="18" t="s">
        <v>216</v>
      </c>
      <c r="I17" s="19">
        <v>36128</v>
      </c>
    </row>
    <row r="18" spans="1:9" ht="15.95" customHeight="1">
      <c r="A18" s="86">
        <v>2010</v>
      </c>
      <c r="B18" s="18">
        <v>35894</v>
      </c>
      <c r="C18" s="18">
        <v>36149</v>
      </c>
      <c r="D18" s="19">
        <v>36022</v>
      </c>
      <c r="E18" s="18">
        <v>383</v>
      </c>
      <c r="F18" s="18">
        <v>339</v>
      </c>
      <c r="G18" s="18">
        <v>361</v>
      </c>
      <c r="H18" s="18" t="s">
        <v>216</v>
      </c>
      <c r="I18" s="19">
        <v>36383</v>
      </c>
    </row>
    <row r="19" spans="1:9" ht="15.95" customHeight="1">
      <c r="A19" s="86">
        <v>2011</v>
      </c>
      <c r="B19" s="18">
        <v>36149</v>
      </c>
      <c r="C19" s="18">
        <v>36475</v>
      </c>
      <c r="D19" s="19">
        <v>36312</v>
      </c>
      <c r="E19" s="18">
        <v>339</v>
      </c>
      <c r="F19" s="18">
        <v>331</v>
      </c>
      <c r="G19" s="18">
        <v>335</v>
      </c>
      <c r="H19" s="18" t="s">
        <v>216</v>
      </c>
      <c r="I19" s="19">
        <v>36647</v>
      </c>
    </row>
    <row r="20" spans="1:9" ht="15.95" customHeight="1">
      <c r="A20" s="86">
        <v>2012</v>
      </c>
      <c r="B20" s="18">
        <v>36475</v>
      </c>
      <c r="C20" s="18">
        <v>36838</v>
      </c>
      <c r="D20" s="19">
        <v>36657</v>
      </c>
      <c r="E20" s="18">
        <v>331</v>
      </c>
      <c r="F20" s="18">
        <v>325</v>
      </c>
      <c r="G20" s="18">
        <v>328</v>
      </c>
      <c r="H20" s="18" t="s">
        <v>216</v>
      </c>
      <c r="I20" s="19">
        <v>36985</v>
      </c>
    </row>
    <row r="21" spans="1:9" ht="15.95" customHeight="1">
      <c r="A21" s="86">
        <v>2013</v>
      </c>
      <c r="B21" s="18">
        <v>36838</v>
      </c>
      <c r="C21" s="18">
        <v>37129</v>
      </c>
      <c r="D21" s="19">
        <v>36984</v>
      </c>
      <c r="E21" s="18">
        <v>325</v>
      </c>
      <c r="F21" s="18">
        <v>333</v>
      </c>
      <c r="G21" s="18">
        <v>329</v>
      </c>
      <c r="H21" s="18" t="s">
        <v>216</v>
      </c>
      <c r="I21" s="19">
        <v>37313</v>
      </c>
    </row>
    <row r="22" spans="1:9" ht="15.95" customHeight="1">
      <c r="A22" s="86">
        <v>2014</v>
      </c>
      <c r="B22" s="18">
        <v>37129</v>
      </c>
      <c r="C22" s="18">
        <v>37366</v>
      </c>
      <c r="D22" s="19">
        <v>37248</v>
      </c>
      <c r="E22" s="18">
        <v>333</v>
      </c>
      <c r="F22" s="18">
        <v>295</v>
      </c>
      <c r="G22" s="18">
        <v>314</v>
      </c>
      <c r="H22" s="18" t="s">
        <v>216</v>
      </c>
      <c r="I22" s="19">
        <v>37562</v>
      </c>
    </row>
    <row r="23" spans="1:9" ht="15.95" customHeight="1">
      <c r="A23" s="27">
        <v>2015</v>
      </c>
      <c r="B23" s="18">
        <v>37366</v>
      </c>
      <c r="C23" s="18">
        <v>37622</v>
      </c>
      <c r="D23" s="19">
        <v>37494</v>
      </c>
      <c r="E23" s="18">
        <v>295</v>
      </c>
      <c r="F23" s="18">
        <v>335</v>
      </c>
      <c r="G23" s="18">
        <v>315</v>
      </c>
      <c r="H23" s="18" t="s">
        <v>216</v>
      </c>
      <c r="I23" s="19">
        <v>37809</v>
      </c>
    </row>
    <row r="24" spans="1:9" ht="15.95" customHeight="1">
      <c r="A24" s="86">
        <v>2016</v>
      </c>
      <c r="B24" s="18">
        <v>37622</v>
      </c>
      <c r="C24" s="18">
        <v>37810</v>
      </c>
      <c r="D24" s="19">
        <v>37716</v>
      </c>
      <c r="E24" s="18">
        <v>335</v>
      </c>
      <c r="F24" s="18">
        <v>399</v>
      </c>
      <c r="G24" s="18">
        <v>367</v>
      </c>
      <c r="H24" s="18" t="s">
        <v>216</v>
      </c>
      <c r="I24" s="19">
        <v>38083</v>
      </c>
    </row>
    <row r="25" spans="1:9" ht="15.95" customHeight="1">
      <c r="A25" s="86">
        <v>2017</v>
      </c>
      <c r="B25" s="18">
        <v>37810</v>
      </c>
      <c r="C25" s="18">
        <v>38114</v>
      </c>
      <c r="D25" s="19">
        <v>37962</v>
      </c>
      <c r="E25" s="18">
        <v>399</v>
      </c>
      <c r="F25" s="18">
        <v>362</v>
      </c>
      <c r="G25" s="18">
        <v>381</v>
      </c>
      <c r="H25" s="18" t="s">
        <v>216</v>
      </c>
      <c r="I25" s="19">
        <v>38343</v>
      </c>
    </row>
    <row r="26" spans="1:9" ht="15.95" customHeight="1">
      <c r="A26" s="86">
        <v>2018</v>
      </c>
      <c r="B26" s="18">
        <v>38114</v>
      </c>
      <c r="C26" s="18">
        <v>38378</v>
      </c>
      <c r="D26" s="19">
        <v>38246</v>
      </c>
      <c r="E26" s="18">
        <v>362</v>
      </c>
      <c r="F26" s="18">
        <v>346</v>
      </c>
      <c r="G26" s="18">
        <v>354</v>
      </c>
      <c r="H26" s="18" t="s">
        <v>216</v>
      </c>
      <c r="I26" s="19">
        <v>38600</v>
      </c>
    </row>
    <row r="27" spans="1:9" ht="15.95" customHeight="1">
      <c r="A27" s="86">
        <v>2019</v>
      </c>
      <c r="B27" s="18">
        <v>38378</v>
      </c>
      <c r="C27" s="18">
        <v>38747</v>
      </c>
      <c r="D27" s="19">
        <v>38563</v>
      </c>
      <c r="E27" s="18">
        <v>346</v>
      </c>
      <c r="F27" s="18">
        <v>379</v>
      </c>
      <c r="G27" s="18">
        <v>363</v>
      </c>
      <c r="H27" s="18" t="s">
        <v>216</v>
      </c>
      <c r="I27" s="19">
        <v>38926</v>
      </c>
    </row>
    <row r="28" spans="1:9" ht="15.95" customHeight="1">
      <c r="A28" s="86">
        <v>2020</v>
      </c>
      <c r="B28" s="18">
        <v>38747</v>
      </c>
      <c r="C28" s="18">
        <v>39055</v>
      </c>
      <c r="D28" s="19">
        <v>38901</v>
      </c>
      <c r="E28" s="18">
        <v>379</v>
      </c>
      <c r="F28" s="18">
        <v>346</v>
      </c>
      <c r="G28" s="18">
        <v>363</v>
      </c>
      <c r="H28" s="18" t="s">
        <v>216</v>
      </c>
      <c r="I28" s="19">
        <v>39264</v>
      </c>
    </row>
    <row r="29" spans="1:9" ht="15.95" customHeight="1">
      <c r="A29" s="86">
        <v>2021</v>
      </c>
      <c r="B29" s="18">
        <v>39055</v>
      </c>
      <c r="C29" s="18">
        <v>39308</v>
      </c>
      <c r="D29" s="19">
        <f>ROUND((B29+C29)/2,0)</f>
        <v>39182</v>
      </c>
      <c r="E29" s="18">
        <v>346</v>
      </c>
      <c r="F29" s="18">
        <v>360</v>
      </c>
      <c r="G29" s="18">
        <f>ROUND((E29+F29)/2,0)</f>
        <v>353</v>
      </c>
      <c r="H29" s="18" t="s">
        <v>216</v>
      </c>
      <c r="I29" s="19">
        <f>D29+G29</f>
        <v>39535</v>
      </c>
    </row>
    <row r="30" spans="1:9" ht="15.95" customHeight="1">
      <c r="A30" s="86">
        <v>2022</v>
      </c>
      <c r="B30" s="18">
        <f>C29</f>
        <v>39308</v>
      </c>
      <c r="C30" s="18">
        <v>39677</v>
      </c>
      <c r="D30" s="19">
        <f>ROUND((B30+C30)/2,0)</f>
        <v>39493</v>
      </c>
      <c r="E30" s="18">
        <f>F29</f>
        <v>360</v>
      </c>
      <c r="F30" s="18">
        <v>365</v>
      </c>
      <c r="G30" s="18">
        <f>ROUND((E30+F30)/2,0)</f>
        <v>363</v>
      </c>
      <c r="H30" s="18" t="s">
        <v>216</v>
      </c>
      <c r="I30" s="19">
        <f>D30+G30</f>
        <v>39856</v>
      </c>
    </row>
    <row r="31" spans="1:9" ht="15.95" customHeight="1">
      <c r="A31" s="271">
        <v>2023</v>
      </c>
      <c r="B31" s="274">
        <f>C30</f>
        <v>39677</v>
      </c>
      <c r="C31" s="274">
        <v>40015</v>
      </c>
      <c r="D31" s="273">
        <f>ROUND((B31+C31)/2,0)</f>
        <v>39846</v>
      </c>
      <c r="E31" s="274">
        <f>F30</f>
        <v>365</v>
      </c>
      <c r="F31" s="274">
        <v>365</v>
      </c>
      <c r="G31" s="274">
        <f>ROUND((E31+F31)/2,0)</f>
        <v>365</v>
      </c>
      <c r="H31" s="274" t="s">
        <v>216</v>
      </c>
      <c r="I31" s="273">
        <f>D31+G31</f>
        <v>40211</v>
      </c>
    </row>
    <row r="32" spans="1:9" ht="15.95" customHeight="1">
      <c r="A32" s="86">
        <v>2024</v>
      </c>
      <c r="B32" s="18">
        <v>40457</v>
      </c>
      <c r="C32" s="18">
        <v>40886</v>
      </c>
      <c r="D32" s="19">
        <f>ROUND((B32+C32)/2,0)</f>
        <v>40672</v>
      </c>
      <c r="E32" s="18">
        <v>365</v>
      </c>
      <c r="F32" s="18">
        <v>110</v>
      </c>
      <c r="G32" s="18">
        <f>ROUND((E32+F32)/2,0)</f>
        <v>238</v>
      </c>
      <c r="H32" s="18" t="s">
        <v>216</v>
      </c>
      <c r="I32" s="19">
        <f>D32+G32</f>
        <v>40910</v>
      </c>
    </row>
    <row r="33" spans="1:9" ht="15.95" customHeight="1">
      <c r="A33" s="86"/>
      <c r="B33" s="18"/>
      <c r="C33" s="18"/>
      <c r="D33" s="18"/>
      <c r="E33" s="18"/>
      <c r="F33" s="18"/>
      <c r="G33" s="18"/>
      <c r="H33" s="18"/>
      <c r="I33" s="18"/>
    </row>
    <row r="34" spans="1:9" ht="15.95" customHeight="1">
      <c r="A34" s="38" t="s">
        <v>199</v>
      </c>
      <c r="B34" s="18"/>
      <c r="C34" s="18"/>
      <c r="D34" s="18"/>
      <c r="E34" s="18"/>
      <c r="F34" s="18"/>
      <c r="G34" s="18"/>
      <c r="H34" s="18"/>
      <c r="I34" s="18"/>
    </row>
    <row r="35" spans="1:9" ht="15.95" customHeight="1">
      <c r="A35" s="86"/>
      <c r="B35" s="87"/>
      <c r="C35" s="87"/>
      <c r="D35" s="87"/>
      <c r="E35" s="87"/>
      <c r="F35" s="87"/>
      <c r="G35" s="87"/>
      <c r="H35" s="87"/>
      <c r="I35" s="87"/>
    </row>
    <row r="36" spans="1:9" ht="15.95" customHeight="1">
      <c r="A36" s="110" t="s">
        <v>99</v>
      </c>
    </row>
    <row r="37" spans="1:9" ht="15.95" customHeight="1">
      <c r="A37" s="34" t="s">
        <v>338</v>
      </c>
    </row>
    <row r="38" spans="1:9" ht="15.95" customHeight="1">
      <c r="A38" s="300" t="s">
        <v>605</v>
      </c>
    </row>
  </sheetData>
  <hyperlinks>
    <hyperlink ref="A3" location="Inhalt!A1" display="&lt;&lt;&lt; Inhalt" xr:uid="{23B050EA-05E9-4F82-938B-780F5E1B0365}"/>
    <hyperlink ref="A34" location="Metadaten!A1" display="&lt;&lt;&lt; Metadaten" xr:uid="{C3FAAE6E-628C-405B-BCC0-6A911BFF826D}"/>
    <hyperlink ref="A38" location="Bevölkerungsdefinitionen!A1" display="2024: Ab dem Berichtsjahr 2024 gilt eine angepasste Definition, Details im Tabellenblatt &quot;Bevölkerungsdefinitionen&quot; zu finden." xr:uid="{4712CCF6-E247-4834-AAE7-EFA1124368A5}"/>
  </hyperlinks>
  <pageMargins left="0.7" right="0.7" top="0.78740157499999996" bottom="0.78740157499999996"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D391E-1C57-4487-B7BB-B8F00934FEA1}">
  <dimension ref="A1:W40"/>
  <sheetViews>
    <sheetView zoomScaleNormal="100" workbookViewId="0"/>
  </sheetViews>
  <sheetFormatPr baseColWidth="10" defaultColWidth="11.42578125" defaultRowHeight="15.95" customHeight="1"/>
  <cols>
    <col min="1" max="1" width="7.28515625" style="34" customWidth="1"/>
    <col min="2" max="2" width="21.85546875" style="34" customWidth="1"/>
    <col min="3" max="23" width="8" style="34" customWidth="1"/>
    <col min="24" max="16384" width="11.42578125" style="34"/>
  </cols>
  <sheetData>
    <row r="1" spans="1:23" s="74" customFormat="1" ht="15.75">
      <c r="A1" s="85" t="s">
        <v>560</v>
      </c>
      <c r="B1" s="85"/>
    </row>
    <row r="2" spans="1:23" ht="12.75">
      <c r="A2" s="58"/>
      <c r="B2" s="58"/>
    </row>
    <row r="3" spans="1:23" ht="12.75">
      <c r="A3" s="221" t="s">
        <v>198</v>
      </c>
      <c r="B3" s="221"/>
    </row>
    <row r="4" spans="1:23" ht="12.75">
      <c r="A4" s="58"/>
      <c r="B4" s="58"/>
    </row>
    <row r="5" spans="1:23" ht="12.75">
      <c r="A5" s="34" t="s">
        <v>568</v>
      </c>
    </row>
    <row r="6" spans="1:23" s="55" customFormat="1" ht="12.75"/>
    <row r="7" spans="1:23" s="27" customFormat="1" ht="12.75">
      <c r="A7" s="224"/>
      <c r="B7" s="224"/>
      <c r="C7" s="225" t="s">
        <v>561</v>
      </c>
      <c r="D7" s="225"/>
      <c r="E7" s="225"/>
      <c r="F7" s="225"/>
      <c r="G7" s="225"/>
      <c r="H7" s="225"/>
      <c r="I7" s="225"/>
      <c r="J7" s="225"/>
      <c r="K7" s="225"/>
      <c r="L7" s="225" t="s">
        <v>127</v>
      </c>
      <c r="M7" s="226"/>
      <c r="N7" s="226"/>
      <c r="O7" s="226"/>
      <c r="P7" s="226"/>
      <c r="Q7" s="226"/>
      <c r="R7" s="226"/>
      <c r="S7" s="226"/>
      <c r="T7" s="226"/>
      <c r="U7" s="227" t="s">
        <v>100</v>
      </c>
      <c r="V7" s="226"/>
      <c r="W7" s="226"/>
    </row>
    <row r="8" spans="1:23" s="27" customFormat="1" ht="12.75">
      <c r="A8" s="224"/>
      <c r="B8" s="224"/>
      <c r="C8" s="228" t="s">
        <v>35</v>
      </c>
      <c r="D8" s="228"/>
      <c r="E8" s="228"/>
      <c r="F8" s="229" t="s">
        <v>19</v>
      </c>
      <c r="G8" s="228"/>
      <c r="H8" s="228"/>
      <c r="I8" s="228" t="s">
        <v>20</v>
      </c>
      <c r="J8" s="228"/>
      <c r="K8" s="228"/>
      <c r="L8" s="228" t="s">
        <v>35</v>
      </c>
      <c r="M8" s="228"/>
      <c r="N8" s="228"/>
      <c r="O8" s="229" t="s">
        <v>19</v>
      </c>
      <c r="P8" s="228"/>
      <c r="Q8" s="228"/>
      <c r="R8" s="228" t="s">
        <v>20</v>
      </c>
      <c r="S8" s="228"/>
      <c r="T8" s="228"/>
      <c r="U8" s="228" t="s">
        <v>562</v>
      </c>
      <c r="V8" s="224"/>
      <c r="W8" s="224"/>
    </row>
    <row r="9" spans="1:23" s="27" customFormat="1" ht="12.75">
      <c r="A9" s="226"/>
      <c r="B9" s="123"/>
      <c r="C9" s="230" t="s">
        <v>35</v>
      </c>
      <c r="D9" s="230" t="s">
        <v>4</v>
      </c>
      <c r="E9" s="230" t="s">
        <v>3</v>
      </c>
      <c r="F9" s="230" t="s">
        <v>35</v>
      </c>
      <c r="G9" s="230" t="s">
        <v>4</v>
      </c>
      <c r="H9" s="230" t="s">
        <v>3</v>
      </c>
      <c r="I9" s="230" t="s">
        <v>35</v>
      </c>
      <c r="J9" s="230" t="s">
        <v>4</v>
      </c>
      <c r="K9" s="230" t="s">
        <v>3</v>
      </c>
      <c r="L9" s="230" t="s">
        <v>35</v>
      </c>
      <c r="M9" s="230" t="s">
        <v>4</v>
      </c>
      <c r="N9" s="230" t="s">
        <v>3</v>
      </c>
      <c r="O9" s="230" t="s">
        <v>35</v>
      </c>
      <c r="P9" s="230" t="s">
        <v>4</v>
      </c>
      <c r="Q9" s="230" t="s">
        <v>3</v>
      </c>
      <c r="R9" s="230" t="s">
        <v>35</v>
      </c>
      <c r="S9" s="230" t="s">
        <v>4</v>
      </c>
      <c r="T9" s="230" t="s">
        <v>3</v>
      </c>
      <c r="U9" s="230" t="s">
        <v>35</v>
      </c>
      <c r="V9" s="230" t="s">
        <v>4</v>
      </c>
      <c r="W9" s="230" t="s">
        <v>3</v>
      </c>
    </row>
    <row r="10" spans="1:23" ht="12.75">
      <c r="A10" s="200">
        <v>2000</v>
      </c>
      <c r="B10" s="200"/>
      <c r="C10" s="19">
        <f>+L10+U10</f>
        <v>33359</v>
      </c>
      <c r="D10" s="232">
        <f t="shared" ref="D10:K10" si="0">+M10+V10</f>
        <v>17060</v>
      </c>
      <c r="E10" s="232">
        <f t="shared" si="0"/>
        <v>16299</v>
      </c>
      <c r="F10" s="232">
        <f t="shared" si="0"/>
        <v>21543</v>
      </c>
      <c r="G10" s="232">
        <f t="shared" si="0"/>
        <v>11258</v>
      </c>
      <c r="H10" s="232">
        <f t="shared" si="0"/>
        <v>10285</v>
      </c>
      <c r="I10" s="232">
        <f t="shared" si="0"/>
        <v>11320</v>
      </c>
      <c r="J10" s="232">
        <f t="shared" si="0"/>
        <v>5567</v>
      </c>
      <c r="K10" s="232">
        <f t="shared" si="0"/>
        <v>5753</v>
      </c>
      <c r="L10" s="232">
        <v>32863</v>
      </c>
      <c r="M10" s="232">
        <v>16825</v>
      </c>
      <c r="N10" s="232">
        <v>16038</v>
      </c>
      <c r="O10" s="232">
        <v>21543</v>
      </c>
      <c r="P10" s="232">
        <v>11258</v>
      </c>
      <c r="Q10" s="232">
        <v>10285</v>
      </c>
      <c r="R10" s="232">
        <v>11320</v>
      </c>
      <c r="S10" s="232">
        <v>5567</v>
      </c>
      <c r="T10" s="232">
        <v>5753</v>
      </c>
      <c r="U10" s="233">
        <v>496</v>
      </c>
      <c r="V10" s="233">
        <v>235</v>
      </c>
      <c r="W10" s="233">
        <v>261</v>
      </c>
    </row>
    <row r="11" spans="1:23" ht="12.75">
      <c r="A11" s="200">
        <v>2001</v>
      </c>
      <c r="B11" s="231"/>
      <c r="C11" s="19">
        <f t="shared" ref="C11:C15" si="1">+L11+U11</f>
        <v>34146</v>
      </c>
      <c r="D11" s="232">
        <f t="shared" ref="D11:D15" si="2">+M11+V11</f>
        <v>17378</v>
      </c>
      <c r="E11" s="232">
        <f t="shared" ref="E11:E15" si="3">+N11+W11</f>
        <v>16768</v>
      </c>
      <c r="F11" s="232">
        <f t="shared" ref="F11:F15" si="4">+O11+X11</f>
        <v>22030</v>
      </c>
      <c r="G11" s="232">
        <f t="shared" ref="G11:G15" si="5">+P11+Y11</f>
        <v>11448</v>
      </c>
      <c r="H11" s="232">
        <f t="shared" ref="H11:H15" si="6">+Q11+Z11</f>
        <v>10582</v>
      </c>
      <c r="I11" s="232">
        <f t="shared" ref="I11:I15" si="7">+R11+AA11</f>
        <v>11495</v>
      </c>
      <c r="J11" s="232">
        <f t="shared" ref="J11:J15" si="8">+S11+AB11</f>
        <v>5640</v>
      </c>
      <c r="K11" s="232">
        <f t="shared" ref="K11:K15" si="9">+T11+AC11</f>
        <v>5855</v>
      </c>
      <c r="L11" s="232">
        <v>33525</v>
      </c>
      <c r="M11" s="232">
        <v>17088</v>
      </c>
      <c r="N11" s="232">
        <v>16437</v>
      </c>
      <c r="O11" s="232">
        <v>22030</v>
      </c>
      <c r="P11" s="232">
        <v>11448</v>
      </c>
      <c r="Q11" s="232">
        <v>10582</v>
      </c>
      <c r="R11" s="232">
        <v>11495</v>
      </c>
      <c r="S11" s="232">
        <v>5640</v>
      </c>
      <c r="T11" s="232">
        <v>5855</v>
      </c>
      <c r="U11" s="233">
        <v>621</v>
      </c>
      <c r="V11" s="233">
        <v>290</v>
      </c>
      <c r="W11" s="233">
        <v>331</v>
      </c>
    </row>
    <row r="12" spans="1:23" ht="12.75">
      <c r="A12" s="200">
        <v>2002</v>
      </c>
      <c r="B12" s="231"/>
      <c r="C12" s="19">
        <f t="shared" si="1"/>
        <v>34414</v>
      </c>
      <c r="D12" s="232">
        <f t="shared" si="2"/>
        <v>17495</v>
      </c>
      <c r="E12" s="232">
        <f t="shared" si="3"/>
        <v>16919</v>
      </c>
      <c r="F12" s="232">
        <f t="shared" si="4"/>
        <v>22297</v>
      </c>
      <c r="G12" s="232">
        <f t="shared" si="5"/>
        <v>11566</v>
      </c>
      <c r="H12" s="232">
        <f t="shared" si="6"/>
        <v>10731</v>
      </c>
      <c r="I12" s="232">
        <f t="shared" si="7"/>
        <v>11566</v>
      </c>
      <c r="J12" s="232">
        <f t="shared" si="8"/>
        <v>5666</v>
      </c>
      <c r="K12" s="232">
        <f t="shared" si="9"/>
        <v>5900</v>
      </c>
      <c r="L12" s="232">
        <v>33863</v>
      </c>
      <c r="M12" s="232">
        <v>17232</v>
      </c>
      <c r="N12" s="232">
        <v>16631</v>
      </c>
      <c r="O12" s="232">
        <v>22297</v>
      </c>
      <c r="P12" s="232">
        <v>11566</v>
      </c>
      <c r="Q12" s="232">
        <v>10731</v>
      </c>
      <c r="R12" s="232">
        <v>11566</v>
      </c>
      <c r="S12" s="232">
        <v>5666</v>
      </c>
      <c r="T12" s="232">
        <v>5900</v>
      </c>
      <c r="U12" s="233">
        <v>551</v>
      </c>
      <c r="V12" s="233">
        <v>263</v>
      </c>
      <c r="W12" s="233">
        <v>288</v>
      </c>
    </row>
    <row r="13" spans="1:23" ht="12.75">
      <c r="A13" s="200">
        <v>2003</v>
      </c>
      <c r="B13" s="231"/>
      <c r="C13" s="19">
        <f t="shared" si="1"/>
        <v>34770</v>
      </c>
      <c r="D13" s="232">
        <f t="shared" si="2"/>
        <v>17644</v>
      </c>
      <c r="E13" s="232">
        <f t="shared" si="3"/>
        <v>17126</v>
      </c>
      <c r="F13" s="232">
        <f t="shared" si="4"/>
        <v>22508</v>
      </c>
      <c r="G13" s="232">
        <f t="shared" si="5"/>
        <v>11655</v>
      </c>
      <c r="H13" s="232">
        <f t="shared" si="6"/>
        <v>10853</v>
      </c>
      <c r="I13" s="232">
        <f t="shared" si="7"/>
        <v>11786</v>
      </c>
      <c r="J13" s="232">
        <f t="shared" si="8"/>
        <v>5758</v>
      </c>
      <c r="K13" s="232">
        <f t="shared" si="9"/>
        <v>6028</v>
      </c>
      <c r="L13" s="232">
        <v>34294</v>
      </c>
      <c r="M13" s="232">
        <v>17413</v>
      </c>
      <c r="N13" s="232">
        <v>16881</v>
      </c>
      <c r="O13" s="232">
        <v>22508</v>
      </c>
      <c r="P13" s="232">
        <v>11655</v>
      </c>
      <c r="Q13" s="232">
        <v>10853</v>
      </c>
      <c r="R13" s="232">
        <v>11786</v>
      </c>
      <c r="S13" s="232">
        <v>5758</v>
      </c>
      <c r="T13" s="232">
        <v>6028</v>
      </c>
      <c r="U13" s="233">
        <v>476</v>
      </c>
      <c r="V13" s="233">
        <v>231</v>
      </c>
      <c r="W13" s="233">
        <v>245</v>
      </c>
    </row>
    <row r="14" spans="1:23" ht="12.75">
      <c r="A14" s="200">
        <v>2004</v>
      </c>
      <c r="B14" s="231"/>
      <c r="C14" s="19">
        <f t="shared" si="1"/>
        <v>34951</v>
      </c>
      <c r="D14" s="232">
        <f t="shared" si="2"/>
        <v>17714</v>
      </c>
      <c r="E14" s="232">
        <f t="shared" si="3"/>
        <v>17237</v>
      </c>
      <c r="F14" s="232">
        <f t="shared" si="4"/>
        <v>22748</v>
      </c>
      <c r="G14" s="232">
        <f t="shared" si="5"/>
        <v>11764</v>
      </c>
      <c r="H14" s="232">
        <f t="shared" si="6"/>
        <v>10984</v>
      </c>
      <c r="I14" s="232">
        <f t="shared" si="7"/>
        <v>11852</v>
      </c>
      <c r="J14" s="232">
        <f t="shared" si="8"/>
        <v>5786</v>
      </c>
      <c r="K14" s="232">
        <f t="shared" si="9"/>
        <v>6066</v>
      </c>
      <c r="L14" s="232">
        <v>34600</v>
      </c>
      <c r="M14" s="232">
        <v>17550</v>
      </c>
      <c r="N14" s="232">
        <v>17050</v>
      </c>
      <c r="O14" s="232">
        <v>22748</v>
      </c>
      <c r="P14" s="232">
        <v>11764</v>
      </c>
      <c r="Q14" s="232">
        <v>10984</v>
      </c>
      <c r="R14" s="232">
        <v>11852</v>
      </c>
      <c r="S14" s="232">
        <v>5786</v>
      </c>
      <c r="T14" s="232">
        <v>6066</v>
      </c>
      <c r="U14" s="233">
        <v>351</v>
      </c>
      <c r="V14" s="233">
        <v>164</v>
      </c>
      <c r="W14" s="233">
        <v>187</v>
      </c>
    </row>
    <row r="15" spans="1:23" ht="12.75">
      <c r="A15" s="200">
        <v>2005</v>
      </c>
      <c r="B15" s="231"/>
      <c r="C15" s="19">
        <f t="shared" si="1"/>
        <v>35274</v>
      </c>
      <c r="D15" s="232">
        <f t="shared" si="2"/>
        <v>17867</v>
      </c>
      <c r="E15" s="232">
        <f t="shared" si="3"/>
        <v>17407</v>
      </c>
      <c r="F15" s="232">
        <f t="shared" si="4"/>
        <v>22988</v>
      </c>
      <c r="G15" s="232">
        <f t="shared" si="5"/>
        <v>11860</v>
      </c>
      <c r="H15" s="232">
        <f t="shared" si="6"/>
        <v>11128</v>
      </c>
      <c r="I15" s="232">
        <f t="shared" si="7"/>
        <v>11917</v>
      </c>
      <c r="J15" s="232">
        <f t="shared" si="8"/>
        <v>5841</v>
      </c>
      <c r="K15" s="232">
        <f t="shared" si="9"/>
        <v>6076</v>
      </c>
      <c r="L15" s="232">
        <v>34905</v>
      </c>
      <c r="M15" s="232">
        <v>17701</v>
      </c>
      <c r="N15" s="232">
        <v>17204</v>
      </c>
      <c r="O15" s="232">
        <v>22988</v>
      </c>
      <c r="P15" s="232">
        <v>11860</v>
      </c>
      <c r="Q15" s="232">
        <v>11128</v>
      </c>
      <c r="R15" s="232">
        <v>11917</v>
      </c>
      <c r="S15" s="232">
        <v>5841</v>
      </c>
      <c r="T15" s="232">
        <v>6076</v>
      </c>
      <c r="U15" s="233">
        <v>369</v>
      </c>
      <c r="V15" s="233">
        <v>166</v>
      </c>
      <c r="W15" s="233">
        <v>203</v>
      </c>
    </row>
    <row r="16" spans="1:23" ht="12.75">
      <c r="A16" s="200">
        <v>2006</v>
      </c>
      <c r="B16" s="231"/>
      <c r="C16" s="19">
        <f t="shared" ref="C16:C34" si="10">+L16+U16</f>
        <v>35536</v>
      </c>
      <c r="D16" s="232">
        <f t="shared" ref="D16:D34" si="11">+M16+V16</f>
        <v>17988</v>
      </c>
      <c r="E16" s="232">
        <f t="shared" ref="E16:E34" si="12">+N16+W16</f>
        <v>17548</v>
      </c>
      <c r="F16" s="232">
        <f t="shared" ref="F16:F34" si="13">+O16+X16</f>
        <v>23261</v>
      </c>
      <c r="G16" s="232">
        <f t="shared" ref="G16:G34" si="14">+P16+Y16</f>
        <v>11985</v>
      </c>
      <c r="H16" s="232">
        <f t="shared" ref="H16:H34" si="15">+Q16+Z16</f>
        <v>11276</v>
      </c>
      <c r="I16" s="232">
        <f t="shared" ref="I16:I34" si="16">+R16+AA16</f>
        <v>11907</v>
      </c>
      <c r="J16" s="232">
        <f t="shared" ref="J16:J34" si="17">+S16+AB16</f>
        <v>5840</v>
      </c>
      <c r="K16" s="232">
        <f t="shared" ref="K16:K34" si="18">+T16+AC16</f>
        <v>6067</v>
      </c>
      <c r="L16" s="232">
        <v>35168</v>
      </c>
      <c r="M16" s="232">
        <v>17825</v>
      </c>
      <c r="N16" s="232">
        <v>17343</v>
      </c>
      <c r="O16" s="232">
        <v>23261</v>
      </c>
      <c r="P16" s="232">
        <v>11985</v>
      </c>
      <c r="Q16" s="232">
        <v>11276</v>
      </c>
      <c r="R16" s="232">
        <v>11907</v>
      </c>
      <c r="S16" s="232">
        <v>5840</v>
      </c>
      <c r="T16" s="232">
        <v>6067</v>
      </c>
      <c r="U16" s="233">
        <v>368</v>
      </c>
      <c r="V16" s="233">
        <v>163</v>
      </c>
      <c r="W16" s="233">
        <v>205</v>
      </c>
    </row>
    <row r="17" spans="1:23" ht="12.75">
      <c r="A17" s="200">
        <v>2007</v>
      </c>
      <c r="B17" s="231"/>
      <c r="C17" s="19">
        <f t="shared" si="10"/>
        <v>35762</v>
      </c>
      <c r="D17" s="232">
        <f t="shared" si="11"/>
        <v>18085</v>
      </c>
      <c r="E17" s="232">
        <f t="shared" si="12"/>
        <v>17677</v>
      </c>
      <c r="F17" s="232">
        <f t="shared" si="13"/>
        <v>23494</v>
      </c>
      <c r="G17" s="232">
        <f t="shared" si="14"/>
        <v>12079</v>
      </c>
      <c r="H17" s="232">
        <f t="shared" si="15"/>
        <v>11415</v>
      </c>
      <c r="I17" s="232">
        <f t="shared" si="16"/>
        <v>11862</v>
      </c>
      <c r="J17" s="232">
        <f t="shared" si="17"/>
        <v>5829</v>
      </c>
      <c r="K17" s="232">
        <f t="shared" si="18"/>
        <v>6033</v>
      </c>
      <c r="L17" s="232">
        <v>35356</v>
      </c>
      <c r="M17" s="232">
        <v>17908</v>
      </c>
      <c r="N17" s="232">
        <v>17448</v>
      </c>
      <c r="O17" s="232">
        <v>23494</v>
      </c>
      <c r="P17" s="232">
        <v>12079</v>
      </c>
      <c r="Q17" s="232">
        <v>11415</v>
      </c>
      <c r="R17" s="232">
        <v>11862</v>
      </c>
      <c r="S17" s="232">
        <v>5829</v>
      </c>
      <c r="T17" s="232">
        <v>6033</v>
      </c>
      <c r="U17" s="233">
        <v>406</v>
      </c>
      <c r="V17" s="233">
        <v>177</v>
      </c>
      <c r="W17" s="233">
        <v>229</v>
      </c>
    </row>
    <row r="18" spans="1:23" ht="12.75">
      <c r="A18" s="200">
        <v>2008</v>
      </c>
      <c r="B18" s="231"/>
      <c r="C18" s="19">
        <f t="shared" si="10"/>
        <v>35981</v>
      </c>
      <c r="D18" s="232">
        <f t="shared" si="11"/>
        <v>18151</v>
      </c>
      <c r="E18" s="232">
        <f t="shared" si="12"/>
        <v>17830</v>
      </c>
      <c r="F18" s="232">
        <f t="shared" si="13"/>
        <v>23819</v>
      </c>
      <c r="G18" s="232">
        <f t="shared" si="14"/>
        <v>12206</v>
      </c>
      <c r="H18" s="232">
        <f t="shared" si="15"/>
        <v>11613</v>
      </c>
      <c r="I18" s="232">
        <f t="shared" si="16"/>
        <v>11770</v>
      </c>
      <c r="J18" s="232">
        <f t="shared" si="17"/>
        <v>5792</v>
      </c>
      <c r="K18" s="232">
        <f t="shared" si="18"/>
        <v>5978</v>
      </c>
      <c r="L18" s="232">
        <v>35589</v>
      </c>
      <c r="M18" s="232">
        <v>17998</v>
      </c>
      <c r="N18" s="232">
        <v>17591</v>
      </c>
      <c r="O18" s="232">
        <v>23819</v>
      </c>
      <c r="P18" s="232">
        <v>12206</v>
      </c>
      <c r="Q18" s="232">
        <v>11613</v>
      </c>
      <c r="R18" s="232">
        <v>11770</v>
      </c>
      <c r="S18" s="232">
        <v>5792</v>
      </c>
      <c r="T18" s="232">
        <v>5978</v>
      </c>
      <c r="U18" s="233">
        <v>392</v>
      </c>
      <c r="V18" s="233">
        <v>153</v>
      </c>
      <c r="W18" s="233">
        <v>239</v>
      </c>
    </row>
    <row r="19" spans="1:23" ht="12.75">
      <c r="A19" s="200">
        <v>2009</v>
      </c>
      <c r="B19" s="231"/>
      <c r="C19" s="19">
        <f t="shared" si="10"/>
        <v>36315</v>
      </c>
      <c r="D19" s="232">
        <f t="shared" si="11"/>
        <v>18304</v>
      </c>
      <c r="E19" s="232">
        <f t="shared" si="12"/>
        <v>18011</v>
      </c>
      <c r="F19" s="232">
        <f t="shared" si="13"/>
        <v>24008</v>
      </c>
      <c r="G19" s="232">
        <f t="shared" si="14"/>
        <v>12295</v>
      </c>
      <c r="H19" s="232">
        <f t="shared" si="15"/>
        <v>11713</v>
      </c>
      <c r="I19" s="232">
        <f t="shared" si="16"/>
        <v>11886</v>
      </c>
      <c r="J19" s="232">
        <f t="shared" si="17"/>
        <v>5830</v>
      </c>
      <c r="K19" s="232">
        <f t="shared" si="18"/>
        <v>6056</v>
      </c>
      <c r="L19" s="232">
        <v>35894</v>
      </c>
      <c r="M19" s="232">
        <v>18125</v>
      </c>
      <c r="N19" s="232">
        <v>17769</v>
      </c>
      <c r="O19" s="232">
        <v>24008</v>
      </c>
      <c r="P19" s="232">
        <v>12295</v>
      </c>
      <c r="Q19" s="232">
        <v>11713</v>
      </c>
      <c r="R19" s="232">
        <v>11886</v>
      </c>
      <c r="S19" s="232">
        <v>5830</v>
      </c>
      <c r="T19" s="232">
        <v>6056</v>
      </c>
      <c r="U19" s="233">
        <v>421</v>
      </c>
      <c r="V19" s="233">
        <v>179</v>
      </c>
      <c r="W19" s="233">
        <v>242</v>
      </c>
    </row>
    <row r="20" spans="1:23" ht="12.75">
      <c r="A20" s="200">
        <v>2010</v>
      </c>
      <c r="B20" s="231"/>
      <c r="C20" s="19">
        <f t="shared" si="10"/>
        <v>36525</v>
      </c>
      <c r="D20" s="232">
        <f t="shared" si="11"/>
        <v>18437</v>
      </c>
      <c r="E20" s="232">
        <f t="shared" si="12"/>
        <v>18088</v>
      </c>
      <c r="F20" s="232">
        <f t="shared" si="13"/>
        <v>24145</v>
      </c>
      <c r="G20" s="232">
        <f t="shared" si="14"/>
        <v>12341</v>
      </c>
      <c r="H20" s="232">
        <f t="shared" si="15"/>
        <v>11804</v>
      </c>
      <c r="I20" s="232">
        <f t="shared" si="16"/>
        <v>12004</v>
      </c>
      <c r="J20" s="232">
        <f t="shared" si="17"/>
        <v>5922</v>
      </c>
      <c r="K20" s="232">
        <f t="shared" si="18"/>
        <v>6082</v>
      </c>
      <c r="L20" s="232">
        <v>36149</v>
      </c>
      <c r="M20" s="232">
        <v>18263</v>
      </c>
      <c r="N20" s="232">
        <v>17886</v>
      </c>
      <c r="O20" s="232">
        <v>24145</v>
      </c>
      <c r="P20" s="232">
        <v>12341</v>
      </c>
      <c r="Q20" s="232">
        <v>11804</v>
      </c>
      <c r="R20" s="232">
        <v>12004</v>
      </c>
      <c r="S20" s="232">
        <v>5922</v>
      </c>
      <c r="T20" s="232">
        <v>6082</v>
      </c>
      <c r="U20" s="233">
        <v>376</v>
      </c>
      <c r="V20" s="233">
        <v>174</v>
      </c>
      <c r="W20" s="233">
        <v>202</v>
      </c>
    </row>
    <row r="21" spans="1:23" ht="12.75">
      <c r="A21" s="200">
        <v>2011</v>
      </c>
      <c r="B21" s="231"/>
      <c r="C21" s="19">
        <f t="shared" si="10"/>
        <v>36848</v>
      </c>
      <c r="D21" s="232">
        <f t="shared" si="11"/>
        <v>18583</v>
      </c>
      <c r="E21" s="232">
        <f t="shared" si="12"/>
        <v>18265</v>
      </c>
      <c r="F21" s="232">
        <f t="shared" si="13"/>
        <v>24331</v>
      </c>
      <c r="G21" s="232">
        <f t="shared" si="14"/>
        <v>12436</v>
      </c>
      <c r="H21" s="232">
        <f t="shared" si="15"/>
        <v>11895</v>
      </c>
      <c r="I21" s="232">
        <f t="shared" si="16"/>
        <v>12144</v>
      </c>
      <c r="J21" s="232">
        <f t="shared" si="17"/>
        <v>5997</v>
      </c>
      <c r="K21" s="232">
        <f t="shared" si="18"/>
        <v>6147</v>
      </c>
      <c r="L21" s="232">
        <v>36475</v>
      </c>
      <c r="M21" s="232">
        <v>18433</v>
      </c>
      <c r="N21" s="232">
        <v>18042</v>
      </c>
      <c r="O21" s="232">
        <v>24331</v>
      </c>
      <c r="P21" s="232">
        <v>12436</v>
      </c>
      <c r="Q21" s="232">
        <v>11895</v>
      </c>
      <c r="R21" s="232">
        <v>12144</v>
      </c>
      <c r="S21" s="232">
        <v>5997</v>
      </c>
      <c r="T21" s="232">
        <v>6147</v>
      </c>
      <c r="U21" s="233">
        <v>373</v>
      </c>
      <c r="V21" s="233">
        <v>150</v>
      </c>
      <c r="W21" s="233">
        <v>223</v>
      </c>
    </row>
    <row r="22" spans="1:23" ht="12.75">
      <c r="A22" s="200">
        <v>2012</v>
      </c>
      <c r="B22" s="231"/>
      <c r="C22" s="19">
        <f t="shared" si="10"/>
        <v>37182</v>
      </c>
      <c r="D22" s="232">
        <f t="shared" si="11"/>
        <v>18745</v>
      </c>
      <c r="E22" s="232">
        <f t="shared" si="12"/>
        <v>18437</v>
      </c>
      <c r="F22" s="232">
        <f t="shared" si="13"/>
        <v>24501</v>
      </c>
      <c r="G22" s="232">
        <f t="shared" si="14"/>
        <v>12484</v>
      </c>
      <c r="H22" s="232">
        <f t="shared" si="15"/>
        <v>12017</v>
      </c>
      <c r="I22" s="232">
        <f t="shared" si="16"/>
        <v>12337</v>
      </c>
      <c r="J22" s="232">
        <f t="shared" si="17"/>
        <v>6107</v>
      </c>
      <c r="K22" s="232">
        <f t="shared" si="18"/>
        <v>6230</v>
      </c>
      <c r="L22" s="232">
        <v>36838</v>
      </c>
      <c r="M22" s="232">
        <v>18591</v>
      </c>
      <c r="N22" s="232">
        <v>18247</v>
      </c>
      <c r="O22" s="232">
        <v>24501</v>
      </c>
      <c r="P22" s="232">
        <v>12484</v>
      </c>
      <c r="Q22" s="232">
        <v>12017</v>
      </c>
      <c r="R22" s="232">
        <v>12337</v>
      </c>
      <c r="S22" s="232">
        <v>6107</v>
      </c>
      <c r="T22" s="232">
        <v>6230</v>
      </c>
      <c r="U22" s="233">
        <v>344</v>
      </c>
      <c r="V22" s="233">
        <v>154</v>
      </c>
      <c r="W22" s="233">
        <v>190</v>
      </c>
    </row>
    <row r="23" spans="1:23" ht="12.75">
      <c r="A23" s="200">
        <v>2013</v>
      </c>
      <c r="B23" s="231"/>
      <c r="C23" s="19">
        <f t="shared" si="10"/>
        <v>37484</v>
      </c>
      <c r="D23" s="232">
        <f t="shared" si="11"/>
        <v>18879</v>
      </c>
      <c r="E23" s="232">
        <f t="shared" si="12"/>
        <v>18605</v>
      </c>
      <c r="F23" s="232">
        <f t="shared" si="13"/>
        <v>24610</v>
      </c>
      <c r="G23" s="232">
        <f t="shared" si="14"/>
        <v>12525</v>
      </c>
      <c r="H23" s="232">
        <f t="shared" si="15"/>
        <v>12085</v>
      </c>
      <c r="I23" s="232">
        <f t="shared" si="16"/>
        <v>12519</v>
      </c>
      <c r="J23" s="232">
        <f t="shared" si="17"/>
        <v>6204</v>
      </c>
      <c r="K23" s="232">
        <f t="shared" si="18"/>
        <v>6315</v>
      </c>
      <c r="L23" s="232">
        <v>37129</v>
      </c>
      <c r="M23" s="232">
        <v>18729</v>
      </c>
      <c r="N23" s="232">
        <v>18400</v>
      </c>
      <c r="O23" s="232">
        <v>24610</v>
      </c>
      <c r="P23" s="232">
        <v>12525</v>
      </c>
      <c r="Q23" s="232">
        <v>12085</v>
      </c>
      <c r="R23" s="232">
        <v>12519</v>
      </c>
      <c r="S23" s="232">
        <v>6204</v>
      </c>
      <c r="T23" s="232">
        <v>6315</v>
      </c>
      <c r="U23" s="233">
        <v>355</v>
      </c>
      <c r="V23" s="233">
        <v>150</v>
      </c>
      <c r="W23" s="233">
        <v>205</v>
      </c>
    </row>
    <row r="24" spans="1:23" ht="12.75">
      <c r="A24" s="200">
        <v>2014</v>
      </c>
      <c r="B24" s="231"/>
      <c r="C24" s="19">
        <f t="shared" si="10"/>
        <v>37706</v>
      </c>
      <c r="D24" s="232">
        <f t="shared" si="11"/>
        <v>18949</v>
      </c>
      <c r="E24" s="232">
        <f t="shared" si="12"/>
        <v>18757</v>
      </c>
      <c r="F24" s="232">
        <f t="shared" si="13"/>
        <v>24787</v>
      </c>
      <c r="G24" s="232">
        <f t="shared" si="14"/>
        <v>12582</v>
      </c>
      <c r="H24" s="232">
        <f t="shared" si="15"/>
        <v>12205</v>
      </c>
      <c r="I24" s="232">
        <f t="shared" si="16"/>
        <v>12579</v>
      </c>
      <c r="J24" s="232">
        <f t="shared" si="17"/>
        <v>6231</v>
      </c>
      <c r="K24" s="232">
        <f t="shared" si="18"/>
        <v>6348</v>
      </c>
      <c r="L24" s="232">
        <v>37366</v>
      </c>
      <c r="M24" s="232">
        <v>18813</v>
      </c>
      <c r="N24" s="232">
        <v>18553</v>
      </c>
      <c r="O24" s="232">
        <v>24787</v>
      </c>
      <c r="P24" s="232">
        <v>12582</v>
      </c>
      <c r="Q24" s="232">
        <v>12205</v>
      </c>
      <c r="R24" s="232">
        <v>12579</v>
      </c>
      <c r="S24" s="232">
        <v>6231</v>
      </c>
      <c r="T24" s="232">
        <v>6348</v>
      </c>
      <c r="U24" s="233">
        <v>340</v>
      </c>
      <c r="V24" s="233">
        <v>136</v>
      </c>
      <c r="W24" s="233">
        <v>204</v>
      </c>
    </row>
    <row r="25" spans="1:23" ht="12.75">
      <c r="A25" s="200">
        <v>2015</v>
      </c>
      <c r="B25" s="231"/>
      <c r="C25" s="19">
        <f t="shared" si="10"/>
        <v>38056</v>
      </c>
      <c r="D25" s="232">
        <f t="shared" si="11"/>
        <v>19142</v>
      </c>
      <c r="E25" s="232">
        <f t="shared" si="12"/>
        <v>18914</v>
      </c>
      <c r="F25" s="232">
        <f t="shared" si="13"/>
        <v>24847</v>
      </c>
      <c r="G25" s="232">
        <f t="shared" si="14"/>
        <v>12604</v>
      </c>
      <c r="H25" s="232">
        <f t="shared" si="15"/>
        <v>12243</v>
      </c>
      <c r="I25" s="232">
        <f t="shared" si="16"/>
        <v>12775</v>
      </c>
      <c r="J25" s="232">
        <f t="shared" si="17"/>
        <v>6358</v>
      </c>
      <c r="K25" s="232">
        <f t="shared" si="18"/>
        <v>6417</v>
      </c>
      <c r="L25" s="232">
        <v>37622</v>
      </c>
      <c r="M25" s="232">
        <v>18962</v>
      </c>
      <c r="N25" s="232">
        <v>18660</v>
      </c>
      <c r="O25" s="232">
        <v>24847</v>
      </c>
      <c r="P25" s="232">
        <v>12604</v>
      </c>
      <c r="Q25" s="232">
        <v>12243</v>
      </c>
      <c r="R25" s="232">
        <v>12775</v>
      </c>
      <c r="S25" s="232">
        <v>6358</v>
      </c>
      <c r="T25" s="232">
        <v>6417</v>
      </c>
      <c r="U25" s="233">
        <v>434</v>
      </c>
      <c r="V25" s="233">
        <v>180</v>
      </c>
      <c r="W25" s="233">
        <v>254</v>
      </c>
    </row>
    <row r="26" spans="1:23" ht="12.75">
      <c r="A26" s="200">
        <v>2016</v>
      </c>
      <c r="B26" s="231"/>
      <c r="C26" s="19">
        <f t="shared" si="10"/>
        <v>38281</v>
      </c>
      <c r="D26" s="232">
        <f t="shared" si="11"/>
        <v>19250</v>
      </c>
      <c r="E26" s="232">
        <f t="shared" si="12"/>
        <v>19031</v>
      </c>
      <c r="F26" s="232">
        <f t="shared" si="13"/>
        <v>25015</v>
      </c>
      <c r="G26" s="232">
        <f t="shared" si="14"/>
        <v>12682</v>
      </c>
      <c r="H26" s="232">
        <f t="shared" si="15"/>
        <v>12333</v>
      </c>
      <c r="I26" s="232">
        <f t="shared" si="16"/>
        <v>12795</v>
      </c>
      <c r="J26" s="232">
        <f t="shared" si="17"/>
        <v>6382</v>
      </c>
      <c r="K26" s="232">
        <f t="shared" si="18"/>
        <v>6413</v>
      </c>
      <c r="L26" s="232">
        <v>37810</v>
      </c>
      <c r="M26" s="232">
        <v>19064</v>
      </c>
      <c r="N26" s="232">
        <v>18746</v>
      </c>
      <c r="O26" s="232">
        <v>25015</v>
      </c>
      <c r="P26" s="232">
        <v>12682</v>
      </c>
      <c r="Q26" s="232">
        <v>12333</v>
      </c>
      <c r="R26" s="232">
        <v>12795</v>
      </c>
      <c r="S26" s="232">
        <v>6382</v>
      </c>
      <c r="T26" s="232">
        <v>6413</v>
      </c>
      <c r="U26" s="233">
        <v>471</v>
      </c>
      <c r="V26" s="233">
        <v>186</v>
      </c>
      <c r="W26" s="233">
        <v>285</v>
      </c>
    </row>
    <row r="27" spans="1:23" ht="12.75">
      <c r="A27" s="200">
        <v>2017</v>
      </c>
      <c r="B27" s="231"/>
      <c r="C27" s="19">
        <f t="shared" si="10"/>
        <v>38568</v>
      </c>
      <c r="D27" s="232">
        <f t="shared" si="11"/>
        <v>19414</v>
      </c>
      <c r="E27" s="232">
        <f t="shared" si="12"/>
        <v>19154</v>
      </c>
      <c r="F27" s="232">
        <f t="shared" si="13"/>
        <v>25173</v>
      </c>
      <c r="G27" s="232">
        <f t="shared" si="14"/>
        <v>12781</v>
      </c>
      <c r="H27" s="232">
        <f t="shared" si="15"/>
        <v>12392</v>
      </c>
      <c r="I27" s="232">
        <f t="shared" si="16"/>
        <v>12941</v>
      </c>
      <c r="J27" s="232">
        <f t="shared" si="17"/>
        <v>6443</v>
      </c>
      <c r="K27" s="232">
        <f t="shared" si="18"/>
        <v>6498</v>
      </c>
      <c r="L27" s="232">
        <v>38114</v>
      </c>
      <c r="M27" s="232">
        <v>19224</v>
      </c>
      <c r="N27" s="232">
        <v>18890</v>
      </c>
      <c r="O27" s="232">
        <v>25173</v>
      </c>
      <c r="P27" s="232">
        <v>12781</v>
      </c>
      <c r="Q27" s="232">
        <v>12392</v>
      </c>
      <c r="R27" s="232">
        <v>12941</v>
      </c>
      <c r="S27" s="232">
        <v>6443</v>
      </c>
      <c r="T27" s="232">
        <v>6498</v>
      </c>
      <c r="U27" s="233">
        <v>454</v>
      </c>
      <c r="V27" s="233">
        <v>190</v>
      </c>
      <c r="W27" s="233">
        <v>264</v>
      </c>
    </row>
    <row r="28" spans="1:23" ht="12.75">
      <c r="A28" s="200">
        <v>2018</v>
      </c>
      <c r="B28" s="231"/>
      <c r="C28" s="19">
        <f t="shared" si="10"/>
        <v>38784</v>
      </c>
      <c r="D28" s="232">
        <f t="shared" si="11"/>
        <v>19515</v>
      </c>
      <c r="E28" s="232">
        <f t="shared" si="12"/>
        <v>19269</v>
      </c>
      <c r="F28" s="232">
        <f t="shared" si="13"/>
        <v>25321</v>
      </c>
      <c r="G28" s="232">
        <f t="shared" si="14"/>
        <v>12839</v>
      </c>
      <c r="H28" s="232">
        <f t="shared" si="15"/>
        <v>12482</v>
      </c>
      <c r="I28" s="232">
        <f t="shared" si="16"/>
        <v>13057</v>
      </c>
      <c r="J28" s="232">
        <f t="shared" si="17"/>
        <v>6514</v>
      </c>
      <c r="K28" s="232">
        <f t="shared" si="18"/>
        <v>6543</v>
      </c>
      <c r="L28" s="232">
        <v>38378</v>
      </c>
      <c r="M28" s="232">
        <v>19353</v>
      </c>
      <c r="N28" s="232">
        <v>19025</v>
      </c>
      <c r="O28" s="232">
        <v>25321</v>
      </c>
      <c r="P28" s="232">
        <v>12839</v>
      </c>
      <c r="Q28" s="232">
        <v>12482</v>
      </c>
      <c r="R28" s="232">
        <v>13057</v>
      </c>
      <c r="S28" s="232">
        <v>6514</v>
      </c>
      <c r="T28" s="232">
        <v>6543</v>
      </c>
      <c r="U28" s="233">
        <v>406</v>
      </c>
      <c r="V28" s="233">
        <v>162</v>
      </c>
      <c r="W28" s="233">
        <v>244</v>
      </c>
    </row>
    <row r="29" spans="1:23" ht="12.75">
      <c r="A29" s="200">
        <v>2019</v>
      </c>
      <c r="B29" s="231"/>
      <c r="C29" s="19">
        <f t="shared" si="10"/>
        <v>39162</v>
      </c>
      <c r="D29" s="232">
        <f t="shared" si="11"/>
        <v>19707</v>
      </c>
      <c r="E29" s="232">
        <f t="shared" si="12"/>
        <v>19455</v>
      </c>
      <c r="F29" s="232">
        <f t="shared" si="13"/>
        <v>25485</v>
      </c>
      <c r="G29" s="232">
        <f t="shared" si="14"/>
        <v>12905</v>
      </c>
      <c r="H29" s="232">
        <f t="shared" si="15"/>
        <v>12580</v>
      </c>
      <c r="I29" s="232">
        <f t="shared" si="16"/>
        <v>13262</v>
      </c>
      <c r="J29" s="232">
        <f t="shared" si="17"/>
        <v>6627</v>
      </c>
      <c r="K29" s="232">
        <f t="shared" si="18"/>
        <v>6635</v>
      </c>
      <c r="L29" s="232">
        <v>38747</v>
      </c>
      <c r="M29" s="232">
        <v>19532</v>
      </c>
      <c r="N29" s="232">
        <v>19215</v>
      </c>
      <c r="O29" s="232">
        <v>25485</v>
      </c>
      <c r="P29" s="232">
        <v>12905</v>
      </c>
      <c r="Q29" s="232">
        <v>12580</v>
      </c>
      <c r="R29" s="232">
        <v>13262</v>
      </c>
      <c r="S29" s="232">
        <v>6627</v>
      </c>
      <c r="T29" s="232">
        <v>6635</v>
      </c>
      <c r="U29" s="233">
        <v>415</v>
      </c>
      <c r="V29" s="233">
        <v>175</v>
      </c>
      <c r="W29" s="233">
        <v>240</v>
      </c>
    </row>
    <row r="30" spans="1:23" ht="12.75">
      <c r="A30" s="200">
        <v>2020</v>
      </c>
      <c r="B30" s="231"/>
      <c r="C30" s="19">
        <f t="shared" si="10"/>
        <v>39433</v>
      </c>
      <c r="D30" s="232">
        <f t="shared" si="11"/>
        <v>19845</v>
      </c>
      <c r="E30" s="232">
        <f t="shared" si="12"/>
        <v>19588</v>
      </c>
      <c r="F30" s="232">
        <f t="shared" si="13"/>
        <v>25588</v>
      </c>
      <c r="G30" s="232">
        <f t="shared" si="14"/>
        <v>12968</v>
      </c>
      <c r="H30" s="232">
        <f t="shared" si="15"/>
        <v>12620</v>
      </c>
      <c r="I30" s="232">
        <f t="shared" si="16"/>
        <v>13467</v>
      </c>
      <c r="J30" s="232">
        <f t="shared" si="17"/>
        <v>6719</v>
      </c>
      <c r="K30" s="232">
        <f t="shared" si="18"/>
        <v>6748</v>
      </c>
      <c r="L30" s="232">
        <v>39055</v>
      </c>
      <c r="M30" s="232">
        <v>19687</v>
      </c>
      <c r="N30" s="232">
        <v>19368</v>
      </c>
      <c r="O30" s="232">
        <v>25588</v>
      </c>
      <c r="P30" s="232">
        <v>12968</v>
      </c>
      <c r="Q30" s="232">
        <v>12620</v>
      </c>
      <c r="R30" s="232">
        <v>13467</v>
      </c>
      <c r="S30" s="232">
        <v>6719</v>
      </c>
      <c r="T30" s="232">
        <v>6748</v>
      </c>
      <c r="U30" s="233">
        <v>378</v>
      </c>
      <c r="V30" s="233">
        <v>158</v>
      </c>
      <c r="W30" s="233">
        <v>220</v>
      </c>
    </row>
    <row r="31" spans="1:23" ht="12.75">
      <c r="A31" s="200">
        <v>2021</v>
      </c>
      <c r="B31" s="231"/>
      <c r="C31" s="19">
        <f t="shared" si="10"/>
        <v>39705</v>
      </c>
      <c r="D31" s="232">
        <f t="shared" si="11"/>
        <v>19969</v>
      </c>
      <c r="E31" s="232">
        <f t="shared" si="12"/>
        <v>19736</v>
      </c>
      <c r="F31" s="232">
        <f t="shared" si="13"/>
        <v>25781</v>
      </c>
      <c r="G31" s="232">
        <f t="shared" si="14"/>
        <v>13064</v>
      </c>
      <c r="H31" s="232">
        <f t="shared" si="15"/>
        <v>12717</v>
      </c>
      <c r="I31" s="232">
        <f t="shared" si="16"/>
        <v>13527</v>
      </c>
      <c r="J31" s="232">
        <f t="shared" si="17"/>
        <v>6748</v>
      </c>
      <c r="K31" s="232">
        <f t="shared" si="18"/>
        <v>6779</v>
      </c>
      <c r="L31" s="232">
        <v>39308</v>
      </c>
      <c r="M31" s="232">
        <v>19812</v>
      </c>
      <c r="N31" s="232">
        <v>19496</v>
      </c>
      <c r="O31" s="232">
        <v>25781</v>
      </c>
      <c r="P31" s="232">
        <v>13064</v>
      </c>
      <c r="Q31" s="232">
        <v>12717</v>
      </c>
      <c r="R31" s="232">
        <v>13527</v>
      </c>
      <c r="S31" s="232">
        <v>6748</v>
      </c>
      <c r="T31" s="232">
        <v>6779</v>
      </c>
      <c r="U31" s="233">
        <v>397</v>
      </c>
      <c r="V31" s="233">
        <v>157</v>
      </c>
      <c r="W31" s="233">
        <v>240</v>
      </c>
    </row>
    <row r="32" spans="1:23" ht="12.75">
      <c r="A32" s="200">
        <v>2022</v>
      </c>
      <c r="B32" s="231"/>
      <c r="C32" s="19">
        <f t="shared" si="10"/>
        <v>40463</v>
      </c>
      <c r="D32" s="232">
        <f t="shared" si="11"/>
        <v>20402</v>
      </c>
      <c r="E32" s="232">
        <f t="shared" si="12"/>
        <v>20061</v>
      </c>
      <c r="F32" s="232">
        <f t="shared" si="13"/>
        <v>26043</v>
      </c>
      <c r="G32" s="232">
        <f t="shared" si="14"/>
        <v>13170</v>
      </c>
      <c r="H32" s="232">
        <f t="shared" si="15"/>
        <v>12873</v>
      </c>
      <c r="I32" s="232">
        <f t="shared" si="16"/>
        <v>13634</v>
      </c>
      <c r="J32" s="232">
        <f t="shared" si="17"/>
        <v>6819</v>
      </c>
      <c r="K32" s="232">
        <f t="shared" si="18"/>
        <v>6815</v>
      </c>
      <c r="L32" s="232">
        <v>39677</v>
      </c>
      <c r="M32" s="232">
        <v>19989</v>
      </c>
      <c r="N32" s="232">
        <v>19688</v>
      </c>
      <c r="O32" s="232">
        <v>26043</v>
      </c>
      <c r="P32" s="232">
        <v>13170</v>
      </c>
      <c r="Q32" s="232">
        <v>12873</v>
      </c>
      <c r="R32" s="232">
        <v>13634</v>
      </c>
      <c r="S32" s="232">
        <v>6819</v>
      </c>
      <c r="T32" s="232">
        <v>6815</v>
      </c>
      <c r="U32" s="233">
        <v>786</v>
      </c>
      <c r="V32" s="233">
        <v>413</v>
      </c>
      <c r="W32" s="233">
        <v>373</v>
      </c>
    </row>
    <row r="33" spans="1:23" ht="12.75">
      <c r="A33" s="281">
        <v>2023</v>
      </c>
      <c r="B33" s="272" t="s">
        <v>563</v>
      </c>
      <c r="C33" s="273">
        <f t="shared" si="10"/>
        <v>40992</v>
      </c>
      <c r="D33" s="295">
        <f t="shared" si="11"/>
        <v>20668</v>
      </c>
      <c r="E33" s="295">
        <f t="shared" si="12"/>
        <v>20324</v>
      </c>
      <c r="F33" s="295">
        <f t="shared" si="13"/>
        <v>26294</v>
      </c>
      <c r="G33" s="295">
        <f t="shared" si="14"/>
        <v>13267</v>
      </c>
      <c r="H33" s="295">
        <f t="shared" si="15"/>
        <v>13027</v>
      </c>
      <c r="I33" s="295">
        <f t="shared" si="16"/>
        <v>13721</v>
      </c>
      <c r="J33" s="295">
        <f t="shared" si="17"/>
        <v>6889</v>
      </c>
      <c r="K33" s="295">
        <f t="shared" si="18"/>
        <v>6832</v>
      </c>
      <c r="L33" s="295">
        <v>40015</v>
      </c>
      <c r="M33" s="295">
        <v>20156</v>
      </c>
      <c r="N33" s="295">
        <v>19859</v>
      </c>
      <c r="O33" s="295">
        <v>26294</v>
      </c>
      <c r="P33" s="295">
        <v>13267</v>
      </c>
      <c r="Q33" s="295">
        <v>13027</v>
      </c>
      <c r="R33" s="295">
        <v>13721</v>
      </c>
      <c r="S33" s="295">
        <v>6889</v>
      </c>
      <c r="T33" s="295">
        <v>6832</v>
      </c>
      <c r="U33" s="296">
        <v>977</v>
      </c>
      <c r="V33" s="296">
        <v>512</v>
      </c>
      <c r="W33" s="296">
        <v>465</v>
      </c>
    </row>
    <row r="34" spans="1:23" ht="12.75">
      <c r="A34" s="200">
        <v>2024</v>
      </c>
      <c r="B34" s="234" t="s">
        <v>564</v>
      </c>
      <c r="C34" s="19">
        <f t="shared" si="10"/>
        <v>41398</v>
      </c>
      <c r="D34" s="232">
        <f t="shared" si="11"/>
        <v>20907</v>
      </c>
      <c r="E34" s="232">
        <f t="shared" si="12"/>
        <v>20491</v>
      </c>
      <c r="F34" s="232">
        <f t="shared" si="13"/>
        <v>26518</v>
      </c>
      <c r="G34" s="232">
        <f t="shared" si="14"/>
        <v>13378</v>
      </c>
      <c r="H34" s="232">
        <f t="shared" si="15"/>
        <v>13140</v>
      </c>
      <c r="I34" s="232">
        <f t="shared" si="16"/>
        <v>14368</v>
      </c>
      <c r="J34" s="232">
        <f t="shared" si="17"/>
        <v>7278</v>
      </c>
      <c r="K34" s="232">
        <f t="shared" si="18"/>
        <v>7090</v>
      </c>
      <c r="L34" s="232">
        <v>40886</v>
      </c>
      <c r="M34" s="232">
        <v>20656</v>
      </c>
      <c r="N34" s="232">
        <v>20230</v>
      </c>
      <c r="O34" s="232">
        <v>26518</v>
      </c>
      <c r="P34" s="232">
        <v>13378</v>
      </c>
      <c r="Q34" s="232">
        <v>13140</v>
      </c>
      <c r="R34" s="232">
        <f>+L34-O34</f>
        <v>14368</v>
      </c>
      <c r="S34" s="232">
        <f t="shared" ref="S34:T34" si="19">+M34-P34</f>
        <v>7278</v>
      </c>
      <c r="T34" s="232">
        <f t="shared" si="19"/>
        <v>7090</v>
      </c>
      <c r="U34" s="233">
        <v>512</v>
      </c>
      <c r="V34" s="233">
        <v>251</v>
      </c>
      <c r="W34" s="233">
        <v>261</v>
      </c>
    </row>
    <row r="35" spans="1:23" ht="12.75"/>
    <row r="36" spans="1:23" ht="12.75">
      <c r="A36" s="221" t="s">
        <v>199</v>
      </c>
      <c r="B36" s="221"/>
    </row>
    <row r="38" spans="1:23" ht="12.75">
      <c r="A38" s="55" t="s">
        <v>99</v>
      </c>
      <c r="U38" s="202"/>
    </row>
    <row r="39" spans="1:23" ht="12.75">
      <c r="A39" s="34" t="s">
        <v>565</v>
      </c>
    </row>
    <row r="40" spans="1:23" ht="15.95" customHeight="1">
      <c r="A40" s="300" t="s">
        <v>605</v>
      </c>
    </row>
  </sheetData>
  <hyperlinks>
    <hyperlink ref="A3" location="Inhalt!A1" display="&lt;&lt;&lt; Inhalt" xr:uid="{10026B8F-B5FB-48F6-8C2E-382C1ED8A0A3}"/>
    <hyperlink ref="A36" location="Metadaten!A1" display="&lt;&lt;&lt; Metadaten" xr:uid="{FF5B6583-2EAF-41D3-B5DF-51759EF4FBF7}"/>
    <hyperlink ref="A40" location="Bevölkerungsdefinitionen!A1" display="2024: Ab dem Berichtsjahr 2024 gilt eine angepasste Definition, Details im Tabellenblatt &quot;Bevölkerungsdefinitionen&quot; zu finden." xr:uid="{5CEEE4F4-B55F-4116-B44E-2B31DFAB34DB}"/>
  </hyperlink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A4CC2-B01F-4972-96D1-CF193EAFB341}">
  <sheetPr>
    <tabColor theme="3" tint="0.79998168889431442"/>
  </sheetPr>
  <dimension ref="A1:A3"/>
  <sheetViews>
    <sheetView zoomScaleNormal="100" workbookViewId="0"/>
  </sheetViews>
  <sheetFormatPr baseColWidth="10" defaultColWidth="11.42578125" defaultRowHeight="15.75" customHeight="1"/>
  <cols>
    <col min="1" max="1" width="39.140625" style="4" bestFit="1" customWidth="1"/>
    <col min="2" max="16384" width="11.42578125" style="4"/>
  </cols>
  <sheetData>
    <row r="1" spans="1:1" s="77" customFormat="1" ht="18" customHeight="1">
      <c r="A1" s="12" t="s">
        <v>436</v>
      </c>
    </row>
    <row r="2" spans="1:1" s="77" customFormat="1" ht="15.75" customHeight="1"/>
    <row r="3" spans="1:1" s="77" customFormat="1" ht="15.75" customHeight="1">
      <c r="A3" s="78" t="s">
        <v>353</v>
      </c>
    </row>
  </sheetData>
  <pageMargins left="0.59055118110236227" right="0.59055118110236227" top="0.98425196850393704" bottom="0.78740157480314965" header="0.47244094488188981" footer="0.47244094488188981"/>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F8BB-6D1F-4EDD-9535-96D5491F93EB}">
  <dimension ref="A1:E57"/>
  <sheetViews>
    <sheetView zoomScaleNormal="100" workbookViewId="0"/>
  </sheetViews>
  <sheetFormatPr baseColWidth="10" defaultColWidth="9.140625" defaultRowHeight="15.75" customHeight="1"/>
  <cols>
    <col min="1" max="1" width="20.140625" style="217" customWidth="1"/>
    <col min="2" max="3" width="10.85546875" style="217" bestFit="1" customWidth="1"/>
    <col min="4" max="4" width="8.28515625" style="217" bestFit="1" customWidth="1"/>
    <col min="5" max="16384" width="9.140625" style="217"/>
  </cols>
  <sheetData>
    <row r="1" spans="1:5" s="34" customFormat="1" ht="18" customHeight="1">
      <c r="A1" s="85" t="s">
        <v>354</v>
      </c>
      <c r="B1" s="74"/>
      <c r="C1" s="74"/>
      <c r="D1" s="74"/>
    </row>
    <row r="2" spans="1:5" s="34" customFormat="1" ht="15.75" customHeight="1">
      <c r="A2" s="85"/>
      <c r="B2" s="74"/>
      <c r="C2" s="74"/>
      <c r="D2" s="74"/>
    </row>
    <row r="3" spans="1:5" s="34" customFormat="1" ht="15.75" customHeight="1">
      <c r="A3" s="204" t="s">
        <v>198</v>
      </c>
      <c r="B3" s="74"/>
      <c r="C3" s="74"/>
      <c r="D3" s="74"/>
    </row>
    <row r="4" spans="1:5" s="34" customFormat="1" ht="15.75" customHeight="1">
      <c r="A4" s="204"/>
      <c r="B4" s="74"/>
      <c r="C4" s="74"/>
      <c r="D4" s="74"/>
    </row>
    <row r="5" spans="1:5" ht="15.75" customHeight="1">
      <c r="A5" s="27" t="s">
        <v>411</v>
      </c>
    </row>
    <row r="6" spans="1:5" ht="15.75" customHeight="1">
      <c r="B6" s="216">
        <v>45291</v>
      </c>
      <c r="C6" s="216">
        <v>45657</v>
      </c>
      <c r="D6" s="197" t="s">
        <v>355</v>
      </c>
    </row>
    <row r="7" spans="1:5" ht="15.75" customHeight="1">
      <c r="A7" s="195" t="s">
        <v>36</v>
      </c>
      <c r="B7" s="196">
        <v>40015</v>
      </c>
      <c r="C7" s="196">
        <v>40886</v>
      </c>
      <c r="D7" s="177">
        <f t="shared" ref="D7:D38" si="0">+C7/B7-1</f>
        <v>2.1766837435961417E-2</v>
      </c>
      <c r="E7" s="222"/>
    </row>
    <row r="8" spans="1:5" ht="15.75" customHeight="1">
      <c r="A8" s="86" t="s">
        <v>79</v>
      </c>
      <c r="B8" s="18">
        <v>563443</v>
      </c>
      <c r="C8" s="18">
        <v>574250</v>
      </c>
      <c r="D8" s="177">
        <f t="shared" si="0"/>
        <v>1.9180289754243018E-2</v>
      </c>
      <c r="E8" s="222"/>
    </row>
    <row r="9" spans="1:5" ht="15.75" customHeight="1">
      <c r="A9" s="86" t="s">
        <v>48</v>
      </c>
      <c r="B9" s="18">
        <v>5351681</v>
      </c>
      <c r="C9" s="18">
        <v>5439898</v>
      </c>
      <c r="D9" s="177">
        <f t="shared" si="0"/>
        <v>1.6483979519706038E-2</v>
      </c>
      <c r="E9" s="222"/>
    </row>
    <row r="10" spans="1:5" ht="15.75" customHeight="1">
      <c r="A10" s="86" t="s">
        <v>49</v>
      </c>
      <c r="B10" s="18">
        <v>383567</v>
      </c>
      <c r="C10" s="18">
        <v>389444</v>
      </c>
      <c r="D10" s="177">
        <f t="shared" si="0"/>
        <v>1.5321964611137107E-2</v>
      </c>
      <c r="E10" s="222"/>
    </row>
    <row r="11" spans="1:5" ht="15.75" customHeight="1">
      <c r="A11" s="86" t="s">
        <v>51</v>
      </c>
      <c r="B11" s="18">
        <v>672050</v>
      </c>
      <c r="C11" s="18">
        <v>681973</v>
      </c>
      <c r="D11" s="177">
        <f t="shared" si="0"/>
        <v>1.4765270441187361E-2</v>
      </c>
      <c r="E11" s="222"/>
    </row>
    <row r="12" spans="1:5" ht="15.75" customHeight="1">
      <c r="A12" s="86" t="s">
        <v>356</v>
      </c>
      <c r="B12" s="18">
        <v>966365</v>
      </c>
      <c r="C12" s="18">
        <v>979865</v>
      </c>
      <c r="D12" s="177">
        <f t="shared" si="0"/>
        <v>1.3969876806382731E-2</v>
      </c>
      <c r="E12" s="222"/>
    </row>
    <row r="13" spans="1:5" ht="15.75" customHeight="1">
      <c r="A13" s="86" t="s">
        <v>55</v>
      </c>
      <c r="B13" s="18">
        <v>10639726</v>
      </c>
      <c r="C13" s="18">
        <v>10749635</v>
      </c>
      <c r="D13" s="177">
        <f t="shared" si="0"/>
        <v>1.0330059251525858E-2</v>
      </c>
      <c r="E13" s="222"/>
    </row>
    <row r="14" spans="1:5" ht="15.75" customHeight="1">
      <c r="A14" s="86" t="s">
        <v>37</v>
      </c>
      <c r="B14" s="18">
        <v>8962258</v>
      </c>
      <c r="C14" s="18">
        <v>9048905</v>
      </c>
      <c r="D14" s="177">
        <f t="shared" si="0"/>
        <v>9.6679876879242066E-3</v>
      </c>
      <c r="E14" s="222"/>
    </row>
    <row r="15" spans="1:5" ht="15.75" customHeight="1">
      <c r="A15" s="86" t="s">
        <v>57</v>
      </c>
      <c r="B15" s="18">
        <v>48619695</v>
      </c>
      <c r="C15" s="18">
        <v>49077984</v>
      </c>
      <c r="D15" s="177">
        <f t="shared" si="0"/>
        <v>9.4259949594501791E-3</v>
      </c>
      <c r="E15" s="222"/>
    </row>
    <row r="16" spans="1:5" ht="15.75" customHeight="1">
      <c r="A16" s="86" t="s">
        <v>53</v>
      </c>
      <c r="B16" s="18">
        <v>5550217</v>
      </c>
      <c r="C16" s="18">
        <v>5594340</v>
      </c>
      <c r="D16" s="177">
        <f t="shared" si="0"/>
        <v>7.9497792608829165E-3</v>
      </c>
      <c r="E16" s="222"/>
    </row>
    <row r="17" spans="1:5" ht="15.75" customHeight="1">
      <c r="A17" s="86" t="s">
        <v>42</v>
      </c>
      <c r="B17" s="18">
        <v>11817096</v>
      </c>
      <c r="C17" s="18">
        <v>11900123</v>
      </c>
      <c r="D17" s="177">
        <f t="shared" si="0"/>
        <v>7.0260070663723528E-3</v>
      </c>
      <c r="E17" s="222"/>
    </row>
    <row r="18" spans="1:5" ht="15.75" customHeight="1">
      <c r="A18" s="86" t="s">
        <v>45</v>
      </c>
      <c r="B18" s="18">
        <v>5603851</v>
      </c>
      <c r="C18" s="18">
        <v>5635971</v>
      </c>
      <c r="D18" s="177">
        <f t="shared" si="0"/>
        <v>5.7317726684738002E-3</v>
      </c>
      <c r="E18" s="222"/>
    </row>
    <row r="19" spans="1:5" ht="15.75" customHeight="1">
      <c r="A19" s="86" t="s">
        <v>52</v>
      </c>
      <c r="B19" s="18">
        <v>17942942</v>
      </c>
      <c r="C19" s="18">
        <v>18044027</v>
      </c>
      <c r="D19" s="177">
        <f t="shared" si="0"/>
        <v>5.6336915094525875E-3</v>
      </c>
      <c r="E19" s="222"/>
    </row>
    <row r="20" spans="1:5" ht="15.75" customHeight="1">
      <c r="A20" s="86" t="s">
        <v>43</v>
      </c>
      <c r="B20" s="18">
        <v>5961249</v>
      </c>
      <c r="C20" s="18">
        <v>5992734</v>
      </c>
      <c r="D20" s="177">
        <f t="shared" si="0"/>
        <v>5.281611286493737E-3</v>
      </c>
      <c r="E20" s="222"/>
    </row>
    <row r="21" spans="1:5" ht="15.75" customHeight="1">
      <c r="A21" s="86" t="s">
        <v>54</v>
      </c>
      <c r="B21" s="18">
        <v>9158750</v>
      </c>
      <c r="C21" s="18">
        <v>9197213</v>
      </c>
      <c r="D21" s="177">
        <f t="shared" si="0"/>
        <v>4.1995905554796931E-3</v>
      </c>
      <c r="E21" s="222"/>
    </row>
    <row r="22" spans="1:5" ht="15.75" customHeight="1">
      <c r="A22" s="86" t="s">
        <v>56</v>
      </c>
      <c r="B22" s="18">
        <v>10551707</v>
      </c>
      <c r="C22" s="18">
        <v>10587710</v>
      </c>
      <c r="D22" s="177">
        <f t="shared" si="0"/>
        <v>3.4120545614089171E-3</v>
      </c>
      <c r="E22" s="222"/>
    </row>
    <row r="23" spans="1:5" ht="15.75" customHeight="1">
      <c r="A23" s="86" t="s">
        <v>60</v>
      </c>
      <c r="B23" s="18">
        <v>2123949</v>
      </c>
      <c r="C23" s="18">
        <v>2130850</v>
      </c>
      <c r="D23" s="177">
        <f t="shared" si="0"/>
        <v>3.249136396401342E-3</v>
      </c>
      <c r="E23" s="222"/>
    </row>
    <row r="24" spans="1:5" ht="15.75" customHeight="1">
      <c r="A24" s="86" t="s">
        <v>59</v>
      </c>
      <c r="B24" s="18">
        <v>3861967</v>
      </c>
      <c r="C24" s="18">
        <v>3874350</v>
      </c>
      <c r="D24" s="177">
        <f t="shared" si="0"/>
        <v>3.2063971546105741E-3</v>
      </c>
      <c r="E24" s="222"/>
    </row>
    <row r="25" spans="1:5" ht="15.75" customHeight="1">
      <c r="A25" s="86" t="s">
        <v>46</v>
      </c>
      <c r="B25" s="18">
        <v>68467362</v>
      </c>
      <c r="C25" s="18">
        <v>68635943</v>
      </c>
      <c r="D25" s="177">
        <f t="shared" si="0"/>
        <v>2.4622096583770681E-3</v>
      </c>
      <c r="E25" s="222"/>
    </row>
    <row r="26" spans="1:5" ht="15.75" customHeight="1">
      <c r="A26" s="86" t="s">
        <v>129</v>
      </c>
      <c r="B26" s="18">
        <v>449309618</v>
      </c>
      <c r="C26" s="18">
        <v>450380320</v>
      </c>
      <c r="D26" s="177">
        <f t="shared" si="0"/>
        <v>2.3829937243853294E-3</v>
      </c>
      <c r="E26" s="222"/>
    </row>
    <row r="27" spans="1:5" ht="15.75" customHeight="1">
      <c r="A27" s="86" t="s">
        <v>17</v>
      </c>
      <c r="B27" s="18">
        <v>2885891</v>
      </c>
      <c r="C27" s="18">
        <v>2890664</v>
      </c>
      <c r="D27" s="177">
        <f t="shared" si="0"/>
        <v>1.6539086195563879E-3</v>
      </c>
      <c r="E27" s="222"/>
    </row>
    <row r="28" spans="1:5" ht="15.75" customHeight="1">
      <c r="A28" s="86" t="s">
        <v>44</v>
      </c>
      <c r="B28" s="18">
        <v>83456045</v>
      </c>
      <c r="C28" s="18">
        <v>83577140</v>
      </c>
      <c r="D28" s="177">
        <f t="shared" si="0"/>
        <v>1.4510033395422894E-3</v>
      </c>
      <c r="E28" s="222"/>
    </row>
    <row r="29" spans="1:5" ht="15.75" customHeight="1">
      <c r="A29" s="86" t="s">
        <v>47</v>
      </c>
      <c r="B29" s="18">
        <v>10400720</v>
      </c>
      <c r="C29" s="18">
        <v>10409547</v>
      </c>
      <c r="D29" s="177">
        <f t="shared" si="0"/>
        <v>8.4869124445230426E-4</v>
      </c>
      <c r="E29" s="222"/>
    </row>
    <row r="30" spans="1:5" ht="15.75" customHeight="1">
      <c r="A30" s="86" t="s">
        <v>120</v>
      </c>
      <c r="B30" s="18">
        <v>10900555</v>
      </c>
      <c r="C30" s="18">
        <v>10909500</v>
      </c>
      <c r="D30" s="177">
        <f t="shared" si="0"/>
        <v>8.2060041896947489E-4</v>
      </c>
      <c r="E30" s="222"/>
    </row>
    <row r="31" spans="1:5" ht="15.75" customHeight="1">
      <c r="A31" s="86" t="s">
        <v>50</v>
      </c>
      <c r="B31" s="18">
        <v>58971230</v>
      </c>
      <c r="C31" s="18">
        <v>58934177</v>
      </c>
      <c r="D31" s="177">
        <f t="shared" si="0"/>
        <v>-6.2832333665074902E-4</v>
      </c>
      <c r="E31" s="222"/>
    </row>
    <row r="32" spans="1:5" ht="15.75" customHeight="1">
      <c r="A32" s="86" t="s">
        <v>118</v>
      </c>
      <c r="B32" s="18">
        <v>5424687</v>
      </c>
      <c r="C32" s="18">
        <v>5419451</v>
      </c>
      <c r="D32" s="177">
        <f t="shared" si="0"/>
        <v>-9.6521697933904527E-4</v>
      </c>
      <c r="E32" s="222"/>
    </row>
    <row r="33" spans="1:5" ht="15.75" customHeight="1">
      <c r="A33" s="86" t="s">
        <v>69</v>
      </c>
      <c r="B33" s="18">
        <v>6445481</v>
      </c>
      <c r="C33" s="18">
        <v>6437360</v>
      </c>
      <c r="D33" s="177">
        <f t="shared" si="0"/>
        <v>-1.259952515568652E-3</v>
      </c>
      <c r="E33" s="222"/>
    </row>
    <row r="34" spans="1:5" ht="15.75" customHeight="1">
      <c r="A34" s="86" t="s">
        <v>115</v>
      </c>
      <c r="B34" s="18">
        <v>19067576</v>
      </c>
      <c r="C34" s="18">
        <v>19036031</v>
      </c>
      <c r="D34" s="177">
        <f t="shared" si="0"/>
        <v>-1.6543791407990227E-3</v>
      </c>
      <c r="E34" s="222"/>
    </row>
    <row r="35" spans="1:5" ht="15.75" customHeight="1">
      <c r="A35" s="86" t="s">
        <v>84</v>
      </c>
      <c r="B35" s="18">
        <v>36620970</v>
      </c>
      <c r="C35" s="18">
        <v>36497495</v>
      </c>
      <c r="D35" s="177">
        <f t="shared" si="0"/>
        <v>-3.3717020603222236E-3</v>
      </c>
      <c r="E35" s="222"/>
    </row>
    <row r="36" spans="1:5" ht="15.75" customHeight="1">
      <c r="A36" s="86" t="s">
        <v>11</v>
      </c>
      <c r="B36" s="18">
        <v>1374687</v>
      </c>
      <c r="C36" s="18">
        <v>1369995</v>
      </c>
      <c r="D36" s="177">
        <f t="shared" si="0"/>
        <v>-3.4131405912763979E-3</v>
      </c>
      <c r="E36" s="222"/>
    </row>
    <row r="37" spans="1:5" ht="15.75" customHeight="1">
      <c r="A37" s="86" t="s">
        <v>92</v>
      </c>
      <c r="B37" s="18">
        <v>9584627</v>
      </c>
      <c r="C37" s="18">
        <v>9539502</v>
      </c>
      <c r="D37" s="177">
        <f t="shared" si="0"/>
        <v>-4.7080601049993565E-3</v>
      </c>
      <c r="E37" s="222"/>
    </row>
    <row r="38" spans="1:5" ht="15.75" customHeight="1">
      <c r="A38" s="86" t="s">
        <v>106</v>
      </c>
      <c r="B38" s="18">
        <v>1875316</v>
      </c>
      <c r="C38" s="18">
        <v>1856932</v>
      </c>
      <c r="D38" s="177">
        <f t="shared" si="0"/>
        <v>-9.8031478428168839E-3</v>
      </c>
      <c r="E38" s="222"/>
    </row>
    <row r="39" spans="1:5" ht="15.75" customHeight="1">
      <c r="A39" s="86"/>
      <c r="B39" s="18"/>
      <c r="C39" s="18"/>
      <c r="D39" s="177"/>
    </row>
    <row r="40" spans="1:5" ht="15.75" customHeight="1">
      <c r="A40" s="86" t="s">
        <v>357</v>
      </c>
      <c r="B40" s="86"/>
      <c r="C40" s="86"/>
      <c r="D40" s="86"/>
    </row>
    <row r="41" spans="1:5" ht="15.75" customHeight="1">
      <c r="A41" s="86"/>
      <c r="B41" s="86"/>
      <c r="C41" s="86"/>
      <c r="D41" s="86"/>
    </row>
    <row r="42" spans="1:5" ht="15.75" customHeight="1">
      <c r="A42" s="167" t="s">
        <v>99</v>
      </c>
      <c r="B42" s="86"/>
      <c r="C42" s="86"/>
      <c r="D42" s="86"/>
    </row>
    <row r="43" spans="1:5" ht="15.75" customHeight="1">
      <c r="A43" s="300" t="s">
        <v>605</v>
      </c>
    </row>
    <row r="45" spans="1:5" ht="15.75" customHeight="1">
      <c r="A45" s="110" t="s">
        <v>99</v>
      </c>
    </row>
    <row r="46" spans="1:5" ht="15.75" customHeight="1">
      <c r="A46" s="110"/>
    </row>
    <row r="47" spans="1:5" ht="15.75" customHeight="1">
      <c r="A47" s="110" t="s">
        <v>431</v>
      </c>
    </row>
    <row r="48" spans="1:5" ht="15.75" customHeight="1">
      <c r="A48" s="110" t="s">
        <v>551</v>
      </c>
    </row>
    <row r="49" spans="1:1" ht="15.75" customHeight="1">
      <c r="A49" s="110" t="s">
        <v>358</v>
      </c>
    </row>
    <row r="50" spans="1:1" ht="15.75" customHeight="1">
      <c r="A50" s="110" t="s">
        <v>359</v>
      </c>
    </row>
    <row r="51" spans="1:1" ht="15.75" customHeight="1">
      <c r="A51" s="110"/>
    </row>
    <row r="52" spans="1:1" ht="15.75" customHeight="1">
      <c r="A52" s="110" t="s">
        <v>550</v>
      </c>
    </row>
    <row r="53" spans="1:1" ht="15.75" customHeight="1">
      <c r="A53" s="110" t="s">
        <v>552</v>
      </c>
    </row>
    <row r="54" spans="1:1" ht="15.75" customHeight="1">
      <c r="A54" s="110" t="s">
        <v>358</v>
      </c>
    </row>
    <row r="55" spans="1:1" ht="15.75" customHeight="1">
      <c r="A55" s="110" t="s">
        <v>553</v>
      </c>
    </row>
    <row r="57" spans="1:1" ht="15.75" customHeight="1">
      <c r="A57" s="235"/>
    </row>
  </sheetData>
  <sortState ref="A7:D38">
    <sortCondition descending="1" ref="D7:D38"/>
  </sortState>
  <hyperlinks>
    <hyperlink ref="A3" location="Inhalt!A1" display="&lt;&lt;&lt; Inhalt" xr:uid="{38003B1E-C320-4A86-A398-40B06C6CE001}"/>
    <hyperlink ref="A43" location="Bevölkerungsdefinitionen!A1" display="2024: Ab dem Berichtsjahr 2024 gilt eine angepasste Definition, Details im Tabellenblatt &quot;Bevölkerungsdefinitionen&quot; zu finden." xr:uid="{BF366463-504F-4151-A6E6-DF5636258E54}"/>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EF80-2A96-4FC5-9886-115A53E50C39}">
  <dimension ref="A1:G75"/>
  <sheetViews>
    <sheetView zoomScaleNormal="100" workbookViewId="0"/>
  </sheetViews>
  <sheetFormatPr baseColWidth="10" defaultColWidth="11.42578125" defaultRowHeight="15.95" customHeight="1"/>
  <cols>
    <col min="1" max="3" width="5.7109375" style="34" customWidth="1"/>
    <col min="4" max="4" width="61.140625" style="34" customWidth="1"/>
    <col min="5" max="6" width="9.85546875" style="34" bestFit="1" customWidth="1"/>
    <col min="7" max="16384" width="11.42578125" style="34"/>
  </cols>
  <sheetData>
    <row r="1" spans="1:6" s="85" customFormat="1" ht="18" customHeight="1">
      <c r="A1" s="139" t="s">
        <v>167</v>
      </c>
      <c r="B1" s="139"/>
      <c r="C1" s="139"/>
      <c r="D1" s="139"/>
      <c r="E1" s="139"/>
      <c r="F1" s="139"/>
    </row>
    <row r="2" spans="1:6" s="55" customFormat="1" ht="15.95" customHeight="1">
      <c r="A2" s="33" t="s">
        <v>438</v>
      </c>
      <c r="B2" s="58"/>
      <c r="C2" s="58"/>
      <c r="D2" s="58"/>
      <c r="E2" s="58"/>
      <c r="F2" s="58"/>
    </row>
    <row r="3" spans="1:6" s="55" customFormat="1" ht="15.95" customHeight="1">
      <c r="A3" s="58"/>
      <c r="B3" s="58"/>
      <c r="C3" s="58"/>
      <c r="D3" s="58"/>
      <c r="E3" s="58"/>
      <c r="F3" s="58"/>
    </row>
    <row r="4" spans="1:6" s="55" customFormat="1" ht="15.95" customHeight="1">
      <c r="A4" s="103" t="s">
        <v>198</v>
      </c>
      <c r="B4" s="58"/>
      <c r="C4" s="58"/>
      <c r="D4" s="58"/>
      <c r="E4" s="58"/>
      <c r="F4" s="58"/>
    </row>
    <row r="5" spans="1:6" s="55" customFormat="1" ht="15.95" customHeight="1">
      <c r="A5" s="58"/>
      <c r="B5" s="58"/>
      <c r="C5" s="58"/>
      <c r="D5" s="58"/>
      <c r="E5" s="58"/>
      <c r="F5" s="58"/>
    </row>
    <row r="6" spans="1:6" ht="15.95" customHeight="1">
      <c r="A6" s="34" t="s">
        <v>158</v>
      </c>
    </row>
    <row r="7" spans="1:6" ht="15.95" customHeight="1">
      <c r="A7" s="41"/>
      <c r="B7" s="41"/>
      <c r="C7" s="41"/>
      <c r="D7" s="41"/>
      <c r="E7" s="140">
        <v>45657</v>
      </c>
      <c r="F7" s="140">
        <v>45291</v>
      </c>
    </row>
    <row r="8" spans="1:6" ht="15.95" customHeight="1">
      <c r="A8" s="55" t="s">
        <v>18</v>
      </c>
      <c r="B8" s="55"/>
      <c r="C8" s="55"/>
      <c r="D8" s="55"/>
      <c r="E8" s="237">
        <v>40886</v>
      </c>
      <c r="F8" s="241">
        <v>40015</v>
      </c>
    </row>
    <row r="9" spans="1:6" ht="15.95" customHeight="1">
      <c r="B9" s="34" t="s">
        <v>19</v>
      </c>
      <c r="E9" s="238">
        <v>26518</v>
      </c>
      <c r="F9" s="223">
        <v>26294</v>
      </c>
    </row>
    <row r="10" spans="1:6" ht="15.95" customHeight="1">
      <c r="B10" s="34" t="s">
        <v>20</v>
      </c>
      <c r="E10" s="238">
        <v>14368</v>
      </c>
      <c r="F10" s="223">
        <v>13721</v>
      </c>
    </row>
    <row r="11" spans="1:6" ht="15.95" customHeight="1">
      <c r="C11" s="34" t="s">
        <v>21</v>
      </c>
      <c r="E11" s="238">
        <v>2652</v>
      </c>
      <c r="F11" s="223">
        <v>2690</v>
      </c>
    </row>
    <row r="12" spans="1:6" ht="15.95" customHeight="1">
      <c r="C12" s="27" t="s">
        <v>124</v>
      </c>
      <c r="D12" s="27"/>
      <c r="E12" s="238">
        <v>7091</v>
      </c>
      <c r="F12" s="223">
        <v>6952</v>
      </c>
    </row>
    <row r="13" spans="1:6" ht="15.95" customHeight="1">
      <c r="C13" s="27" t="s">
        <v>22</v>
      </c>
      <c r="D13" s="27"/>
      <c r="E13" s="238">
        <v>3969</v>
      </c>
      <c r="F13" s="223">
        <v>4029</v>
      </c>
    </row>
    <row r="14" spans="1:6" ht="15.95" customHeight="1">
      <c r="C14" s="27" t="s">
        <v>104</v>
      </c>
      <c r="D14" s="27"/>
      <c r="E14" s="239">
        <v>110</v>
      </c>
      <c r="F14" s="134" t="s">
        <v>216</v>
      </c>
    </row>
    <row r="15" spans="1:6" ht="15.95" customHeight="1">
      <c r="C15" s="27"/>
      <c r="D15" s="27" t="s">
        <v>544</v>
      </c>
      <c r="E15" s="239" t="s">
        <v>216</v>
      </c>
      <c r="F15" s="134">
        <v>22</v>
      </c>
    </row>
    <row r="16" spans="1:6" ht="15.95" customHeight="1">
      <c r="C16" s="27" t="s">
        <v>546</v>
      </c>
      <c r="D16" s="27"/>
      <c r="E16" s="239">
        <v>16</v>
      </c>
      <c r="F16" s="134" t="s">
        <v>216</v>
      </c>
    </row>
    <row r="17" spans="1:6" ht="15.95" customHeight="1">
      <c r="C17" s="27"/>
      <c r="D17" s="27" t="s">
        <v>547</v>
      </c>
      <c r="E17" s="239" t="s">
        <v>216</v>
      </c>
      <c r="F17" s="136">
        <v>0</v>
      </c>
    </row>
    <row r="18" spans="1:6" ht="15.95" customHeight="1">
      <c r="C18" s="27" t="s">
        <v>548</v>
      </c>
      <c r="D18" s="27"/>
      <c r="E18" s="239">
        <v>506</v>
      </c>
      <c r="F18" s="134" t="s">
        <v>216</v>
      </c>
    </row>
    <row r="19" spans="1:6" ht="15.95" customHeight="1">
      <c r="C19" s="220"/>
      <c r="D19" s="220" t="s">
        <v>549</v>
      </c>
      <c r="E19" s="239" t="s">
        <v>216</v>
      </c>
      <c r="F19" s="136">
        <v>0</v>
      </c>
    </row>
    <row r="20" spans="1:6" ht="15.95" customHeight="1">
      <c r="C20" s="220" t="s">
        <v>105</v>
      </c>
      <c r="D20" s="27"/>
      <c r="E20" s="239">
        <v>21</v>
      </c>
      <c r="F20" s="134" t="s">
        <v>216</v>
      </c>
    </row>
    <row r="21" spans="1:6" ht="15.95" customHeight="1">
      <c r="C21" s="27"/>
      <c r="D21" s="27" t="s">
        <v>545</v>
      </c>
      <c r="E21" s="239" t="s">
        <v>216</v>
      </c>
      <c r="F21" s="34">
        <v>23</v>
      </c>
    </row>
    <row r="22" spans="1:6" ht="15.95" customHeight="1">
      <c r="C22" s="27" t="s">
        <v>554</v>
      </c>
      <c r="D22" s="236"/>
      <c r="E22" s="239">
        <v>3</v>
      </c>
      <c r="F22" s="34">
        <v>5</v>
      </c>
    </row>
    <row r="23" spans="1:6" ht="15.95" customHeight="1">
      <c r="A23" s="34" t="s">
        <v>555</v>
      </c>
      <c r="C23" s="27"/>
      <c r="D23" s="27"/>
      <c r="E23" s="238">
        <v>20865</v>
      </c>
      <c r="F23" s="223">
        <v>20786</v>
      </c>
    </row>
    <row r="24" spans="1:6" ht="15.95" customHeight="1">
      <c r="B24" s="34" t="s">
        <v>19</v>
      </c>
      <c r="E24" s="238">
        <v>12876</v>
      </c>
      <c r="F24" s="223">
        <v>12900</v>
      </c>
    </row>
    <row r="25" spans="1:6" ht="15.95" customHeight="1">
      <c r="B25" s="34" t="s">
        <v>20</v>
      </c>
      <c r="C25" s="27"/>
      <c r="D25" s="27"/>
      <c r="E25" s="238">
        <v>7989</v>
      </c>
      <c r="F25" s="223">
        <v>7886</v>
      </c>
    </row>
    <row r="26" spans="1:6" ht="15.95" customHeight="1">
      <c r="C26" s="27" t="s">
        <v>21</v>
      </c>
      <c r="D26" s="27"/>
      <c r="E26" s="238">
        <v>1318</v>
      </c>
      <c r="F26" s="223">
        <v>1373</v>
      </c>
    </row>
    <row r="27" spans="1:6" ht="15.95" customHeight="1">
      <c r="C27" s="27" t="s">
        <v>124</v>
      </c>
      <c r="D27" s="27"/>
      <c r="E27" s="238">
        <v>4448</v>
      </c>
      <c r="F27" s="223">
        <v>4392</v>
      </c>
    </row>
    <row r="28" spans="1:6" ht="15.95" customHeight="1">
      <c r="C28" s="34" t="s">
        <v>22</v>
      </c>
      <c r="E28" s="238">
        <v>2058</v>
      </c>
      <c r="F28" s="223">
        <v>2084</v>
      </c>
    </row>
    <row r="29" spans="1:6" ht="15.95" customHeight="1">
      <c r="C29" s="34" t="s">
        <v>104</v>
      </c>
      <c r="E29" s="238">
        <v>69</v>
      </c>
      <c r="F29" s="134" t="s">
        <v>216</v>
      </c>
    </row>
    <row r="30" spans="1:6" ht="15.95" customHeight="1">
      <c r="D30" s="34" t="s">
        <v>544</v>
      </c>
      <c r="E30" s="238" t="s">
        <v>216</v>
      </c>
      <c r="F30" s="34">
        <v>21</v>
      </c>
    </row>
    <row r="31" spans="1:6" s="55" customFormat="1" ht="15.95" customHeight="1">
      <c r="A31" s="34"/>
      <c r="B31" s="34"/>
      <c r="C31" s="34" t="s">
        <v>546</v>
      </c>
      <c r="D31" s="34"/>
      <c r="E31" s="238">
        <v>2</v>
      </c>
      <c r="F31" s="134" t="s">
        <v>216</v>
      </c>
    </row>
    <row r="32" spans="1:6" s="55" customFormat="1" ht="15.95" customHeight="1">
      <c r="B32" s="34"/>
      <c r="C32" s="34"/>
      <c r="D32" s="34" t="s">
        <v>547</v>
      </c>
      <c r="E32" s="238" t="s">
        <v>216</v>
      </c>
      <c r="F32" s="18">
        <v>0</v>
      </c>
    </row>
    <row r="33" spans="1:6" ht="15.95" customHeight="1">
      <c r="C33" s="27" t="s">
        <v>548</v>
      </c>
      <c r="D33" s="27"/>
      <c r="E33" s="238">
        <v>80</v>
      </c>
      <c r="F33" s="134" t="s">
        <v>216</v>
      </c>
    </row>
    <row r="34" spans="1:6" ht="15.95" customHeight="1">
      <c r="C34" s="27"/>
      <c r="D34" s="27" t="s">
        <v>549</v>
      </c>
      <c r="E34" s="238" t="s">
        <v>216</v>
      </c>
      <c r="F34" s="136">
        <v>0</v>
      </c>
    </row>
    <row r="35" spans="1:6" s="55" customFormat="1" ht="15.95" customHeight="1">
      <c r="B35" s="34"/>
      <c r="C35" s="34" t="s">
        <v>105</v>
      </c>
      <c r="D35" s="34"/>
      <c r="E35" s="238">
        <v>13</v>
      </c>
      <c r="F35" s="134" t="s">
        <v>216</v>
      </c>
    </row>
    <row r="36" spans="1:6" ht="15.95" customHeight="1">
      <c r="C36" s="27"/>
      <c r="D36" s="27" t="s">
        <v>545</v>
      </c>
      <c r="E36" s="238" t="s">
        <v>216</v>
      </c>
      <c r="F36" s="134">
        <v>13</v>
      </c>
    </row>
    <row r="37" spans="1:6" ht="15.95" customHeight="1">
      <c r="C37" s="27" t="s">
        <v>554</v>
      </c>
      <c r="D37" s="27"/>
      <c r="E37" s="238">
        <v>1</v>
      </c>
      <c r="F37" s="134">
        <v>3</v>
      </c>
    </row>
    <row r="38" spans="1:6" ht="15.95" customHeight="1">
      <c r="A38" s="34" t="s">
        <v>556</v>
      </c>
      <c r="C38" s="27"/>
      <c r="D38" s="27"/>
      <c r="E38" s="238">
        <v>20021</v>
      </c>
      <c r="F38" s="240">
        <v>19229</v>
      </c>
    </row>
    <row r="39" spans="1:6" ht="15.95" customHeight="1">
      <c r="B39" s="34" t="s">
        <v>19</v>
      </c>
      <c r="C39" s="27"/>
      <c r="D39" s="27"/>
      <c r="E39" s="238">
        <v>13642</v>
      </c>
      <c r="F39" s="240">
        <v>13394</v>
      </c>
    </row>
    <row r="40" spans="1:6" ht="15.95" customHeight="1">
      <c r="B40" s="27" t="s">
        <v>20</v>
      </c>
      <c r="C40" s="27"/>
      <c r="D40" s="27"/>
      <c r="E40" s="238">
        <v>6379</v>
      </c>
      <c r="F40" s="240">
        <v>5835</v>
      </c>
    </row>
    <row r="41" spans="1:6" ht="15.95" customHeight="1">
      <c r="C41" s="27" t="s">
        <v>21</v>
      </c>
      <c r="D41" s="27"/>
      <c r="E41" s="238">
        <f>+E11-E26</f>
        <v>1334</v>
      </c>
      <c r="F41" s="240">
        <f>+F11-F26</f>
        <v>1317</v>
      </c>
    </row>
    <row r="42" spans="1:6" ht="15.95" customHeight="1">
      <c r="C42" s="27" t="s">
        <v>124</v>
      </c>
      <c r="D42" s="27"/>
      <c r="E42" s="238">
        <f t="shared" ref="E42:E52" si="0">+E12-E27</f>
        <v>2643</v>
      </c>
      <c r="F42" s="240">
        <f t="shared" ref="F42:F45" si="1">+F12-F27</f>
        <v>2560</v>
      </c>
    </row>
    <row r="43" spans="1:6" ht="15.95" customHeight="1">
      <c r="C43" s="34" t="s">
        <v>22</v>
      </c>
      <c r="D43" s="27"/>
      <c r="E43" s="238">
        <f t="shared" si="0"/>
        <v>1911</v>
      </c>
      <c r="F43" s="240">
        <f t="shared" si="1"/>
        <v>1945</v>
      </c>
    </row>
    <row r="44" spans="1:6" ht="15.95" customHeight="1">
      <c r="C44" s="34" t="s">
        <v>104</v>
      </c>
      <c r="D44" s="27"/>
      <c r="E44" s="238">
        <f t="shared" si="0"/>
        <v>41</v>
      </c>
      <c r="F44" s="134" t="s">
        <v>216</v>
      </c>
    </row>
    <row r="45" spans="1:6" ht="15.95" customHeight="1">
      <c r="B45" s="27"/>
      <c r="C45" s="27"/>
      <c r="D45" s="27" t="s">
        <v>544</v>
      </c>
      <c r="E45" s="238" t="s">
        <v>216</v>
      </c>
      <c r="F45" s="240">
        <f t="shared" si="1"/>
        <v>1</v>
      </c>
    </row>
    <row r="46" spans="1:6" ht="15.95" customHeight="1">
      <c r="C46" s="27" t="s">
        <v>546</v>
      </c>
      <c r="D46" s="27"/>
      <c r="E46" s="238">
        <f t="shared" si="0"/>
        <v>14</v>
      </c>
      <c r="F46" s="134" t="s">
        <v>216</v>
      </c>
    </row>
    <row r="47" spans="1:6" ht="15.95" customHeight="1">
      <c r="C47" s="27"/>
      <c r="D47" s="27" t="s">
        <v>547</v>
      </c>
      <c r="E47" s="238" t="s">
        <v>216</v>
      </c>
      <c r="F47" s="18">
        <v>0</v>
      </c>
    </row>
    <row r="48" spans="1:6" ht="15.95" customHeight="1">
      <c r="C48" s="34" t="s">
        <v>548</v>
      </c>
      <c r="D48" s="27"/>
      <c r="E48" s="238">
        <f t="shared" si="0"/>
        <v>426</v>
      </c>
      <c r="F48" s="134" t="s">
        <v>216</v>
      </c>
    </row>
    <row r="49" spans="1:6" ht="15.95" customHeight="1">
      <c r="D49" s="27" t="s">
        <v>549</v>
      </c>
      <c r="E49" s="238" t="s">
        <v>216</v>
      </c>
      <c r="F49" s="18">
        <v>0</v>
      </c>
    </row>
    <row r="50" spans="1:6" ht="15.95" customHeight="1">
      <c r="B50" s="27"/>
      <c r="C50" s="27" t="s">
        <v>105</v>
      </c>
      <c r="D50" s="27"/>
      <c r="E50" s="238">
        <f t="shared" si="0"/>
        <v>8</v>
      </c>
      <c r="F50" s="240">
        <f>+F21-F36</f>
        <v>10</v>
      </c>
    </row>
    <row r="51" spans="1:6" ht="15.95" customHeight="1">
      <c r="C51" s="27"/>
      <c r="D51" s="27" t="s">
        <v>545</v>
      </c>
      <c r="E51" s="238" t="s">
        <v>216</v>
      </c>
      <c r="F51" s="18">
        <v>0</v>
      </c>
    </row>
    <row r="52" spans="1:6" ht="15.95" customHeight="1">
      <c r="C52" s="27" t="s">
        <v>554</v>
      </c>
      <c r="D52" s="27"/>
      <c r="E52" s="238">
        <f t="shared" si="0"/>
        <v>2</v>
      </c>
      <c r="F52" s="240">
        <f>+F22-F37</f>
        <v>2</v>
      </c>
    </row>
    <row r="53" spans="1:6" ht="15.95" customHeight="1">
      <c r="A53" s="34" t="s">
        <v>100</v>
      </c>
      <c r="D53" s="27"/>
      <c r="E53" s="239">
        <v>512</v>
      </c>
      <c r="F53" s="134">
        <v>977</v>
      </c>
    </row>
    <row r="54" spans="1:6" ht="15.95" customHeight="1">
      <c r="B54" s="34" t="s">
        <v>104</v>
      </c>
      <c r="D54" s="27"/>
      <c r="E54" s="239">
        <v>270</v>
      </c>
      <c r="F54" s="134" t="s">
        <v>216</v>
      </c>
    </row>
    <row r="55" spans="1:6" ht="15.95" customHeight="1">
      <c r="C55" s="34" t="s">
        <v>544</v>
      </c>
      <c r="E55" s="239" t="s">
        <v>216</v>
      </c>
      <c r="F55" s="134">
        <v>365</v>
      </c>
    </row>
    <row r="56" spans="1:6" ht="15.95" customHeight="1">
      <c r="B56" s="34" t="s">
        <v>546</v>
      </c>
      <c r="E56" s="239">
        <v>28</v>
      </c>
      <c r="F56" s="134" t="s">
        <v>216</v>
      </c>
    </row>
    <row r="57" spans="1:6" ht="15.95" customHeight="1">
      <c r="C57" s="34" t="s">
        <v>547</v>
      </c>
      <c r="E57" s="239" t="s">
        <v>216</v>
      </c>
      <c r="F57" s="18">
        <v>28</v>
      </c>
    </row>
    <row r="58" spans="1:6" ht="15.95" customHeight="1">
      <c r="B58" s="34" t="s">
        <v>548</v>
      </c>
      <c r="E58" s="239">
        <v>214</v>
      </c>
      <c r="F58" s="134" t="s">
        <v>216</v>
      </c>
    </row>
    <row r="59" spans="1:6" ht="15.95" customHeight="1">
      <c r="C59" s="34" t="s">
        <v>549</v>
      </c>
      <c r="E59" s="239" t="s">
        <v>216</v>
      </c>
      <c r="F59" s="18">
        <v>581</v>
      </c>
    </row>
    <row r="60" spans="1:6" ht="15.95" customHeight="1">
      <c r="B60" s="34" t="s">
        <v>105</v>
      </c>
      <c r="E60" s="19">
        <v>0</v>
      </c>
      <c r="F60" s="134" t="s">
        <v>216</v>
      </c>
    </row>
    <row r="61" spans="1:6" ht="15.95" customHeight="1">
      <c r="C61" s="34" t="s">
        <v>545</v>
      </c>
      <c r="E61" s="239" t="s">
        <v>216</v>
      </c>
      <c r="F61" s="134">
        <v>3</v>
      </c>
    </row>
    <row r="62" spans="1:6" ht="15.95" customHeight="1">
      <c r="A62" s="34" t="s">
        <v>101</v>
      </c>
      <c r="C62" s="27"/>
      <c r="D62" s="27"/>
      <c r="E62" s="239">
        <v>166</v>
      </c>
      <c r="F62" s="18">
        <v>302</v>
      </c>
    </row>
    <row r="63" spans="1:6" ht="15.95" customHeight="1">
      <c r="B63" s="34" t="s">
        <v>104</v>
      </c>
      <c r="C63" s="27"/>
      <c r="D63" s="27"/>
      <c r="E63" s="19">
        <v>162</v>
      </c>
      <c r="F63" s="134" t="s">
        <v>216</v>
      </c>
    </row>
    <row r="64" spans="1:6" ht="15.95" customHeight="1">
      <c r="B64" s="27"/>
      <c r="C64" s="27" t="s">
        <v>544</v>
      </c>
      <c r="D64" s="27"/>
      <c r="E64" s="19" t="s">
        <v>216</v>
      </c>
      <c r="F64" s="201">
        <v>245</v>
      </c>
    </row>
    <row r="65" spans="1:7" ht="15.95" customHeight="1">
      <c r="B65" s="34" t="s">
        <v>546</v>
      </c>
      <c r="E65" s="19">
        <v>0</v>
      </c>
      <c r="F65" s="134" t="s">
        <v>216</v>
      </c>
    </row>
    <row r="66" spans="1:7" ht="15.95" customHeight="1">
      <c r="C66" s="34" t="s">
        <v>547</v>
      </c>
      <c r="E66" s="19" t="s">
        <v>216</v>
      </c>
      <c r="F66" s="18">
        <v>0</v>
      </c>
    </row>
    <row r="67" spans="1:7" ht="15.95" customHeight="1">
      <c r="B67" s="34" t="s">
        <v>548</v>
      </c>
      <c r="E67" s="19">
        <v>4</v>
      </c>
      <c r="F67" s="134" t="s">
        <v>216</v>
      </c>
    </row>
    <row r="68" spans="1:7" ht="15.95" customHeight="1">
      <c r="C68" s="34" t="s">
        <v>549</v>
      </c>
      <c r="E68" s="19" t="s">
        <v>216</v>
      </c>
      <c r="F68" s="18">
        <v>0</v>
      </c>
    </row>
    <row r="69" spans="1:7" ht="15.95" customHeight="1">
      <c r="B69" s="27" t="s">
        <v>105</v>
      </c>
      <c r="E69" s="19">
        <v>0</v>
      </c>
      <c r="F69" s="134" t="s">
        <v>216</v>
      </c>
    </row>
    <row r="70" spans="1:7" ht="15.95" customHeight="1">
      <c r="C70" s="34" t="s">
        <v>545</v>
      </c>
      <c r="E70" s="19" t="s">
        <v>216</v>
      </c>
      <c r="F70" s="134">
        <v>57</v>
      </c>
    </row>
    <row r="71" spans="1:7" ht="15.95" customHeight="1">
      <c r="C71" s="27"/>
      <c r="D71" s="27"/>
      <c r="E71" s="18"/>
      <c r="F71" s="18"/>
    </row>
    <row r="72" spans="1:7" ht="15.95" customHeight="1">
      <c r="A72" s="221" t="s">
        <v>199</v>
      </c>
      <c r="C72" s="27"/>
      <c r="D72" s="27"/>
      <c r="E72" s="18"/>
      <c r="F72" s="18"/>
    </row>
    <row r="73" spans="1:7" ht="15.95" customHeight="1">
      <c r="C73" s="27"/>
      <c r="D73" s="27"/>
      <c r="E73" s="18"/>
      <c r="F73" s="18"/>
    </row>
    <row r="74" spans="1:7" s="17" customFormat="1" ht="15.95" customHeight="1">
      <c r="A74" s="242" t="s">
        <v>99</v>
      </c>
      <c r="E74" s="18"/>
      <c r="F74" s="18"/>
    </row>
    <row r="75" spans="1:7" s="17" customFormat="1" ht="15.95" customHeight="1">
      <c r="A75" s="300" t="s">
        <v>605</v>
      </c>
      <c r="B75" s="297"/>
      <c r="C75" s="297"/>
      <c r="D75" s="297"/>
      <c r="E75" s="298"/>
      <c r="F75" s="299"/>
      <c r="G75" s="297"/>
    </row>
  </sheetData>
  <hyperlinks>
    <hyperlink ref="A4" location="Inhalt!A1" display="&lt;&lt;&lt; Inhalt" xr:uid="{A6879AB3-15B9-489D-B357-D888B4AE8268}"/>
    <hyperlink ref="A72" location="Metadaten!A1" display="&lt;&lt;&lt; Metadaten" xr:uid="{DC1DBE34-A632-441E-9741-29233DB8731F}"/>
    <hyperlink ref="A75" location="Bevölkerungsdefinitionen!A1" display="2024: Ab dem Berichtsjahr 2024 gilt eine angepasste Definition, Details im Tabellenblatt &quot;Bevölkerungsdefinitionen&quot; zu finden." xr:uid="{20B53A84-02A8-4F39-9D62-69C9533A404A}"/>
  </hyperlinks>
  <pageMargins left="0.7" right="0.7" top="0.78740157499999996" bottom="0.78740157499999996" header="0.3" footer="0.3"/>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tabColor theme="4" tint="0.59999389629810485"/>
  </sheetPr>
  <dimension ref="A1:A3"/>
  <sheetViews>
    <sheetView zoomScaleNormal="100" workbookViewId="0"/>
  </sheetViews>
  <sheetFormatPr baseColWidth="10" defaultColWidth="11.42578125" defaultRowHeight="15.95" customHeight="1"/>
  <cols>
    <col min="1" max="1" width="33.7109375" style="8" bestFit="1" customWidth="1"/>
    <col min="2" max="16384" width="11.42578125" style="8"/>
  </cols>
  <sheetData>
    <row r="1" spans="1:1" ht="18" customHeight="1">
      <c r="A1" s="301" t="s">
        <v>436</v>
      </c>
    </row>
    <row r="3" spans="1:1" ht="15.95" customHeight="1">
      <c r="A3" s="79" t="s">
        <v>127</v>
      </c>
    </row>
  </sheetData>
  <phoneticPr fontId="0" type="noConversion"/>
  <pageMargins left="0.59055118110236227" right="0.59055118110236227" top="0.98425196850393704" bottom="0.78740157480314965" header="0.47244094488188981" footer="0.4724409448818898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pageSetUpPr fitToPage="1"/>
  </sheetPr>
  <dimension ref="A1:P72"/>
  <sheetViews>
    <sheetView zoomScaleNormal="100" workbookViewId="0">
      <selection activeCell="H8" sqref="H8"/>
    </sheetView>
  </sheetViews>
  <sheetFormatPr baseColWidth="10" defaultColWidth="11.42578125" defaultRowHeight="15.75" customHeight="1"/>
  <cols>
    <col min="1" max="1" width="4.140625" style="34" customWidth="1"/>
    <col min="2" max="2" width="5.28515625" style="34" customWidth="1"/>
    <col min="3" max="3" width="11.7109375" style="34" customWidth="1"/>
    <col min="4" max="4" width="7.140625" style="34" customWidth="1"/>
    <col min="5" max="7" width="8" style="34" customWidth="1"/>
    <col min="8" max="8" width="10.28515625" style="34" customWidth="1"/>
    <col min="9" max="14" width="8" style="34" customWidth="1"/>
    <col min="15" max="15" width="11.42578125" style="34" customWidth="1"/>
    <col min="16" max="16384" width="11.42578125" style="34"/>
  </cols>
  <sheetData>
    <row r="1" spans="1:16" ht="18" customHeight="1">
      <c r="A1" s="76" t="s">
        <v>200</v>
      </c>
      <c r="B1" s="80"/>
      <c r="D1" s="80"/>
      <c r="E1" s="80"/>
      <c r="F1" s="80"/>
      <c r="G1" s="80"/>
      <c r="H1" s="80"/>
      <c r="I1" s="80"/>
      <c r="J1" s="80"/>
      <c r="K1" s="80"/>
      <c r="L1" s="80"/>
      <c r="M1" s="80"/>
      <c r="N1" s="80"/>
      <c r="O1" s="80"/>
    </row>
    <row r="2" spans="1:16" ht="15.75" customHeight="1">
      <c r="A2" s="33" t="s">
        <v>438</v>
      </c>
      <c r="B2" s="33"/>
      <c r="D2" s="33"/>
      <c r="E2" s="33"/>
      <c r="F2" s="81"/>
      <c r="G2" s="81"/>
      <c r="H2" s="81"/>
      <c r="I2" s="81"/>
      <c r="J2" s="81"/>
      <c r="K2" s="81"/>
      <c r="L2" s="81"/>
      <c r="M2" s="81"/>
      <c r="N2" s="81"/>
      <c r="O2" s="81"/>
    </row>
    <row r="3" spans="1:16" ht="15.75" customHeight="1">
      <c r="A3" s="82"/>
      <c r="B3" s="82"/>
      <c r="D3" s="82"/>
      <c r="E3" s="82"/>
      <c r="F3" s="82"/>
      <c r="G3" s="82"/>
      <c r="H3" s="82"/>
      <c r="I3" s="82"/>
      <c r="J3" s="82"/>
      <c r="K3" s="82"/>
      <c r="L3" s="82"/>
      <c r="M3" s="82"/>
      <c r="N3" s="82"/>
      <c r="O3" s="82"/>
    </row>
    <row r="4" spans="1:16" ht="15.75" customHeight="1">
      <c r="A4" s="38" t="s">
        <v>198</v>
      </c>
      <c r="B4" s="82"/>
      <c r="D4" s="82"/>
      <c r="E4" s="82"/>
      <c r="F4" s="82"/>
      <c r="G4" s="82"/>
      <c r="H4" s="82"/>
      <c r="I4" s="82"/>
      <c r="J4" s="82"/>
      <c r="K4" s="82"/>
      <c r="L4" s="82"/>
      <c r="M4" s="82"/>
      <c r="N4" s="82"/>
      <c r="O4" s="82"/>
    </row>
    <row r="5" spans="1:16" ht="15.75" customHeight="1">
      <c r="A5" s="82"/>
      <c r="B5" s="82"/>
      <c r="D5" s="82"/>
      <c r="E5" s="82"/>
      <c r="F5" s="82"/>
      <c r="G5" s="82"/>
      <c r="H5" s="82"/>
      <c r="I5" s="82"/>
      <c r="J5" s="82"/>
      <c r="K5" s="82"/>
      <c r="L5" s="82"/>
      <c r="M5" s="82"/>
      <c r="N5" s="82"/>
      <c r="O5" s="82"/>
    </row>
    <row r="6" spans="1:16" s="74" customFormat="1">
      <c r="A6" s="33" t="s">
        <v>159</v>
      </c>
      <c r="B6" s="33"/>
      <c r="C6" s="34"/>
      <c r="D6" s="33"/>
      <c r="E6" s="33"/>
      <c r="F6" s="33"/>
      <c r="G6" s="33"/>
      <c r="H6" s="33"/>
      <c r="I6" s="33"/>
      <c r="J6" s="33"/>
      <c r="K6" s="33"/>
      <c r="L6" s="33"/>
      <c r="M6" s="33"/>
      <c r="N6" s="33"/>
      <c r="O6" s="33"/>
    </row>
    <row r="7" spans="1:16" s="74" customFormat="1">
      <c r="A7" s="20"/>
      <c r="B7" s="20"/>
      <c r="C7" s="20"/>
      <c r="D7" s="21" t="s">
        <v>35</v>
      </c>
      <c r="E7" s="21" t="s">
        <v>23</v>
      </c>
      <c r="F7" s="21"/>
      <c r="G7" s="21"/>
      <c r="H7" s="21"/>
      <c r="I7" s="21"/>
      <c r="J7" s="21"/>
      <c r="K7" s="21"/>
      <c r="L7" s="21"/>
      <c r="M7" s="21"/>
      <c r="N7" s="21"/>
      <c r="O7" s="21"/>
    </row>
    <row r="8" spans="1:16" s="74" customFormat="1">
      <c r="A8" s="22"/>
      <c r="B8" s="22"/>
      <c r="C8" s="22"/>
      <c r="D8" s="23"/>
      <c r="E8" s="26" t="s">
        <v>24</v>
      </c>
      <c r="F8" s="26" t="s">
        <v>25</v>
      </c>
      <c r="G8" s="26" t="s">
        <v>26</v>
      </c>
      <c r="H8" s="26" t="s">
        <v>27</v>
      </c>
      <c r="I8" s="26" t="s">
        <v>28</v>
      </c>
      <c r="J8" s="26" t="s">
        <v>29</v>
      </c>
      <c r="K8" s="26" t="s">
        <v>30</v>
      </c>
      <c r="L8" s="26" t="s">
        <v>31</v>
      </c>
      <c r="M8" s="26" t="s">
        <v>32</v>
      </c>
      <c r="N8" s="26" t="s">
        <v>33</v>
      </c>
      <c r="O8" s="26" t="s">
        <v>34</v>
      </c>
    </row>
    <row r="9" spans="1:16" s="74" customFormat="1" ht="15.75" customHeight="1">
      <c r="A9" s="24" t="s">
        <v>35</v>
      </c>
      <c r="B9" s="24"/>
      <c r="C9" s="14"/>
      <c r="D9" s="25">
        <v>40886</v>
      </c>
      <c r="E9" s="18">
        <v>6032</v>
      </c>
      <c r="F9" s="18">
        <v>5701</v>
      </c>
      <c r="G9" s="18">
        <v>4804</v>
      </c>
      <c r="H9" s="18">
        <v>2703</v>
      </c>
      <c r="I9" s="18">
        <v>6287</v>
      </c>
      <c r="J9" s="18">
        <v>491</v>
      </c>
      <c r="K9" s="18">
        <v>4730</v>
      </c>
      <c r="L9" s="18">
        <v>4632</v>
      </c>
      <c r="M9" s="18">
        <v>1782</v>
      </c>
      <c r="N9" s="18">
        <v>2555</v>
      </c>
      <c r="O9" s="18">
        <v>1169</v>
      </c>
    </row>
    <row r="10" spans="1:16" s="74" customFormat="1" ht="15.75" customHeight="1">
      <c r="A10" s="14"/>
      <c r="B10" s="14"/>
      <c r="C10" s="14" t="s">
        <v>4</v>
      </c>
      <c r="D10" s="19">
        <v>20656</v>
      </c>
      <c r="E10" s="18">
        <v>3058</v>
      </c>
      <c r="F10" s="18">
        <v>2891</v>
      </c>
      <c r="G10" s="18">
        <v>2445</v>
      </c>
      <c r="H10" s="18">
        <v>1341</v>
      </c>
      <c r="I10" s="18">
        <v>3202</v>
      </c>
      <c r="J10" s="18">
        <v>239</v>
      </c>
      <c r="K10" s="18">
        <v>2377</v>
      </c>
      <c r="L10" s="18">
        <v>2326</v>
      </c>
      <c r="M10" s="18">
        <v>892</v>
      </c>
      <c r="N10" s="18">
        <v>1292</v>
      </c>
      <c r="O10" s="18">
        <v>593</v>
      </c>
    </row>
    <row r="11" spans="1:16" s="74" customFormat="1" ht="15.75" customHeight="1">
      <c r="A11" s="14"/>
      <c r="B11" s="14"/>
      <c r="C11" s="14" t="s">
        <v>3</v>
      </c>
      <c r="D11" s="19">
        <v>20230</v>
      </c>
      <c r="E11" s="18">
        <v>2974</v>
      </c>
      <c r="F11" s="18">
        <v>2810</v>
      </c>
      <c r="G11" s="18">
        <v>2359</v>
      </c>
      <c r="H11" s="18">
        <v>1362</v>
      </c>
      <c r="I11" s="18">
        <v>3085</v>
      </c>
      <c r="J11" s="18">
        <v>252</v>
      </c>
      <c r="K11" s="18">
        <v>2353</v>
      </c>
      <c r="L11" s="18">
        <v>2306</v>
      </c>
      <c r="M11" s="18">
        <v>890</v>
      </c>
      <c r="N11" s="18">
        <v>1263</v>
      </c>
      <c r="O11" s="18">
        <v>576</v>
      </c>
    </row>
    <row r="12" spans="1:16" s="74" customFormat="1" ht="15.75" customHeight="1">
      <c r="A12" s="14" t="s">
        <v>19</v>
      </c>
      <c r="B12" s="14"/>
      <c r="C12" s="14"/>
      <c r="D12" s="19">
        <v>26518</v>
      </c>
      <c r="E12" s="18">
        <v>3482</v>
      </c>
      <c r="F12" s="18">
        <v>3443</v>
      </c>
      <c r="G12" s="18">
        <v>3475</v>
      </c>
      <c r="H12" s="18">
        <v>2063</v>
      </c>
      <c r="I12" s="18">
        <v>3910</v>
      </c>
      <c r="J12" s="18">
        <v>346</v>
      </c>
      <c r="K12" s="18">
        <v>3056</v>
      </c>
      <c r="L12" s="18">
        <v>2862</v>
      </c>
      <c r="M12" s="18">
        <v>1194</v>
      </c>
      <c r="N12" s="18">
        <v>1842</v>
      </c>
      <c r="O12" s="18">
        <v>845</v>
      </c>
      <c r="P12" s="245"/>
    </row>
    <row r="13" spans="1:16" s="74" customFormat="1" ht="15.75" customHeight="1">
      <c r="A13" s="27"/>
      <c r="B13" s="14"/>
      <c r="C13" s="14" t="s">
        <v>4</v>
      </c>
      <c r="D13" s="19">
        <v>13378</v>
      </c>
      <c r="E13" s="18">
        <v>1743</v>
      </c>
      <c r="F13" s="18">
        <v>1745</v>
      </c>
      <c r="G13" s="18">
        <v>1781</v>
      </c>
      <c r="H13" s="18">
        <v>1032</v>
      </c>
      <c r="I13" s="18">
        <v>1987</v>
      </c>
      <c r="J13" s="18">
        <v>168</v>
      </c>
      <c r="K13" s="18">
        <v>1523</v>
      </c>
      <c r="L13" s="18">
        <v>1453</v>
      </c>
      <c r="M13" s="18">
        <v>603</v>
      </c>
      <c r="N13" s="18">
        <v>927</v>
      </c>
      <c r="O13" s="18">
        <v>416</v>
      </c>
    </row>
    <row r="14" spans="1:16" s="74" customFormat="1" ht="15.75" customHeight="1">
      <c r="A14" s="27"/>
      <c r="B14" s="14"/>
      <c r="C14" s="14" t="s">
        <v>3</v>
      </c>
      <c r="D14" s="19">
        <v>13140</v>
      </c>
      <c r="E14" s="18">
        <v>1739</v>
      </c>
      <c r="F14" s="18">
        <v>1698</v>
      </c>
      <c r="G14" s="18">
        <v>1694</v>
      </c>
      <c r="H14" s="18">
        <v>1031</v>
      </c>
      <c r="I14" s="18">
        <v>1923</v>
      </c>
      <c r="J14" s="18">
        <v>178</v>
      </c>
      <c r="K14" s="18">
        <v>1533</v>
      </c>
      <c r="L14" s="18">
        <v>1409</v>
      </c>
      <c r="M14" s="18">
        <v>591</v>
      </c>
      <c r="N14" s="18">
        <v>915</v>
      </c>
      <c r="O14" s="18">
        <v>429</v>
      </c>
    </row>
    <row r="15" spans="1:16" s="74" customFormat="1" ht="15.75" customHeight="1">
      <c r="A15" s="14" t="s">
        <v>21</v>
      </c>
      <c r="B15" s="14"/>
      <c r="C15" s="14"/>
      <c r="D15" s="19">
        <v>2652</v>
      </c>
      <c r="E15" s="18">
        <v>529</v>
      </c>
      <c r="F15" s="18">
        <v>466</v>
      </c>
      <c r="G15" s="18">
        <v>218</v>
      </c>
      <c r="H15" s="18">
        <v>86</v>
      </c>
      <c r="I15" s="18">
        <v>396</v>
      </c>
      <c r="J15" s="18">
        <v>22</v>
      </c>
      <c r="K15" s="18">
        <v>358</v>
      </c>
      <c r="L15" s="18">
        <v>305</v>
      </c>
      <c r="M15" s="18">
        <v>106</v>
      </c>
      <c r="N15" s="18">
        <v>113</v>
      </c>
      <c r="O15" s="18">
        <v>53</v>
      </c>
      <c r="P15" s="245"/>
    </row>
    <row r="16" spans="1:16" s="74" customFormat="1" ht="15.75" customHeight="1">
      <c r="A16" s="27"/>
      <c r="B16" s="14" t="s">
        <v>37</v>
      </c>
      <c r="C16" s="14"/>
      <c r="D16" s="19">
        <v>1663</v>
      </c>
      <c r="E16" s="18">
        <v>286</v>
      </c>
      <c r="F16" s="18">
        <v>300</v>
      </c>
      <c r="G16" s="18">
        <v>159</v>
      </c>
      <c r="H16" s="18">
        <v>80</v>
      </c>
      <c r="I16" s="18">
        <v>277</v>
      </c>
      <c r="J16" s="18">
        <v>20</v>
      </c>
      <c r="K16" s="18">
        <v>146</v>
      </c>
      <c r="L16" s="18">
        <v>187</v>
      </c>
      <c r="M16" s="18">
        <v>63</v>
      </c>
      <c r="N16" s="18">
        <v>102</v>
      </c>
      <c r="O16" s="18">
        <v>43</v>
      </c>
    </row>
    <row r="17" spans="1:16" s="74" customFormat="1" ht="15.75" customHeight="1">
      <c r="A17" s="27"/>
      <c r="B17" s="14"/>
      <c r="C17" s="14" t="s">
        <v>4</v>
      </c>
      <c r="D17" s="19">
        <v>861</v>
      </c>
      <c r="E17" s="18">
        <v>161</v>
      </c>
      <c r="F17" s="18">
        <v>159</v>
      </c>
      <c r="G17" s="18">
        <v>84</v>
      </c>
      <c r="H17" s="18">
        <v>34</v>
      </c>
      <c r="I17" s="18">
        <v>136</v>
      </c>
      <c r="J17" s="18">
        <v>8</v>
      </c>
      <c r="K17" s="18">
        <v>71</v>
      </c>
      <c r="L17" s="18">
        <v>97</v>
      </c>
      <c r="M17" s="18">
        <v>28</v>
      </c>
      <c r="N17" s="18">
        <v>56</v>
      </c>
      <c r="O17" s="18">
        <v>27</v>
      </c>
    </row>
    <row r="18" spans="1:16" s="74" customFormat="1" ht="15.75" customHeight="1">
      <c r="A18" s="27"/>
      <c r="B18" s="14"/>
      <c r="C18" s="14" t="s">
        <v>3</v>
      </c>
      <c r="D18" s="19">
        <v>802</v>
      </c>
      <c r="E18" s="18">
        <v>125</v>
      </c>
      <c r="F18" s="18">
        <v>141</v>
      </c>
      <c r="G18" s="18">
        <v>75</v>
      </c>
      <c r="H18" s="18">
        <v>46</v>
      </c>
      <c r="I18" s="18">
        <v>141</v>
      </c>
      <c r="J18" s="18">
        <v>12</v>
      </c>
      <c r="K18" s="18">
        <v>75</v>
      </c>
      <c r="L18" s="18">
        <v>90</v>
      </c>
      <c r="M18" s="18">
        <v>35</v>
      </c>
      <c r="N18" s="18">
        <v>46</v>
      </c>
      <c r="O18" s="18">
        <v>16</v>
      </c>
    </row>
    <row r="19" spans="1:16" s="74" customFormat="1" ht="15.75" customHeight="1">
      <c r="A19" s="27"/>
      <c r="B19" s="14" t="s">
        <v>129</v>
      </c>
      <c r="C19" s="14"/>
      <c r="D19" s="19">
        <v>6</v>
      </c>
      <c r="E19" s="18">
        <v>2</v>
      </c>
      <c r="F19" s="18">
        <v>0</v>
      </c>
      <c r="G19" s="18">
        <v>1</v>
      </c>
      <c r="H19" s="18">
        <v>0</v>
      </c>
      <c r="I19" s="18">
        <v>2</v>
      </c>
      <c r="J19" s="18">
        <v>0</v>
      </c>
      <c r="K19" s="18">
        <v>1</v>
      </c>
      <c r="L19" s="18">
        <v>0</v>
      </c>
      <c r="M19" s="18">
        <v>0</v>
      </c>
      <c r="N19" s="18">
        <v>0</v>
      </c>
      <c r="O19" s="18">
        <v>0</v>
      </c>
    </row>
    <row r="20" spans="1:16" s="74" customFormat="1" ht="15.75" customHeight="1">
      <c r="A20" s="27"/>
      <c r="B20" s="14"/>
      <c r="C20" s="14" t="s">
        <v>4</v>
      </c>
      <c r="D20" s="19">
        <v>3</v>
      </c>
      <c r="E20" s="18">
        <v>1</v>
      </c>
      <c r="F20" s="18">
        <v>0</v>
      </c>
      <c r="G20" s="18">
        <v>0</v>
      </c>
      <c r="H20" s="18">
        <v>0</v>
      </c>
      <c r="I20" s="18">
        <v>2</v>
      </c>
      <c r="J20" s="18">
        <v>0</v>
      </c>
      <c r="K20" s="18">
        <v>0</v>
      </c>
      <c r="L20" s="18">
        <v>0</v>
      </c>
      <c r="M20" s="18">
        <v>0</v>
      </c>
      <c r="N20" s="18">
        <v>0</v>
      </c>
      <c r="O20" s="18">
        <v>0</v>
      </c>
    </row>
    <row r="21" spans="1:16" s="74" customFormat="1" ht="15.75" customHeight="1">
      <c r="A21" s="27"/>
      <c r="B21" s="14"/>
      <c r="C21" s="14" t="s">
        <v>3</v>
      </c>
      <c r="D21" s="19">
        <v>3</v>
      </c>
      <c r="E21" s="18">
        <v>1</v>
      </c>
      <c r="F21" s="18">
        <v>0</v>
      </c>
      <c r="G21" s="18">
        <v>1</v>
      </c>
      <c r="H21" s="18">
        <v>0</v>
      </c>
      <c r="I21" s="18">
        <v>0</v>
      </c>
      <c r="J21" s="18">
        <v>0</v>
      </c>
      <c r="K21" s="18">
        <v>1</v>
      </c>
      <c r="L21" s="18">
        <v>0</v>
      </c>
      <c r="M21" s="18">
        <v>0</v>
      </c>
      <c r="N21" s="18">
        <v>0</v>
      </c>
      <c r="O21" s="18">
        <v>0</v>
      </c>
    </row>
    <row r="22" spans="1:16" s="74" customFormat="1" ht="15.75" customHeight="1">
      <c r="A22" s="27"/>
      <c r="B22" s="14" t="s">
        <v>177</v>
      </c>
      <c r="C22" s="14"/>
      <c r="D22" s="19">
        <v>983</v>
      </c>
      <c r="E22" s="18">
        <v>241</v>
      </c>
      <c r="F22" s="18">
        <v>166</v>
      </c>
      <c r="G22" s="18">
        <v>58</v>
      </c>
      <c r="H22" s="18">
        <v>6</v>
      </c>
      <c r="I22" s="18">
        <v>117</v>
      </c>
      <c r="J22" s="18">
        <v>2</v>
      </c>
      <c r="K22" s="18">
        <v>211</v>
      </c>
      <c r="L22" s="18">
        <v>118</v>
      </c>
      <c r="M22" s="18">
        <v>43</v>
      </c>
      <c r="N22" s="18">
        <v>11</v>
      </c>
      <c r="O22" s="18">
        <v>10</v>
      </c>
    </row>
    <row r="23" spans="1:16" s="74" customFormat="1" ht="15.75" customHeight="1">
      <c r="A23" s="27"/>
      <c r="B23" s="14"/>
      <c r="C23" s="14" t="s">
        <v>4</v>
      </c>
      <c r="D23" s="19">
        <v>517</v>
      </c>
      <c r="E23" s="18">
        <v>132</v>
      </c>
      <c r="F23" s="18">
        <v>84</v>
      </c>
      <c r="G23" s="18">
        <v>26</v>
      </c>
      <c r="H23" s="18">
        <v>2</v>
      </c>
      <c r="I23" s="18">
        <v>62</v>
      </c>
      <c r="J23" s="18">
        <v>1</v>
      </c>
      <c r="K23" s="18">
        <v>112</v>
      </c>
      <c r="L23" s="18">
        <v>62</v>
      </c>
      <c r="M23" s="18">
        <v>22</v>
      </c>
      <c r="N23" s="18">
        <v>7</v>
      </c>
      <c r="O23" s="18">
        <v>7</v>
      </c>
    </row>
    <row r="24" spans="1:16" s="74" customFormat="1" ht="15.75" customHeight="1">
      <c r="A24" s="27"/>
      <c r="B24" s="14"/>
      <c r="C24" s="14" t="s">
        <v>3</v>
      </c>
      <c r="D24" s="19">
        <v>466</v>
      </c>
      <c r="E24" s="18">
        <v>109</v>
      </c>
      <c r="F24" s="18">
        <v>82</v>
      </c>
      <c r="G24" s="18">
        <v>32</v>
      </c>
      <c r="H24" s="18">
        <v>4</v>
      </c>
      <c r="I24" s="18">
        <v>55</v>
      </c>
      <c r="J24" s="18">
        <v>1</v>
      </c>
      <c r="K24" s="18">
        <v>99</v>
      </c>
      <c r="L24" s="18">
        <v>56</v>
      </c>
      <c r="M24" s="18">
        <v>21</v>
      </c>
      <c r="N24" s="18">
        <v>4</v>
      </c>
      <c r="O24" s="18">
        <v>3</v>
      </c>
    </row>
    <row r="25" spans="1:16" s="74" customFormat="1" ht="15.75" customHeight="1">
      <c r="A25" s="14" t="s">
        <v>124</v>
      </c>
      <c r="B25" s="14"/>
      <c r="C25" s="14"/>
      <c r="D25" s="19">
        <v>7091</v>
      </c>
      <c r="E25" s="18">
        <v>1120</v>
      </c>
      <c r="F25" s="18">
        <v>1034</v>
      </c>
      <c r="G25" s="18">
        <v>727</v>
      </c>
      <c r="H25" s="18">
        <v>323</v>
      </c>
      <c r="I25" s="18">
        <v>1255</v>
      </c>
      <c r="J25" s="18">
        <v>76</v>
      </c>
      <c r="K25" s="18">
        <v>797</v>
      </c>
      <c r="L25" s="18">
        <v>923</v>
      </c>
      <c r="M25" s="18">
        <v>297</v>
      </c>
      <c r="N25" s="18">
        <v>366</v>
      </c>
      <c r="O25" s="18">
        <v>173</v>
      </c>
      <c r="P25" s="245"/>
    </row>
    <row r="26" spans="1:16" s="74" customFormat="1" ht="15.75" customHeight="1">
      <c r="A26" s="27"/>
      <c r="B26" s="14" t="s">
        <v>37</v>
      </c>
      <c r="C26" s="14"/>
      <c r="D26" s="19">
        <v>1292</v>
      </c>
      <c r="E26" s="18">
        <v>153</v>
      </c>
      <c r="F26" s="18">
        <v>209</v>
      </c>
      <c r="G26" s="18">
        <v>205</v>
      </c>
      <c r="H26" s="18">
        <v>81</v>
      </c>
      <c r="I26" s="18">
        <v>167</v>
      </c>
      <c r="J26" s="18">
        <v>12</v>
      </c>
      <c r="K26" s="18">
        <v>142</v>
      </c>
      <c r="L26" s="18">
        <v>122</v>
      </c>
      <c r="M26" s="18">
        <v>54</v>
      </c>
      <c r="N26" s="18">
        <v>108</v>
      </c>
      <c r="O26" s="18">
        <v>39</v>
      </c>
    </row>
    <row r="27" spans="1:16" s="74" customFormat="1" ht="15.75" customHeight="1">
      <c r="A27" s="27"/>
      <c r="B27" s="14"/>
      <c r="C27" s="14" t="s">
        <v>4</v>
      </c>
      <c r="D27" s="19">
        <v>611</v>
      </c>
      <c r="E27" s="18">
        <v>92</v>
      </c>
      <c r="F27" s="18">
        <v>96</v>
      </c>
      <c r="G27" s="18">
        <v>94</v>
      </c>
      <c r="H27" s="18">
        <v>30</v>
      </c>
      <c r="I27" s="18">
        <v>75</v>
      </c>
      <c r="J27" s="18">
        <v>3</v>
      </c>
      <c r="K27" s="18">
        <v>72</v>
      </c>
      <c r="L27" s="18">
        <v>53</v>
      </c>
      <c r="M27" s="18">
        <v>22</v>
      </c>
      <c r="N27" s="18">
        <v>53</v>
      </c>
      <c r="O27" s="18">
        <v>21</v>
      </c>
    </row>
    <row r="28" spans="1:16" s="74" customFormat="1" ht="15.75" customHeight="1">
      <c r="A28" s="27"/>
      <c r="B28" s="14"/>
      <c r="C28" s="14" t="s">
        <v>3</v>
      </c>
      <c r="D28" s="19">
        <v>681</v>
      </c>
      <c r="E28" s="18">
        <v>61</v>
      </c>
      <c r="F28" s="18">
        <v>113</v>
      </c>
      <c r="G28" s="18">
        <v>111</v>
      </c>
      <c r="H28" s="18">
        <v>51</v>
      </c>
      <c r="I28" s="18">
        <v>92</v>
      </c>
      <c r="J28" s="18">
        <v>9</v>
      </c>
      <c r="K28" s="18">
        <v>70</v>
      </c>
      <c r="L28" s="18">
        <v>69</v>
      </c>
      <c r="M28" s="18">
        <v>32</v>
      </c>
      <c r="N28" s="18">
        <v>55</v>
      </c>
      <c r="O28" s="18">
        <v>18</v>
      </c>
    </row>
    <row r="29" spans="1:16" s="74" customFormat="1" ht="15.75" customHeight="1">
      <c r="A29" s="27"/>
      <c r="B29" s="14" t="s">
        <v>129</v>
      </c>
      <c r="C29" s="14"/>
      <c r="D29" s="19">
        <v>5234</v>
      </c>
      <c r="E29" s="18">
        <v>861</v>
      </c>
      <c r="F29" s="18">
        <v>738</v>
      </c>
      <c r="G29" s="18">
        <v>482</v>
      </c>
      <c r="H29" s="18">
        <v>228</v>
      </c>
      <c r="I29" s="18">
        <v>999</v>
      </c>
      <c r="J29" s="18">
        <v>58</v>
      </c>
      <c r="K29" s="18">
        <v>553</v>
      </c>
      <c r="L29" s="18">
        <v>735</v>
      </c>
      <c r="M29" s="18">
        <v>225</v>
      </c>
      <c r="N29" s="18">
        <v>232</v>
      </c>
      <c r="O29" s="18">
        <v>123</v>
      </c>
    </row>
    <row r="30" spans="1:16" s="74" customFormat="1" ht="15.75" customHeight="1">
      <c r="A30" s="27"/>
      <c r="B30" s="14"/>
      <c r="C30" s="14" t="s">
        <v>4</v>
      </c>
      <c r="D30" s="19">
        <v>2623</v>
      </c>
      <c r="E30" s="18">
        <v>446</v>
      </c>
      <c r="F30" s="18">
        <v>355</v>
      </c>
      <c r="G30" s="18">
        <v>233</v>
      </c>
      <c r="H30" s="18">
        <v>112</v>
      </c>
      <c r="I30" s="18">
        <v>515</v>
      </c>
      <c r="J30" s="18">
        <v>33</v>
      </c>
      <c r="K30" s="18">
        <v>293</v>
      </c>
      <c r="L30" s="18">
        <v>348</v>
      </c>
      <c r="M30" s="18">
        <v>108</v>
      </c>
      <c r="N30" s="18">
        <v>116</v>
      </c>
      <c r="O30" s="18">
        <v>64</v>
      </c>
    </row>
    <row r="31" spans="1:16" s="74" customFormat="1" ht="15.75" customHeight="1">
      <c r="A31" s="27"/>
      <c r="B31" s="14"/>
      <c r="C31" s="14" t="s">
        <v>3</v>
      </c>
      <c r="D31" s="19">
        <v>2611</v>
      </c>
      <c r="E31" s="18">
        <v>415</v>
      </c>
      <c r="F31" s="18">
        <v>383</v>
      </c>
      <c r="G31" s="18">
        <v>249</v>
      </c>
      <c r="H31" s="18">
        <v>116</v>
      </c>
      <c r="I31" s="18">
        <v>484</v>
      </c>
      <c r="J31" s="18">
        <v>25</v>
      </c>
      <c r="K31" s="18">
        <v>260</v>
      </c>
      <c r="L31" s="18">
        <v>387</v>
      </c>
      <c r="M31" s="18">
        <v>117</v>
      </c>
      <c r="N31" s="18">
        <v>116</v>
      </c>
      <c r="O31" s="18">
        <v>59</v>
      </c>
    </row>
    <row r="32" spans="1:16" s="74" customFormat="1" ht="15.75" customHeight="1">
      <c r="A32" s="27"/>
      <c r="B32" s="14" t="s">
        <v>177</v>
      </c>
      <c r="C32" s="14"/>
      <c r="D32" s="19">
        <v>565</v>
      </c>
      <c r="E32" s="18">
        <v>106</v>
      </c>
      <c r="F32" s="18">
        <v>87</v>
      </c>
      <c r="G32" s="18">
        <v>40</v>
      </c>
      <c r="H32" s="18">
        <v>14</v>
      </c>
      <c r="I32" s="18">
        <v>89</v>
      </c>
      <c r="J32" s="74">
        <v>6</v>
      </c>
      <c r="K32" s="18">
        <v>102</v>
      </c>
      <c r="L32" s="18">
        <v>66</v>
      </c>
      <c r="M32" s="18">
        <v>18</v>
      </c>
      <c r="N32" s="18">
        <v>26</v>
      </c>
      <c r="O32" s="18">
        <v>11</v>
      </c>
    </row>
    <row r="33" spans="1:16" s="74" customFormat="1" ht="15.75" customHeight="1">
      <c r="A33" s="27"/>
      <c r="B33" s="14"/>
      <c r="C33" s="14" t="s">
        <v>4</v>
      </c>
      <c r="D33" s="19">
        <v>364</v>
      </c>
      <c r="E33" s="18">
        <v>70</v>
      </c>
      <c r="F33" s="18">
        <v>58</v>
      </c>
      <c r="G33" s="18">
        <v>21</v>
      </c>
      <c r="H33" s="18">
        <v>10</v>
      </c>
      <c r="I33" s="18">
        <v>55</v>
      </c>
      <c r="J33" s="18">
        <v>4</v>
      </c>
      <c r="K33" s="18">
        <v>60</v>
      </c>
      <c r="L33" s="18">
        <v>50</v>
      </c>
      <c r="M33" s="18">
        <v>14</v>
      </c>
      <c r="N33" s="18">
        <v>16</v>
      </c>
      <c r="O33" s="18">
        <v>6</v>
      </c>
    </row>
    <row r="34" spans="1:16" s="74" customFormat="1" ht="15.75" customHeight="1">
      <c r="A34" s="27"/>
      <c r="B34" s="14"/>
      <c r="C34" s="14" t="s">
        <v>3</v>
      </c>
      <c r="D34" s="19">
        <v>201</v>
      </c>
      <c r="E34" s="18">
        <v>36</v>
      </c>
      <c r="F34" s="18">
        <v>29</v>
      </c>
      <c r="G34" s="18">
        <v>19</v>
      </c>
      <c r="H34" s="18">
        <v>4</v>
      </c>
      <c r="I34" s="18">
        <v>34</v>
      </c>
      <c r="J34" s="18">
        <v>2</v>
      </c>
      <c r="K34" s="18">
        <v>42</v>
      </c>
      <c r="L34" s="18">
        <v>16</v>
      </c>
      <c r="M34" s="18">
        <v>4</v>
      </c>
      <c r="N34" s="18">
        <v>10</v>
      </c>
      <c r="O34" s="18">
        <v>5</v>
      </c>
    </row>
    <row r="35" spans="1:16" s="74" customFormat="1" ht="15.75" customHeight="1">
      <c r="A35" s="14" t="s">
        <v>22</v>
      </c>
      <c r="B35" s="27"/>
      <c r="C35" s="14"/>
      <c r="D35" s="19">
        <v>3969</v>
      </c>
      <c r="E35" s="18">
        <v>765</v>
      </c>
      <c r="F35" s="18">
        <v>603</v>
      </c>
      <c r="G35" s="18">
        <v>309</v>
      </c>
      <c r="H35" s="18">
        <v>187</v>
      </c>
      <c r="I35" s="18">
        <v>622</v>
      </c>
      <c r="J35" s="18">
        <v>46</v>
      </c>
      <c r="K35" s="18">
        <v>483</v>
      </c>
      <c r="L35" s="18">
        <v>492</v>
      </c>
      <c r="M35" s="18">
        <v>161</v>
      </c>
      <c r="N35" s="18">
        <v>205</v>
      </c>
      <c r="O35" s="18">
        <v>96</v>
      </c>
      <c r="P35" s="245"/>
    </row>
    <row r="36" spans="1:16" s="74" customFormat="1" ht="15.75" customHeight="1">
      <c r="A36" s="27"/>
      <c r="B36" s="14" t="s">
        <v>37</v>
      </c>
      <c r="C36" s="14"/>
      <c r="D36" s="19">
        <v>911</v>
      </c>
      <c r="E36" s="18">
        <v>144</v>
      </c>
      <c r="F36" s="18">
        <v>140</v>
      </c>
      <c r="G36" s="18">
        <v>110</v>
      </c>
      <c r="H36" s="18">
        <v>43</v>
      </c>
      <c r="I36" s="18">
        <v>148</v>
      </c>
      <c r="J36" s="18">
        <v>11</v>
      </c>
      <c r="K36" s="18">
        <v>101</v>
      </c>
      <c r="L36" s="18">
        <v>96</v>
      </c>
      <c r="M36" s="18">
        <v>40</v>
      </c>
      <c r="N36" s="18">
        <v>56</v>
      </c>
      <c r="O36" s="18">
        <v>22</v>
      </c>
    </row>
    <row r="37" spans="1:16" s="74" customFormat="1" ht="15.75" customHeight="1">
      <c r="A37" s="27"/>
      <c r="B37" s="14"/>
      <c r="C37" s="14" t="s">
        <v>4</v>
      </c>
      <c r="D37" s="19">
        <v>428</v>
      </c>
      <c r="E37" s="18">
        <v>60</v>
      </c>
      <c r="F37" s="18">
        <v>66</v>
      </c>
      <c r="G37" s="18">
        <v>57</v>
      </c>
      <c r="H37" s="18">
        <v>22</v>
      </c>
      <c r="I37" s="18">
        <v>74</v>
      </c>
      <c r="J37" s="18">
        <v>4</v>
      </c>
      <c r="K37" s="18">
        <v>47</v>
      </c>
      <c r="L37" s="18">
        <v>43</v>
      </c>
      <c r="M37" s="18">
        <v>18</v>
      </c>
      <c r="N37" s="18">
        <v>27</v>
      </c>
      <c r="O37" s="18">
        <v>10</v>
      </c>
    </row>
    <row r="38" spans="1:16" s="74" customFormat="1" ht="15.75" customHeight="1">
      <c r="A38" s="27"/>
      <c r="B38" s="14"/>
      <c r="C38" s="14" t="s">
        <v>3</v>
      </c>
      <c r="D38" s="19">
        <v>483</v>
      </c>
      <c r="E38" s="18">
        <v>84</v>
      </c>
      <c r="F38" s="18">
        <v>74</v>
      </c>
      <c r="G38" s="18">
        <v>53</v>
      </c>
      <c r="H38" s="18">
        <v>21</v>
      </c>
      <c r="I38" s="18">
        <v>74</v>
      </c>
      <c r="J38" s="18">
        <v>7</v>
      </c>
      <c r="K38" s="18">
        <v>54</v>
      </c>
      <c r="L38" s="18">
        <v>53</v>
      </c>
      <c r="M38" s="18">
        <v>22</v>
      </c>
      <c r="N38" s="18">
        <v>29</v>
      </c>
      <c r="O38" s="18">
        <v>12</v>
      </c>
    </row>
    <row r="39" spans="1:16" s="74" customFormat="1" ht="15.75" customHeight="1">
      <c r="A39" s="27"/>
      <c r="B39" s="14" t="s">
        <v>129</v>
      </c>
      <c r="C39" s="14"/>
      <c r="D39" s="19">
        <v>2031</v>
      </c>
      <c r="E39" s="18">
        <v>350</v>
      </c>
      <c r="F39" s="18">
        <v>270</v>
      </c>
      <c r="G39" s="18">
        <v>141</v>
      </c>
      <c r="H39" s="18">
        <v>118</v>
      </c>
      <c r="I39" s="18">
        <v>334</v>
      </c>
      <c r="J39" s="18">
        <v>27</v>
      </c>
      <c r="K39" s="18">
        <v>232</v>
      </c>
      <c r="L39" s="18">
        <v>285</v>
      </c>
      <c r="M39" s="18">
        <v>97</v>
      </c>
      <c r="N39" s="18">
        <v>113</v>
      </c>
      <c r="O39" s="18">
        <v>64</v>
      </c>
    </row>
    <row r="40" spans="1:16" s="74" customFormat="1" ht="15.75" customHeight="1">
      <c r="A40" s="14"/>
      <c r="B40" s="14"/>
      <c r="C40" s="14" t="s">
        <v>4</v>
      </c>
      <c r="D40" s="19">
        <v>965</v>
      </c>
      <c r="E40" s="18">
        <v>165</v>
      </c>
      <c r="F40" s="18">
        <v>133</v>
      </c>
      <c r="G40" s="18">
        <v>68</v>
      </c>
      <c r="H40" s="18">
        <v>54</v>
      </c>
      <c r="I40" s="18">
        <v>157</v>
      </c>
      <c r="J40" s="18">
        <v>15</v>
      </c>
      <c r="K40" s="18">
        <v>102</v>
      </c>
      <c r="L40" s="18">
        <v>135</v>
      </c>
      <c r="M40" s="18">
        <v>48</v>
      </c>
      <c r="N40" s="18">
        <v>52</v>
      </c>
      <c r="O40" s="18">
        <v>36</v>
      </c>
    </row>
    <row r="41" spans="1:16" s="74" customFormat="1" ht="15.75" customHeight="1">
      <c r="A41" s="14"/>
      <c r="B41" s="14"/>
      <c r="C41" s="14" t="s">
        <v>3</v>
      </c>
      <c r="D41" s="19">
        <v>1066</v>
      </c>
      <c r="E41" s="18">
        <v>185</v>
      </c>
      <c r="F41" s="18">
        <v>137</v>
      </c>
      <c r="G41" s="18">
        <v>73</v>
      </c>
      <c r="H41" s="18">
        <v>64</v>
      </c>
      <c r="I41" s="18">
        <v>177</v>
      </c>
      <c r="J41" s="18">
        <v>12</v>
      </c>
      <c r="K41" s="18">
        <v>130</v>
      </c>
      <c r="L41" s="18">
        <v>150</v>
      </c>
      <c r="M41" s="18">
        <v>49</v>
      </c>
      <c r="N41" s="18">
        <v>61</v>
      </c>
      <c r="O41" s="18">
        <v>28</v>
      </c>
    </row>
    <row r="42" spans="1:16" s="74" customFormat="1" ht="15.75" customHeight="1">
      <c r="A42" s="27"/>
      <c r="B42" s="14" t="s">
        <v>177</v>
      </c>
      <c r="C42" s="14"/>
      <c r="D42" s="19">
        <v>1027</v>
      </c>
      <c r="E42" s="34">
        <v>271</v>
      </c>
      <c r="F42" s="18">
        <v>193</v>
      </c>
      <c r="G42" s="18">
        <v>58</v>
      </c>
      <c r="H42" s="18">
        <v>26</v>
      </c>
      <c r="I42" s="18">
        <v>140</v>
      </c>
      <c r="J42" s="18">
        <v>8</v>
      </c>
      <c r="K42" s="18">
        <v>150</v>
      </c>
      <c r="L42" s="18">
        <v>111</v>
      </c>
      <c r="M42" s="18">
        <v>24</v>
      </c>
      <c r="N42" s="18">
        <v>36</v>
      </c>
      <c r="O42" s="18">
        <v>10</v>
      </c>
    </row>
    <row r="43" spans="1:16" s="74" customFormat="1" ht="15.75" customHeight="1">
      <c r="A43" s="14"/>
      <c r="B43" s="14"/>
      <c r="C43" s="14" t="s">
        <v>4</v>
      </c>
      <c r="D43" s="19">
        <v>539</v>
      </c>
      <c r="E43" s="18">
        <v>131</v>
      </c>
      <c r="F43" s="18">
        <v>94</v>
      </c>
      <c r="G43" s="18">
        <v>36</v>
      </c>
      <c r="H43" s="18">
        <v>15</v>
      </c>
      <c r="I43" s="18">
        <v>79</v>
      </c>
      <c r="J43" s="18">
        <v>3</v>
      </c>
      <c r="K43" s="18">
        <v>78</v>
      </c>
      <c r="L43" s="18">
        <v>60</v>
      </c>
      <c r="M43" s="18">
        <v>13</v>
      </c>
      <c r="N43" s="18">
        <v>25</v>
      </c>
      <c r="O43" s="18">
        <v>5</v>
      </c>
    </row>
    <row r="44" spans="1:16" s="74" customFormat="1" ht="15.75" customHeight="1">
      <c r="A44" s="14"/>
      <c r="B44" s="14"/>
      <c r="C44" s="14" t="s">
        <v>3</v>
      </c>
      <c r="D44" s="19">
        <v>488</v>
      </c>
      <c r="E44" s="18">
        <v>140</v>
      </c>
      <c r="F44" s="18">
        <v>99</v>
      </c>
      <c r="G44" s="18">
        <v>22</v>
      </c>
      <c r="H44" s="18">
        <v>11</v>
      </c>
      <c r="I44" s="18">
        <v>61</v>
      </c>
      <c r="J44" s="18">
        <v>5</v>
      </c>
      <c r="K44" s="18">
        <v>72</v>
      </c>
      <c r="L44" s="18">
        <v>51</v>
      </c>
      <c r="M44" s="18">
        <v>11</v>
      </c>
      <c r="N44" s="18">
        <v>11</v>
      </c>
      <c r="O44" s="18">
        <v>5</v>
      </c>
    </row>
    <row r="45" spans="1:16" s="74" customFormat="1" ht="15.75" customHeight="1">
      <c r="A45" s="14" t="s">
        <v>352</v>
      </c>
      <c r="B45" s="14"/>
      <c r="C45" s="14"/>
      <c r="D45" s="19">
        <v>110</v>
      </c>
      <c r="E45" s="18">
        <v>61</v>
      </c>
      <c r="F45" s="18">
        <v>5</v>
      </c>
      <c r="G45" s="18">
        <v>6</v>
      </c>
      <c r="H45" s="18">
        <v>0</v>
      </c>
      <c r="I45" s="18">
        <v>20</v>
      </c>
      <c r="J45" s="18">
        <v>1</v>
      </c>
      <c r="K45" s="18">
        <v>2</v>
      </c>
      <c r="L45" s="18">
        <v>5</v>
      </c>
      <c r="M45" s="18">
        <v>4</v>
      </c>
      <c r="N45" s="18">
        <v>4</v>
      </c>
      <c r="O45" s="18">
        <v>2</v>
      </c>
    </row>
    <row r="46" spans="1:16" s="74" customFormat="1" ht="15.75" customHeight="1">
      <c r="A46" s="14"/>
      <c r="B46" s="14" t="s">
        <v>37</v>
      </c>
      <c r="C46" s="14"/>
      <c r="D46" s="19">
        <v>7</v>
      </c>
      <c r="E46" s="18">
        <v>2</v>
      </c>
      <c r="F46" s="18">
        <v>1</v>
      </c>
      <c r="G46" s="18">
        <v>0</v>
      </c>
      <c r="H46" s="18">
        <v>0</v>
      </c>
      <c r="I46" s="18">
        <v>4</v>
      </c>
      <c r="J46" s="18">
        <v>0</v>
      </c>
      <c r="K46" s="18">
        <v>0</v>
      </c>
      <c r="L46" s="18">
        <v>0</v>
      </c>
      <c r="M46" s="18">
        <v>0</v>
      </c>
      <c r="N46" s="18">
        <v>0</v>
      </c>
      <c r="O46" s="18">
        <v>0</v>
      </c>
    </row>
    <row r="47" spans="1:16" s="74" customFormat="1" ht="15.75" customHeight="1">
      <c r="A47" s="14"/>
      <c r="B47" s="14"/>
      <c r="C47" s="14" t="s">
        <v>4</v>
      </c>
      <c r="D47" s="19">
        <v>3</v>
      </c>
      <c r="E47" s="18">
        <v>0</v>
      </c>
      <c r="F47" s="18">
        <v>0</v>
      </c>
      <c r="G47" s="18">
        <v>0</v>
      </c>
      <c r="H47" s="18">
        <v>0</v>
      </c>
      <c r="I47" s="18">
        <v>3</v>
      </c>
      <c r="J47" s="18">
        <v>0</v>
      </c>
      <c r="K47" s="18">
        <v>0</v>
      </c>
      <c r="L47" s="18">
        <v>0</v>
      </c>
      <c r="M47" s="18">
        <v>0</v>
      </c>
      <c r="N47" s="18">
        <v>0</v>
      </c>
      <c r="O47" s="18">
        <v>0</v>
      </c>
    </row>
    <row r="48" spans="1:16" s="74" customFormat="1" ht="15.75" customHeight="1">
      <c r="A48" s="14"/>
      <c r="B48" s="14"/>
      <c r="C48" s="14" t="s">
        <v>3</v>
      </c>
      <c r="D48" s="19">
        <v>4</v>
      </c>
      <c r="E48" s="18">
        <v>2</v>
      </c>
      <c r="F48" s="18">
        <v>1</v>
      </c>
      <c r="G48" s="18">
        <v>0</v>
      </c>
      <c r="H48" s="18">
        <v>0</v>
      </c>
      <c r="I48" s="18">
        <v>1</v>
      </c>
      <c r="J48" s="18">
        <v>0</v>
      </c>
      <c r="K48" s="18">
        <v>0</v>
      </c>
      <c r="L48" s="18">
        <v>0</v>
      </c>
      <c r="M48" s="18">
        <v>0</v>
      </c>
      <c r="N48" s="18">
        <v>0</v>
      </c>
      <c r="O48" s="18">
        <v>0</v>
      </c>
    </row>
    <row r="49" spans="1:15" s="74" customFormat="1" ht="15.75" customHeight="1">
      <c r="A49" s="14"/>
      <c r="B49" s="14" t="s">
        <v>129</v>
      </c>
      <c r="C49" s="14"/>
      <c r="D49" s="19">
        <v>57</v>
      </c>
      <c r="E49" s="18">
        <v>41</v>
      </c>
      <c r="F49" s="18">
        <v>2</v>
      </c>
      <c r="G49" s="18">
        <v>1</v>
      </c>
      <c r="H49" s="18">
        <v>0</v>
      </c>
      <c r="I49" s="18">
        <v>8</v>
      </c>
      <c r="J49" s="18">
        <v>1</v>
      </c>
      <c r="K49" s="18">
        <v>1</v>
      </c>
      <c r="L49" s="18">
        <v>2</v>
      </c>
      <c r="M49" s="18">
        <v>1</v>
      </c>
      <c r="N49" s="18">
        <v>0</v>
      </c>
      <c r="O49" s="18">
        <v>0</v>
      </c>
    </row>
    <row r="50" spans="1:15" s="74" customFormat="1" ht="15.75" customHeight="1">
      <c r="A50" s="14"/>
      <c r="B50" s="14"/>
      <c r="C50" s="14" t="s">
        <v>4</v>
      </c>
      <c r="D50" s="19">
        <v>20</v>
      </c>
      <c r="E50" s="18">
        <v>13</v>
      </c>
      <c r="F50" s="18">
        <v>2</v>
      </c>
      <c r="G50" s="18">
        <v>1</v>
      </c>
      <c r="H50" s="18">
        <v>0</v>
      </c>
      <c r="I50" s="18">
        <v>4</v>
      </c>
      <c r="J50" s="18">
        <v>0</v>
      </c>
      <c r="K50" s="18">
        <v>0</v>
      </c>
      <c r="L50" s="18">
        <v>0</v>
      </c>
      <c r="M50" s="18">
        <v>0</v>
      </c>
      <c r="N50" s="18">
        <v>0</v>
      </c>
      <c r="O50" s="18">
        <v>0</v>
      </c>
    </row>
    <row r="51" spans="1:15" s="74" customFormat="1" ht="15.75" customHeight="1">
      <c r="A51" s="14"/>
      <c r="B51" s="14"/>
      <c r="C51" s="14" t="s">
        <v>3</v>
      </c>
      <c r="D51" s="19">
        <v>37</v>
      </c>
      <c r="E51" s="18">
        <v>28</v>
      </c>
      <c r="F51" s="18">
        <v>0</v>
      </c>
      <c r="G51" s="18">
        <v>0</v>
      </c>
      <c r="H51" s="18">
        <v>0</v>
      </c>
      <c r="I51" s="18">
        <v>4</v>
      </c>
      <c r="J51" s="18">
        <v>1</v>
      </c>
      <c r="K51" s="18">
        <v>1</v>
      </c>
      <c r="L51" s="18">
        <v>2</v>
      </c>
      <c r="M51" s="18">
        <v>1</v>
      </c>
      <c r="N51" s="18">
        <v>0</v>
      </c>
      <c r="O51" s="18">
        <v>0</v>
      </c>
    </row>
    <row r="52" spans="1:15" s="74" customFormat="1" ht="15.75" customHeight="1">
      <c r="A52" s="14"/>
      <c r="B52" s="14" t="s">
        <v>177</v>
      </c>
      <c r="C52" s="14"/>
      <c r="D52" s="19">
        <v>46</v>
      </c>
      <c r="E52" s="18">
        <v>18</v>
      </c>
      <c r="F52" s="18">
        <v>2</v>
      </c>
      <c r="G52" s="18">
        <v>5</v>
      </c>
      <c r="H52" s="18">
        <v>0</v>
      </c>
      <c r="I52" s="18">
        <v>8</v>
      </c>
      <c r="J52" s="18">
        <v>0</v>
      </c>
      <c r="K52" s="18">
        <v>1</v>
      </c>
      <c r="L52" s="18">
        <v>3</v>
      </c>
      <c r="M52" s="18">
        <v>3</v>
      </c>
      <c r="N52" s="18">
        <v>4</v>
      </c>
      <c r="O52" s="18">
        <v>2</v>
      </c>
    </row>
    <row r="53" spans="1:15" s="74" customFormat="1" ht="15.75" customHeight="1">
      <c r="A53" s="14"/>
      <c r="B53" s="14"/>
      <c r="C53" s="14" t="s">
        <v>4</v>
      </c>
      <c r="D53" s="19">
        <v>16</v>
      </c>
      <c r="E53" s="18">
        <v>6</v>
      </c>
      <c r="F53" s="18">
        <v>1</v>
      </c>
      <c r="G53" s="18">
        <v>1</v>
      </c>
      <c r="H53" s="18">
        <v>0</v>
      </c>
      <c r="I53" s="18">
        <v>3</v>
      </c>
      <c r="J53" s="18">
        <v>0</v>
      </c>
      <c r="K53" s="18">
        <v>0</v>
      </c>
      <c r="L53" s="18">
        <v>1</v>
      </c>
      <c r="M53" s="18">
        <v>1</v>
      </c>
      <c r="N53" s="18">
        <v>2</v>
      </c>
      <c r="O53" s="18">
        <v>1</v>
      </c>
    </row>
    <row r="54" spans="1:15" s="74" customFormat="1" ht="15.75" customHeight="1">
      <c r="A54" s="14"/>
      <c r="B54" s="14"/>
      <c r="C54" s="14" t="s">
        <v>3</v>
      </c>
      <c r="D54" s="19">
        <v>30</v>
      </c>
      <c r="E54" s="18">
        <v>12</v>
      </c>
      <c r="F54" s="18">
        <v>1</v>
      </c>
      <c r="G54" s="18">
        <v>4</v>
      </c>
      <c r="H54" s="18">
        <v>0</v>
      </c>
      <c r="I54" s="18">
        <v>5</v>
      </c>
      <c r="J54" s="18">
        <v>0</v>
      </c>
      <c r="K54" s="18">
        <v>1</v>
      </c>
      <c r="L54" s="18">
        <v>2</v>
      </c>
      <c r="M54" s="18">
        <v>2</v>
      </c>
      <c r="N54" s="18">
        <v>2</v>
      </c>
      <c r="O54" s="18">
        <v>1</v>
      </c>
    </row>
    <row r="55" spans="1:15" s="74" customFormat="1" ht="15.75" customHeight="1">
      <c r="A55" s="14" t="s">
        <v>148</v>
      </c>
      <c r="B55" s="14"/>
      <c r="C55" s="14"/>
      <c r="D55" s="19">
        <v>16</v>
      </c>
      <c r="E55" s="18">
        <v>13</v>
      </c>
      <c r="F55" s="18">
        <v>2</v>
      </c>
      <c r="G55" s="18">
        <v>0</v>
      </c>
      <c r="H55" s="18">
        <v>0</v>
      </c>
      <c r="I55" s="18">
        <v>0</v>
      </c>
      <c r="J55" s="18">
        <v>0</v>
      </c>
      <c r="K55" s="18">
        <v>0</v>
      </c>
      <c r="L55" s="18">
        <v>1</v>
      </c>
      <c r="M55" s="18">
        <v>0</v>
      </c>
      <c r="N55" s="18">
        <v>0</v>
      </c>
      <c r="O55" s="18">
        <v>0</v>
      </c>
    </row>
    <row r="56" spans="1:15" s="74" customFormat="1" ht="15.75" customHeight="1">
      <c r="A56" s="14"/>
      <c r="B56" s="14" t="s">
        <v>177</v>
      </c>
      <c r="C56" s="14"/>
      <c r="D56" s="19">
        <v>16</v>
      </c>
      <c r="E56" s="18">
        <v>13</v>
      </c>
      <c r="F56" s="18">
        <v>2</v>
      </c>
      <c r="G56" s="18">
        <v>0</v>
      </c>
      <c r="H56" s="18">
        <v>0</v>
      </c>
      <c r="I56" s="18">
        <v>0</v>
      </c>
      <c r="J56" s="18">
        <v>0</v>
      </c>
      <c r="K56" s="18">
        <v>0</v>
      </c>
      <c r="L56" s="18">
        <v>1</v>
      </c>
      <c r="M56" s="18">
        <v>0</v>
      </c>
      <c r="N56" s="18">
        <v>0</v>
      </c>
      <c r="O56" s="18">
        <v>0</v>
      </c>
    </row>
    <row r="57" spans="1:15" s="74" customFormat="1" ht="15.75" customHeight="1">
      <c r="A57" s="14"/>
      <c r="B57" s="14"/>
      <c r="C57" s="14" t="s">
        <v>4</v>
      </c>
      <c r="D57" s="19">
        <v>5</v>
      </c>
      <c r="E57" s="18">
        <v>5</v>
      </c>
      <c r="F57" s="18">
        <v>0</v>
      </c>
      <c r="G57" s="18">
        <v>0</v>
      </c>
      <c r="H57" s="18">
        <v>0</v>
      </c>
      <c r="I57" s="18">
        <v>0</v>
      </c>
      <c r="J57" s="18">
        <v>0</v>
      </c>
      <c r="K57" s="18">
        <v>0</v>
      </c>
      <c r="L57" s="18">
        <v>0</v>
      </c>
      <c r="M57" s="18">
        <v>0</v>
      </c>
      <c r="N57" s="18">
        <v>0</v>
      </c>
      <c r="O57" s="18">
        <v>0</v>
      </c>
    </row>
    <row r="58" spans="1:15" s="74" customFormat="1" ht="15.75" customHeight="1">
      <c r="A58" s="14"/>
      <c r="B58" s="14"/>
      <c r="C58" s="14" t="s">
        <v>3</v>
      </c>
      <c r="D58" s="19">
        <v>11</v>
      </c>
      <c r="E58" s="18">
        <v>8</v>
      </c>
      <c r="F58" s="18">
        <v>2</v>
      </c>
      <c r="G58" s="18">
        <v>0</v>
      </c>
      <c r="H58" s="18">
        <v>0</v>
      </c>
      <c r="I58" s="18">
        <v>0</v>
      </c>
      <c r="J58" s="18">
        <v>0</v>
      </c>
      <c r="K58" s="18">
        <v>0</v>
      </c>
      <c r="L58" s="18">
        <v>1</v>
      </c>
      <c r="M58" s="18">
        <v>0</v>
      </c>
      <c r="N58" s="18">
        <v>0</v>
      </c>
      <c r="O58" s="18">
        <v>0</v>
      </c>
    </row>
    <row r="59" spans="1:15" s="74" customFormat="1" ht="15.75" customHeight="1">
      <c r="A59" s="14" t="s">
        <v>212</v>
      </c>
      <c r="B59" s="14"/>
      <c r="C59" s="14"/>
      <c r="D59" s="19">
        <v>506</v>
      </c>
      <c r="E59" s="18">
        <v>55</v>
      </c>
      <c r="F59" s="18">
        <v>148</v>
      </c>
      <c r="G59" s="18">
        <v>69</v>
      </c>
      <c r="H59" s="18">
        <v>44</v>
      </c>
      <c r="I59" s="18">
        <v>78</v>
      </c>
      <c r="J59" s="18">
        <v>0</v>
      </c>
      <c r="K59" s="18">
        <v>33</v>
      </c>
      <c r="L59" s="18">
        <v>36</v>
      </c>
      <c r="M59" s="18">
        <v>19</v>
      </c>
      <c r="N59" s="18">
        <v>24</v>
      </c>
      <c r="O59" s="18">
        <v>0</v>
      </c>
    </row>
    <row r="60" spans="1:15" s="74" customFormat="1" ht="15.75" customHeight="1">
      <c r="A60" s="14"/>
      <c r="B60" s="14" t="s">
        <v>177</v>
      </c>
      <c r="C60" s="14"/>
      <c r="D60" s="19">
        <v>506</v>
      </c>
      <c r="E60" s="18">
        <v>55</v>
      </c>
      <c r="F60" s="18">
        <v>148</v>
      </c>
      <c r="G60" s="18">
        <v>69</v>
      </c>
      <c r="H60" s="18">
        <v>44</v>
      </c>
      <c r="I60" s="18">
        <v>78</v>
      </c>
      <c r="J60" s="18">
        <v>0</v>
      </c>
      <c r="K60" s="18">
        <v>33</v>
      </c>
      <c r="L60" s="18">
        <v>36</v>
      </c>
      <c r="M60" s="18">
        <v>19</v>
      </c>
      <c r="N60" s="18">
        <v>24</v>
      </c>
      <c r="O60" s="18">
        <v>0</v>
      </c>
    </row>
    <row r="61" spans="1:15" s="74" customFormat="1" ht="15.75" customHeight="1">
      <c r="A61" s="14"/>
      <c r="B61" s="14"/>
      <c r="C61" s="14" t="s">
        <v>4</v>
      </c>
      <c r="D61" s="19">
        <v>315</v>
      </c>
      <c r="E61" s="18">
        <v>31</v>
      </c>
      <c r="F61" s="18">
        <v>98</v>
      </c>
      <c r="G61" s="18">
        <v>43</v>
      </c>
      <c r="H61" s="18">
        <v>30</v>
      </c>
      <c r="I61" s="18">
        <v>47</v>
      </c>
      <c r="J61" s="18">
        <v>0</v>
      </c>
      <c r="K61" s="18">
        <v>18</v>
      </c>
      <c r="L61" s="18">
        <v>22</v>
      </c>
      <c r="M61" s="18">
        <v>15</v>
      </c>
      <c r="N61" s="18">
        <v>11</v>
      </c>
      <c r="O61" s="18">
        <v>0</v>
      </c>
    </row>
    <row r="62" spans="1:15" s="74" customFormat="1" ht="15.75" customHeight="1">
      <c r="A62" s="14"/>
      <c r="B62" s="14"/>
      <c r="C62" s="14" t="s">
        <v>3</v>
      </c>
      <c r="D62" s="19">
        <v>191</v>
      </c>
      <c r="E62" s="18">
        <v>24</v>
      </c>
      <c r="F62" s="18">
        <v>50</v>
      </c>
      <c r="G62" s="18">
        <v>26</v>
      </c>
      <c r="H62" s="18">
        <v>14</v>
      </c>
      <c r="I62" s="18">
        <v>31</v>
      </c>
      <c r="J62" s="18">
        <v>0</v>
      </c>
      <c r="K62" s="18">
        <v>15</v>
      </c>
      <c r="L62" s="18">
        <v>14</v>
      </c>
      <c r="M62" s="18">
        <v>4</v>
      </c>
      <c r="N62" s="18">
        <v>13</v>
      </c>
      <c r="O62" s="18">
        <v>0</v>
      </c>
    </row>
    <row r="63" spans="1:15" s="74" customFormat="1" ht="15.75" customHeight="1">
      <c r="A63" s="27" t="s">
        <v>95</v>
      </c>
      <c r="B63" s="27"/>
      <c r="C63" s="14"/>
      <c r="D63" s="19">
        <v>21</v>
      </c>
      <c r="E63" s="18">
        <v>7</v>
      </c>
      <c r="F63" s="18">
        <v>0</v>
      </c>
      <c r="G63" s="18">
        <v>0</v>
      </c>
      <c r="H63" s="18">
        <v>0</v>
      </c>
      <c r="I63" s="18">
        <v>6</v>
      </c>
      <c r="J63" s="18">
        <v>0</v>
      </c>
      <c r="K63" s="18">
        <v>1</v>
      </c>
      <c r="L63" s="18">
        <v>6</v>
      </c>
      <c r="M63" s="18">
        <v>1</v>
      </c>
      <c r="N63" s="18">
        <v>0</v>
      </c>
      <c r="O63" s="18">
        <v>0</v>
      </c>
    </row>
    <row r="64" spans="1:15" s="74" customFormat="1" ht="15.75" customHeight="1">
      <c r="A64" s="14"/>
      <c r="B64" s="14" t="s">
        <v>177</v>
      </c>
      <c r="C64" s="14"/>
      <c r="D64" s="19">
        <v>21</v>
      </c>
      <c r="E64" s="18">
        <v>7</v>
      </c>
      <c r="F64" s="18">
        <v>0</v>
      </c>
      <c r="G64" s="18">
        <v>0</v>
      </c>
      <c r="H64" s="18">
        <v>0</v>
      </c>
      <c r="I64" s="18">
        <v>6</v>
      </c>
      <c r="J64" s="18">
        <v>0</v>
      </c>
      <c r="K64" s="18">
        <v>1</v>
      </c>
      <c r="L64" s="18">
        <v>6</v>
      </c>
      <c r="M64" s="18">
        <v>1</v>
      </c>
      <c r="N64" s="18">
        <v>0</v>
      </c>
      <c r="O64" s="18">
        <v>0</v>
      </c>
    </row>
    <row r="65" spans="1:15" s="74" customFormat="1" ht="15.75" customHeight="1">
      <c r="A65" s="27"/>
      <c r="B65" s="14"/>
      <c r="C65" s="14" t="s">
        <v>4</v>
      </c>
      <c r="D65" s="19">
        <v>7</v>
      </c>
      <c r="E65" s="18">
        <v>2</v>
      </c>
      <c r="F65" s="18">
        <v>0</v>
      </c>
      <c r="G65" s="18">
        <v>0</v>
      </c>
      <c r="H65" s="18">
        <v>0</v>
      </c>
      <c r="I65" s="18">
        <v>3</v>
      </c>
      <c r="J65" s="18">
        <v>0</v>
      </c>
      <c r="K65" s="18">
        <v>1</v>
      </c>
      <c r="L65" s="18">
        <v>1</v>
      </c>
      <c r="M65" s="18">
        <v>0</v>
      </c>
      <c r="N65" s="18">
        <v>0</v>
      </c>
      <c r="O65" s="18">
        <v>0</v>
      </c>
    </row>
    <row r="66" spans="1:15" s="74" customFormat="1" ht="15.75" customHeight="1">
      <c r="A66" s="14"/>
      <c r="B66" s="14"/>
      <c r="C66" s="14" t="s">
        <v>3</v>
      </c>
      <c r="D66" s="19">
        <v>14</v>
      </c>
      <c r="E66" s="18">
        <v>5</v>
      </c>
      <c r="F66" s="18">
        <v>0</v>
      </c>
      <c r="G66" s="18">
        <v>0</v>
      </c>
      <c r="H66" s="18">
        <v>0</v>
      </c>
      <c r="I66" s="18">
        <v>3</v>
      </c>
      <c r="J66" s="18">
        <v>0</v>
      </c>
      <c r="K66" s="18">
        <v>0</v>
      </c>
      <c r="L66" s="18">
        <v>5</v>
      </c>
      <c r="M66" s="18">
        <v>1</v>
      </c>
      <c r="N66" s="18">
        <v>0</v>
      </c>
      <c r="O66" s="18">
        <v>0</v>
      </c>
    </row>
    <row r="67" spans="1:15" s="74" customFormat="1" ht="15.75" customHeight="1">
      <c r="A67" s="14" t="s">
        <v>38</v>
      </c>
      <c r="B67" s="14"/>
      <c r="C67" s="14"/>
      <c r="D67" s="19">
        <v>3</v>
      </c>
      <c r="E67" s="18">
        <v>0</v>
      </c>
      <c r="F67" s="18">
        <v>0</v>
      </c>
      <c r="G67" s="18">
        <v>0</v>
      </c>
      <c r="H67" s="18">
        <v>0</v>
      </c>
      <c r="I67" s="18">
        <v>0</v>
      </c>
      <c r="J67" s="18">
        <v>0</v>
      </c>
      <c r="K67" s="18">
        <v>0</v>
      </c>
      <c r="L67" s="18">
        <v>2</v>
      </c>
      <c r="M67" s="18">
        <v>0</v>
      </c>
      <c r="N67" s="18">
        <v>1</v>
      </c>
      <c r="O67" s="18">
        <v>0</v>
      </c>
    </row>
    <row r="68" spans="1:15" s="74" customFormat="1" ht="15.75" customHeight="1">
      <c r="A68" s="14"/>
      <c r="B68" s="14" t="s">
        <v>37</v>
      </c>
      <c r="C68" s="14"/>
      <c r="D68" s="19">
        <v>3</v>
      </c>
      <c r="E68" s="18">
        <v>0</v>
      </c>
      <c r="F68" s="18">
        <v>0</v>
      </c>
      <c r="G68" s="18">
        <v>0</v>
      </c>
      <c r="H68" s="18">
        <v>0</v>
      </c>
      <c r="I68" s="18">
        <v>0</v>
      </c>
      <c r="J68" s="18">
        <v>0</v>
      </c>
      <c r="K68" s="18">
        <v>0</v>
      </c>
      <c r="L68" s="18">
        <v>2</v>
      </c>
      <c r="M68" s="18">
        <v>0</v>
      </c>
      <c r="N68" s="18">
        <v>1</v>
      </c>
      <c r="O68" s="18">
        <v>0</v>
      </c>
    </row>
    <row r="69" spans="1:15" s="74" customFormat="1" ht="15.75" customHeight="1">
      <c r="A69" s="27"/>
      <c r="B69" s="14"/>
      <c r="C69" s="14" t="s">
        <v>4</v>
      </c>
      <c r="D69" s="19">
        <v>1</v>
      </c>
      <c r="E69" s="18">
        <v>0</v>
      </c>
      <c r="F69" s="18">
        <v>0</v>
      </c>
      <c r="G69" s="18">
        <v>0</v>
      </c>
      <c r="H69" s="18">
        <v>0</v>
      </c>
      <c r="I69" s="18">
        <v>0</v>
      </c>
      <c r="J69" s="18">
        <v>0</v>
      </c>
      <c r="K69" s="18">
        <v>0</v>
      </c>
      <c r="L69" s="18">
        <v>1</v>
      </c>
      <c r="M69" s="18">
        <v>0</v>
      </c>
      <c r="N69" s="18">
        <v>0</v>
      </c>
      <c r="O69" s="18">
        <v>0</v>
      </c>
    </row>
    <row r="70" spans="1:15" s="74" customFormat="1" ht="15.75" customHeight="1">
      <c r="A70" s="27"/>
      <c r="B70" s="14"/>
      <c r="C70" s="14" t="s">
        <v>3</v>
      </c>
      <c r="D70" s="19">
        <v>2</v>
      </c>
      <c r="E70" s="18">
        <v>0</v>
      </c>
      <c r="F70" s="18">
        <v>0</v>
      </c>
      <c r="G70" s="18">
        <v>0</v>
      </c>
      <c r="H70" s="18">
        <v>0</v>
      </c>
      <c r="I70" s="18">
        <v>0</v>
      </c>
      <c r="J70" s="18">
        <v>0</v>
      </c>
      <c r="K70" s="18">
        <v>0</v>
      </c>
      <c r="L70" s="18">
        <v>1</v>
      </c>
      <c r="M70" s="18">
        <v>0</v>
      </c>
      <c r="N70" s="18">
        <v>1</v>
      </c>
      <c r="O70" s="18">
        <v>0</v>
      </c>
    </row>
    <row r="71" spans="1:15" s="74" customFormat="1" ht="15.75" customHeight="1">
      <c r="A71" s="34"/>
      <c r="B71" s="34"/>
      <c r="C71" s="83"/>
      <c r="D71" s="83"/>
      <c r="E71" s="83"/>
      <c r="F71" s="83"/>
      <c r="G71" s="83"/>
      <c r="H71" s="83"/>
      <c r="I71" s="83"/>
      <c r="J71" s="83"/>
      <c r="K71" s="83"/>
      <c r="L71" s="83"/>
      <c r="M71" s="83"/>
      <c r="N71" s="34"/>
      <c r="O71" s="34"/>
    </row>
    <row r="72" spans="1:15" s="74" customFormat="1" ht="15.75" customHeight="1">
      <c r="A72" s="38" t="s">
        <v>199</v>
      </c>
      <c r="B72" s="34"/>
      <c r="C72" s="83"/>
      <c r="D72" s="83"/>
      <c r="E72" s="83"/>
      <c r="F72" s="83"/>
      <c r="G72" s="83"/>
      <c r="H72" s="83"/>
      <c r="I72" s="83"/>
      <c r="J72" s="83"/>
      <c r="K72" s="83"/>
      <c r="L72" s="83"/>
      <c r="M72" s="83"/>
      <c r="N72" s="34"/>
      <c r="O72" s="34"/>
    </row>
  </sheetData>
  <phoneticPr fontId="0" type="noConversion"/>
  <hyperlinks>
    <hyperlink ref="A72" location="Metadaten!A1" display="&lt;&lt;&lt; Metadaten" xr:uid="{F7F49D9B-73CF-4341-AF1A-2FFE2A368183}"/>
    <hyperlink ref="A4" location="Inhalt!A1" display="&lt;&lt;&lt; Inhalt" xr:uid="{4F6D5D10-C3F3-4C09-A716-556616A4E2AD}"/>
  </hyperlinks>
  <pageMargins left="0.59055118110236227" right="0.59055118110236227" top="0.98425196850393704" bottom="0.78740157480314965" header="0.47244094488188981" footer="0.47244094488188981"/>
  <pageSetup paperSize="9" scale="6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dimension ref="A1:M12"/>
  <sheetViews>
    <sheetView zoomScaleNormal="100" workbookViewId="0"/>
  </sheetViews>
  <sheetFormatPr baseColWidth="10" defaultColWidth="11.42578125" defaultRowHeight="15.95" customHeight="1"/>
  <cols>
    <col min="1" max="1" width="12.5703125" style="32" customWidth="1"/>
    <col min="2" max="2" width="5.7109375" style="32" bestFit="1" customWidth="1"/>
    <col min="3" max="3" width="5.5703125" style="32" customWidth="1"/>
    <col min="4" max="4" width="6.7109375" style="32" bestFit="1" customWidth="1"/>
    <col min="5" max="5" width="6.42578125" style="32" bestFit="1" customWidth="1"/>
    <col min="6" max="6" width="10.28515625" style="32" customWidth="1"/>
    <col min="7" max="7" width="6.28515625" style="32" bestFit="1" customWidth="1"/>
    <col min="8" max="8" width="7.140625" style="32" customWidth="1"/>
    <col min="9" max="9" width="6.28515625" style="32" bestFit="1" customWidth="1"/>
    <col min="10" max="10" width="7.140625" style="32" customWidth="1"/>
    <col min="11" max="11" width="7.7109375" style="32" bestFit="1" customWidth="1"/>
    <col min="12" max="12" width="6.5703125" style="32" bestFit="1" customWidth="1"/>
    <col min="13" max="13" width="11" style="32" customWidth="1"/>
    <col min="14" max="16384" width="11.42578125" style="32"/>
  </cols>
  <sheetData>
    <row r="1" spans="1:13" ht="18" customHeight="1">
      <c r="A1" s="39" t="s">
        <v>39</v>
      </c>
      <c r="B1" s="31"/>
      <c r="C1" s="31"/>
      <c r="D1" s="31"/>
      <c r="E1" s="31"/>
      <c r="F1" s="31"/>
      <c r="G1" s="31"/>
      <c r="H1" s="31"/>
      <c r="I1" s="31"/>
      <c r="J1" s="31"/>
      <c r="K1" s="31"/>
      <c r="L1" s="31"/>
      <c r="M1" s="31"/>
    </row>
    <row r="2" spans="1:13" s="34" customFormat="1" ht="15.95" customHeight="1">
      <c r="A2" s="33" t="s">
        <v>438</v>
      </c>
      <c r="B2" s="33"/>
      <c r="C2" s="33"/>
      <c r="D2" s="33"/>
      <c r="E2" s="33"/>
      <c r="F2" s="33"/>
      <c r="G2" s="33"/>
      <c r="H2" s="33"/>
      <c r="I2" s="33"/>
      <c r="J2" s="33"/>
      <c r="K2" s="33"/>
      <c r="L2" s="33"/>
      <c r="M2" s="33"/>
    </row>
    <row r="3" spans="1:13" s="34" customFormat="1" ht="15.95" customHeight="1">
      <c r="A3" s="14"/>
      <c r="B3" s="14"/>
      <c r="C3" s="14"/>
      <c r="D3" s="14"/>
      <c r="E3" s="14"/>
      <c r="F3" s="14"/>
      <c r="G3" s="14"/>
      <c r="H3" s="14"/>
      <c r="I3" s="14"/>
      <c r="J3" s="14"/>
      <c r="K3" s="14"/>
      <c r="L3" s="14"/>
      <c r="M3" s="14"/>
    </row>
    <row r="4" spans="1:13" s="34" customFormat="1" ht="15.95" customHeight="1">
      <c r="A4" s="38" t="s">
        <v>198</v>
      </c>
      <c r="B4" s="14"/>
      <c r="C4" s="14"/>
      <c r="D4" s="14"/>
      <c r="E4" s="14"/>
      <c r="F4" s="14"/>
      <c r="G4" s="14"/>
      <c r="H4" s="14"/>
      <c r="I4" s="14"/>
      <c r="J4" s="14"/>
      <c r="K4" s="14"/>
      <c r="L4" s="14"/>
      <c r="M4" s="14"/>
    </row>
    <row r="5" spans="1:13" s="34" customFormat="1" ht="15.95" customHeight="1">
      <c r="A5" s="14"/>
      <c r="B5" s="14"/>
      <c r="C5" s="14"/>
      <c r="D5" s="14"/>
      <c r="E5" s="14"/>
      <c r="F5" s="14"/>
      <c r="G5" s="14"/>
      <c r="H5" s="14"/>
      <c r="I5" s="14"/>
      <c r="J5" s="14"/>
      <c r="K5" s="14"/>
      <c r="L5" s="14"/>
      <c r="M5" s="14"/>
    </row>
    <row r="6" spans="1:13" s="34" customFormat="1" ht="15.95" customHeight="1">
      <c r="A6" s="33" t="s">
        <v>154</v>
      </c>
      <c r="B6" s="33"/>
      <c r="C6" s="33"/>
      <c r="D6" s="33"/>
      <c r="E6" s="33"/>
      <c r="F6" s="33"/>
      <c r="G6" s="33"/>
      <c r="H6" s="33"/>
      <c r="I6" s="33"/>
      <c r="J6" s="33"/>
      <c r="K6" s="33"/>
      <c r="L6" s="33"/>
      <c r="M6" s="33"/>
    </row>
    <row r="7" spans="1:13" s="34" customFormat="1" ht="15.95" customHeight="1">
      <c r="A7" s="35"/>
      <c r="B7" s="30" t="s">
        <v>35</v>
      </c>
      <c r="C7" s="37" t="s">
        <v>23</v>
      </c>
      <c r="D7" s="30"/>
      <c r="E7" s="30"/>
      <c r="F7" s="29"/>
      <c r="G7" s="29"/>
      <c r="H7" s="29"/>
      <c r="I7" s="29"/>
      <c r="J7" s="29"/>
      <c r="K7" s="29"/>
      <c r="L7" s="29"/>
      <c r="M7" s="29"/>
    </row>
    <row r="8" spans="1:13" s="34" customFormat="1" ht="15.95" customHeight="1">
      <c r="A8" s="29"/>
      <c r="B8" s="30"/>
      <c r="C8" s="30" t="s">
        <v>24</v>
      </c>
      <c r="D8" s="30" t="s">
        <v>25</v>
      </c>
      <c r="E8" s="30" t="s">
        <v>26</v>
      </c>
      <c r="F8" s="30" t="s">
        <v>27</v>
      </c>
      <c r="G8" s="30" t="s">
        <v>28</v>
      </c>
      <c r="H8" s="30" t="s">
        <v>29</v>
      </c>
      <c r="I8" s="30" t="s">
        <v>30</v>
      </c>
      <c r="J8" s="30" t="s">
        <v>31</v>
      </c>
      <c r="K8" s="30" t="s">
        <v>32</v>
      </c>
      <c r="L8" s="30" t="s">
        <v>33</v>
      </c>
      <c r="M8" s="30" t="s">
        <v>34</v>
      </c>
    </row>
    <row r="9" spans="1:13" s="34" customFormat="1" ht="15.95" customHeight="1">
      <c r="A9" s="33" t="s">
        <v>19</v>
      </c>
      <c r="B9" s="36">
        <v>0.6485838673384533</v>
      </c>
      <c r="C9" s="36">
        <v>0.57699999999999996</v>
      </c>
      <c r="D9" s="36">
        <v>0.60399999999999998</v>
      </c>
      <c r="E9" s="36">
        <v>0.72299999999999998</v>
      </c>
      <c r="F9" s="36">
        <v>0.76300000000000001</v>
      </c>
      <c r="G9" s="36">
        <v>0.622</v>
      </c>
      <c r="H9" s="36">
        <v>0.70499999999999996</v>
      </c>
      <c r="I9" s="36">
        <v>0.64600000000000002</v>
      </c>
      <c r="J9" s="36">
        <v>0.61799999999999999</v>
      </c>
      <c r="K9" s="36">
        <v>0.67</v>
      </c>
      <c r="L9" s="36">
        <v>0.72099999999999997</v>
      </c>
      <c r="M9" s="36">
        <v>0.72299999999999998</v>
      </c>
    </row>
    <row r="10" spans="1:13" s="34" customFormat="1" ht="15.95" customHeight="1">
      <c r="A10" s="33" t="s">
        <v>20</v>
      </c>
      <c r="B10" s="36">
        <v>0.35141613266154675</v>
      </c>
      <c r="C10" s="36">
        <v>0.42299999999999999</v>
      </c>
      <c r="D10" s="36">
        <v>0.39600000000000002</v>
      </c>
      <c r="E10" s="36">
        <v>0.27700000000000002</v>
      </c>
      <c r="F10" s="36">
        <v>0.23699999999999999</v>
      </c>
      <c r="G10" s="36">
        <v>0.378</v>
      </c>
      <c r="H10" s="36">
        <v>0.29499999999999998</v>
      </c>
      <c r="I10" s="36">
        <v>0.35399999999999998</v>
      </c>
      <c r="J10" s="36">
        <v>0.38200000000000001</v>
      </c>
      <c r="K10" s="36">
        <v>0.33</v>
      </c>
      <c r="L10" s="36">
        <v>0.27900000000000003</v>
      </c>
      <c r="M10" s="36">
        <v>0.27700000000000002</v>
      </c>
    </row>
    <row r="11" spans="1:13" s="34" customFormat="1" ht="15.95" customHeight="1"/>
    <row r="12" spans="1:13" s="34" customFormat="1" ht="15.95" customHeight="1">
      <c r="A12" s="38" t="s">
        <v>199</v>
      </c>
    </row>
  </sheetData>
  <phoneticPr fontId="0" type="noConversion"/>
  <hyperlinks>
    <hyperlink ref="A12" location="Metadaten!A1" display="&lt;&lt;&lt; Metadaten" xr:uid="{9C3A08E0-1851-4EC2-B8C9-1C7269749877}"/>
    <hyperlink ref="A4" location="Inhalt!A1" display="&lt;&lt;&lt; Inhalt" xr:uid="{420373D4-910E-47DA-9810-F4460C22D9FD}"/>
  </hyperlinks>
  <pageMargins left="0.59055118110236227" right="0.59055118110236227" top="0.98425196850393704" bottom="0.78740157480314965" header="0.47244094488188981" footer="0.47244094488188981"/>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2"/>
  <dimension ref="A1:P49"/>
  <sheetViews>
    <sheetView zoomScaleNormal="100" workbookViewId="0"/>
  </sheetViews>
  <sheetFormatPr baseColWidth="10" defaultColWidth="11.42578125" defaultRowHeight="15.95" customHeight="1"/>
  <cols>
    <col min="1" max="1" width="1.5703125" style="32" customWidth="1"/>
    <col min="2" max="2" width="1.85546875" style="32" customWidth="1"/>
    <col min="3" max="3" width="32.140625" style="32" bestFit="1" customWidth="1"/>
    <col min="4" max="4" width="6.42578125" style="32" bestFit="1" customWidth="1"/>
    <col min="5" max="5" width="6.5703125" style="32" customWidth="1"/>
    <col min="6" max="6" width="6.7109375" style="32" bestFit="1" customWidth="1"/>
    <col min="7" max="7" width="6.42578125" style="32" bestFit="1" customWidth="1"/>
    <col min="8" max="8" width="10.28515625" style="32" bestFit="1" customWidth="1"/>
    <col min="9" max="9" width="6.28515625" style="32" bestFit="1" customWidth="1"/>
    <col min="10" max="10" width="7.140625" style="32" bestFit="1" customWidth="1"/>
    <col min="11" max="11" width="6.28515625" style="32" bestFit="1" customWidth="1"/>
    <col min="12" max="12" width="7.140625" style="32" bestFit="1" customWidth="1"/>
    <col min="13" max="13" width="7.7109375" style="32" bestFit="1" customWidth="1"/>
    <col min="14" max="14" width="6.5703125" style="32" bestFit="1" customWidth="1"/>
    <col min="15" max="15" width="11" style="32" bestFit="1" customWidth="1"/>
    <col min="16" max="16384" width="11.42578125" style="32"/>
  </cols>
  <sheetData>
    <row r="1" spans="1:15" ht="18" customHeight="1">
      <c r="A1" s="39" t="s">
        <v>103</v>
      </c>
      <c r="D1" s="40"/>
      <c r="E1" s="40"/>
      <c r="F1" s="40"/>
      <c r="G1" s="40"/>
      <c r="H1" s="40"/>
      <c r="I1" s="40"/>
      <c r="J1" s="40"/>
      <c r="K1" s="40"/>
      <c r="L1" s="40"/>
      <c r="M1" s="40"/>
      <c r="N1" s="40"/>
      <c r="O1" s="40"/>
    </row>
    <row r="2" spans="1:15" s="34" customFormat="1" ht="15.95" customHeight="1">
      <c r="A2" s="33" t="s">
        <v>438</v>
      </c>
      <c r="D2" s="33"/>
      <c r="E2" s="33"/>
      <c r="F2" s="33"/>
      <c r="G2" s="33"/>
      <c r="H2" s="33"/>
      <c r="I2" s="33"/>
      <c r="J2" s="33"/>
      <c r="K2" s="33"/>
      <c r="L2" s="33"/>
      <c r="M2" s="33"/>
      <c r="N2" s="33"/>
      <c r="O2" s="33"/>
    </row>
    <row r="3" spans="1:15" s="34" customFormat="1" ht="15.95" customHeight="1">
      <c r="A3" s="14"/>
      <c r="D3" s="14"/>
      <c r="E3" s="14"/>
      <c r="F3" s="14"/>
      <c r="G3" s="14"/>
      <c r="H3" s="14"/>
      <c r="I3" s="14"/>
      <c r="J3" s="14"/>
      <c r="K3" s="14"/>
      <c r="L3" s="14"/>
      <c r="M3" s="14"/>
      <c r="N3" s="14"/>
      <c r="O3" s="14"/>
    </row>
    <row r="4" spans="1:15" s="34" customFormat="1" ht="15.95" customHeight="1">
      <c r="A4" s="38" t="s">
        <v>198</v>
      </c>
      <c r="D4" s="14"/>
      <c r="E4" s="14"/>
      <c r="F4" s="14"/>
      <c r="G4" s="14"/>
      <c r="H4" s="14"/>
      <c r="I4" s="14"/>
      <c r="J4" s="14"/>
      <c r="K4" s="14"/>
      <c r="L4" s="14"/>
      <c r="M4" s="14"/>
      <c r="N4" s="14"/>
      <c r="O4" s="14"/>
    </row>
    <row r="5" spans="1:15" s="34" customFormat="1" ht="15.95" customHeight="1">
      <c r="A5" s="14"/>
      <c r="D5" s="14"/>
      <c r="E5" s="14"/>
      <c r="F5" s="14"/>
      <c r="G5" s="14"/>
      <c r="H5" s="14"/>
      <c r="I5" s="14"/>
      <c r="J5" s="14"/>
      <c r="K5" s="14"/>
      <c r="L5" s="14"/>
      <c r="M5" s="14"/>
      <c r="N5" s="14"/>
      <c r="O5" s="14"/>
    </row>
    <row r="6" spans="1:15" s="34" customFormat="1" ht="15.95" customHeight="1">
      <c r="A6" s="33" t="s">
        <v>155</v>
      </c>
      <c r="B6" s="33"/>
      <c r="D6" s="33"/>
      <c r="E6" s="33"/>
      <c r="F6" s="33"/>
      <c r="G6" s="33"/>
      <c r="H6" s="33"/>
      <c r="I6" s="33"/>
      <c r="J6" s="33"/>
      <c r="K6" s="33"/>
      <c r="L6" s="33"/>
      <c r="M6" s="33"/>
      <c r="N6" s="33"/>
      <c r="O6" s="33"/>
    </row>
    <row r="7" spans="1:15" s="34" customFormat="1" ht="15.95" customHeight="1">
      <c r="A7" s="20"/>
      <c r="B7" s="20"/>
      <c r="C7" s="20"/>
      <c r="D7" s="21" t="s">
        <v>35</v>
      </c>
      <c r="E7" s="21" t="s">
        <v>23</v>
      </c>
      <c r="F7" s="21"/>
      <c r="G7" s="21"/>
      <c r="H7" s="21"/>
      <c r="I7" s="21"/>
      <c r="J7" s="21"/>
      <c r="K7" s="21"/>
      <c r="L7" s="21"/>
      <c r="M7" s="21"/>
      <c r="N7" s="21"/>
      <c r="O7" s="21"/>
    </row>
    <row r="8" spans="1:15" s="34" customFormat="1" ht="15.95" customHeight="1">
      <c r="A8" s="22"/>
      <c r="B8" s="22"/>
      <c r="C8" s="22"/>
      <c r="D8" s="23"/>
      <c r="E8" s="26" t="s">
        <v>24</v>
      </c>
      <c r="F8" s="26" t="s">
        <v>25</v>
      </c>
      <c r="G8" s="26" t="s">
        <v>26</v>
      </c>
      <c r="H8" s="26" t="s">
        <v>27</v>
      </c>
      <c r="I8" s="26" t="s">
        <v>28</v>
      </c>
      <c r="J8" s="26" t="s">
        <v>29</v>
      </c>
      <c r="K8" s="26" t="s">
        <v>30</v>
      </c>
      <c r="L8" s="26" t="s">
        <v>31</v>
      </c>
      <c r="M8" s="26" t="s">
        <v>32</v>
      </c>
      <c r="N8" s="26" t="s">
        <v>33</v>
      </c>
      <c r="O8" s="26" t="s">
        <v>34</v>
      </c>
    </row>
    <row r="9" spans="1:15" s="34" customFormat="1" ht="15.95" customHeight="1">
      <c r="A9" s="24" t="s">
        <v>35</v>
      </c>
      <c r="B9" s="24"/>
      <c r="C9" s="24"/>
      <c r="D9" s="25">
        <v>40886</v>
      </c>
      <c r="E9" s="18">
        <v>6032</v>
      </c>
      <c r="F9" s="18">
        <v>5701</v>
      </c>
      <c r="G9" s="18">
        <v>4804</v>
      </c>
      <c r="H9" s="18">
        <v>2703</v>
      </c>
      <c r="I9" s="18">
        <v>6287</v>
      </c>
      <c r="J9" s="18">
        <v>491</v>
      </c>
      <c r="K9" s="18">
        <v>4730</v>
      </c>
      <c r="L9" s="18">
        <v>4632</v>
      </c>
      <c r="M9" s="18">
        <v>1782</v>
      </c>
      <c r="N9" s="18">
        <v>2555</v>
      </c>
      <c r="O9" s="18">
        <v>1169</v>
      </c>
    </row>
    <row r="10" spans="1:15" s="34" customFormat="1" ht="15.95" customHeight="1">
      <c r="A10" s="14"/>
      <c r="B10" s="14" t="s">
        <v>169</v>
      </c>
      <c r="C10" s="14"/>
      <c r="D10" s="19">
        <f>+D23+D36</f>
        <v>20656</v>
      </c>
      <c r="E10" s="18">
        <f t="shared" ref="E10:O10" si="0">+E23+E36</f>
        <v>3058</v>
      </c>
      <c r="F10" s="18">
        <f t="shared" si="0"/>
        <v>2891</v>
      </c>
      <c r="G10" s="18">
        <f t="shared" si="0"/>
        <v>2445</v>
      </c>
      <c r="H10" s="18">
        <f t="shared" si="0"/>
        <v>1341</v>
      </c>
      <c r="I10" s="18">
        <f t="shared" si="0"/>
        <v>3202</v>
      </c>
      <c r="J10" s="18">
        <f t="shared" si="0"/>
        <v>239</v>
      </c>
      <c r="K10" s="18">
        <f t="shared" si="0"/>
        <v>2377</v>
      </c>
      <c r="L10" s="18">
        <f t="shared" si="0"/>
        <v>2326</v>
      </c>
      <c r="M10" s="18">
        <f t="shared" si="0"/>
        <v>892</v>
      </c>
      <c r="N10" s="18">
        <f t="shared" si="0"/>
        <v>1292</v>
      </c>
      <c r="O10" s="18">
        <f t="shared" si="0"/>
        <v>593</v>
      </c>
    </row>
    <row r="11" spans="1:15" s="34" customFormat="1" ht="15.95" customHeight="1">
      <c r="A11" s="14"/>
      <c r="B11" s="14"/>
      <c r="C11" s="14" t="s">
        <v>40</v>
      </c>
      <c r="D11" s="19">
        <f t="shared" ref="D11:O20" si="1">+D24+D37</f>
        <v>7891</v>
      </c>
      <c r="E11" s="18">
        <f t="shared" si="1"/>
        <v>1129</v>
      </c>
      <c r="F11" s="18">
        <f t="shared" si="1"/>
        <v>1082</v>
      </c>
      <c r="G11" s="18">
        <f t="shared" si="1"/>
        <v>974</v>
      </c>
      <c r="H11" s="18">
        <f t="shared" si="1"/>
        <v>491</v>
      </c>
      <c r="I11" s="18">
        <f t="shared" si="1"/>
        <v>1240</v>
      </c>
      <c r="J11" s="18">
        <f t="shared" si="1"/>
        <v>81</v>
      </c>
      <c r="K11" s="18">
        <f t="shared" si="1"/>
        <v>901</v>
      </c>
      <c r="L11" s="18">
        <f t="shared" si="1"/>
        <v>899</v>
      </c>
      <c r="M11" s="18">
        <f t="shared" si="1"/>
        <v>348</v>
      </c>
      <c r="N11" s="18">
        <f t="shared" si="1"/>
        <v>515</v>
      </c>
      <c r="O11" s="18">
        <f t="shared" si="1"/>
        <v>231</v>
      </c>
    </row>
    <row r="12" spans="1:15" s="34" customFormat="1" ht="15.95" customHeight="1">
      <c r="A12" s="14"/>
      <c r="B12" s="14"/>
      <c r="C12" s="14" t="s">
        <v>373</v>
      </c>
      <c r="D12" s="19">
        <f t="shared" si="1"/>
        <v>9173</v>
      </c>
      <c r="E12" s="18">
        <f t="shared" si="1"/>
        <v>1249</v>
      </c>
      <c r="F12" s="18">
        <f t="shared" si="1"/>
        <v>1280</v>
      </c>
      <c r="G12" s="18">
        <f t="shared" si="1"/>
        <v>1085</v>
      </c>
      <c r="H12" s="18">
        <f t="shared" si="1"/>
        <v>638</v>
      </c>
      <c r="I12" s="18">
        <f t="shared" si="1"/>
        <v>1378</v>
      </c>
      <c r="J12" s="18">
        <f t="shared" si="1"/>
        <v>123</v>
      </c>
      <c r="K12" s="18">
        <f t="shared" si="1"/>
        <v>1063</v>
      </c>
      <c r="L12" s="18">
        <f t="shared" si="1"/>
        <v>1049</v>
      </c>
      <c r="M12" s="18">
        <f t="shared" si="1"/>
        <v>419</v>
      </c>
      <c r="N12" s="18">
        <f t="shared" si="1"/>
        <v>617</v>
      </c>
      <c r="O12" s="18">
        <f t="shared" si="1"/>
        <v>272</v>
      </c>
    </row>
    <row r="13" spans="1:15" s="34" customFormat="1" ht="15.95" customHeight="1">
      <c r="A13" s="27"/>
      <c r="B13" s="14"/>
      <c r="C13" s="14" t="s">
        <v>418</v>
      </c>
      <c r="D13" s="19">
        <f t="shared" si="1"/>
        <v>1534</v>
      </c>
      <c r="E13" s="18">
        <f t="shared" si="1"/>
        <v>288</v>
      </c>
      <c r="F13" s="18">
        <f t="shared" si="1"/>
        <v>206</v>
      </c>
      <c r="G13" s="18">
        <f t="shared" si="1"/>
        <v>181</v>
      </c>
      <c r="H13" s="18">
        <f t="shared" si="1"/>
        <v>106</v>
      </c>
      <c r="I13" s="18">
        <f t="shared" si="1"/>
        <v>261</v>
      </c>
      <c r="J13" s="18">
        <f t="shared" si="1"/>
        <v>19</v>
      </c>
      <c r="K13" s="18">
        <f t="shared" si="1"/>
        <v>164</v>
      </c>
      <c r="L13" s="18">
        <f t="shared" si="1"/>
        <v>152</v>
      </c>
      <c r="M13" s="18">
        <f t="shared" si="1"/>
        <v>53</v>
      </c>
      <c r="N13" s="18">
        <f t="shared" si="1"/>
        <v>59</v>
      </c>
      <c r="O13" s="18">
        <f t="shared" si="1"/>
        <v>45</v>
      </c>
    </row>
    <row r="14" spans="1:15" s="34" customFormat="1" ht="15.95" customHeight="1">
      <c r="A14" s="27"/>
      <c r="B14" s="14"/>
      <c r="C14" s="14" t="s">
        <v>41</v>
      </c>
      <c r="D14" s="19">
        <f t="shared" si="1"/>
        <v>23</v>
      </c>
      <c r="E14" s="18">
        <f t="shared" si="1"/>
        <v>4</v>
      </c>
      <c r="F14" s="18">
        <f t="shared" si="1"/>
        <v>3</v>
      </c>
      <c r="G14" s="18">
        <f t="shared" si="1"/>
        <v>3</v>
      </c>
      <c r="H14" s="18">
        <f t="shared" si="1"/>
        <v>2</v>
      </c>
      <c r="I14" s="18">
        <f t="shared" si="1"/>
        <v>2</v>
      </c>
      <c r="J14" s="18">
        <f t="shared" si="1"/>
        <v>0</v>
      </c>
      <c r="K14" s="18">
        <f t="shared" si="1"/>
        <v>5</v>
      </c>
      <c r="L14" s="18">
        <f t="shared" si="1"/>
        <v>3</v>
      </c>
      <c r="M14" s="18">
        <f t="shared" si="1"/>
        <v>0</v>
      </c>
      <c r="N14" s="18">
        <f t="shared" si="1"/>
        <v>1</v>
      </c>
      <c r="O14" s="18">
        <f t="shared" si="1"/>
        <v>0</v>
      </c>
    </row>
    <row r="15" spans="1:15" s="34" customFormat="1" ht="15.95" customHeight="1">
      <c r="A15" s="14"/>
      <c r="B15" s="14"/>
      <c r="C15" s="14" t="s">
        <v>371</v>
      </c>
      <c r="D15" s="19">
        <f t="shared" si="1"/>
        <v>2035</v>
      </c>
      <c r="E15" s="18">
        <f t="shared" si="1"/>
        <v>388</v>
      </c>
      <c r="F15" s="18">
        <f t="shared" si="1"/>
        <v>320</v>
      </c>
      <c r="G15" s="18">
        <f t="shared" si="1"/>
        <v>202</v>
      </c>
      <c r="H15" s="18">
        <f t="shared" si="1"/>
        <v>104</v>
      </c>
      <c r="I15" s="18">
        <f t="shared" si="1"/>
        <v>321</v>
      </c>
      <c r="J15" s="18">
        <f t="shared" si="1"/>
        <v>16</v>
      </c>
      <c r="K15" s="18">
        <f t="shared" si="1"/>
        <v>244</v>
      </c>
      <c r="L15" s="18">
        <f t="shared" si="1"/>
        <v>223</v>
      </c>
      <c r="M15" s="18">
        <f t="shared" si="1"/>
        <v>72</v>
      </c>
      <c r="N15" s="18">
        <f t="shared" si="1"/>
        <v>100</v>
      </c>
      <c r="O15" s="18">
        <f t="shared" si="1"/>
        <v>45</v>
      </c>
    </row>
    <row r="16" spans="1:15" s="34" customFormat="1" ht="15.95" customHeight="1">
      <c r="A16" s="27"/>
      <c r="B16" s="14" t="s">
        <v>170</v>
      </c>
      <c r="C16" s="14"/>
      <c r="D16" s="19">
        <f t="shared" si="1"/>
        <v>20230</v>
      </c>
      <c r="E16" s="18">
        <f t="shared" si="1"/>
        <v>2974</v>
      </c>
      <c r="F16" s="18">
        <f t="shared" si="1"/>
        <v>2810</v>
      </c>
      <c r="G16" s="18">
        <f t="shared" si="1"/>
        <v>2359</v>
      </c>
      <c r="H16" s="18">
        <f t="shared" si="1"/>
        <v>1362</v>
      </c>
      <c r="I16" s="18">
        <f t="shared" si="1"/>
        <v>3085</v>
      </c>
      <c r="J16" s="18">
        <f t="shared" si="1"/>
        <v>252</v>
      </c>
      <c r="K16" s="18">
        <f t="shared" si="1"/>
        <v>2353</v>
      </c>
      <c r="L16" s="18">
        <f t="shared" si="1"/>
        <v>2306</v>
      </c>
      <c r="M16" s="18">
        <f t="shared" si="1"/>
        <v>890</v>
      </c>
      <c r="N16" s="18">
        <f t="shared" si="1"/>
        <v>1263</v>
      </c>
      <c r="O16" s="18">
        <f t="shared" si="1"/>
        <v>576</v>
      </c>
    </row>
    <row r="17" spans="1:16" s="34" customFormat="1" ht="15.95" customHeight="1">
      <c r="A17" s="27"/>
      <c r="B17" s="14"/>
      <c r="C17" s="14" t="s">
        <v>40</v>
      </c>
      <c r="D17" s="19">
        <f t="shared" si="1"/>
        <v>8964</v>
      </c>
      <c r="E17" s="18">
        <f t="shared" si="1"/>
        <v>1393</v>
      </c>
      <c r="F17" s="18">
        <f t="shared" si="1"/>
        <v>1229</v>
      </c>
      <c r="G17" s="18">
        <f t="shared" si="1"/>
        <v>1068</v>
      </c>
      <c r="H17" s="18">
        <f t="shared" si="1"/>
        <v>561</v>
      </c>
      <c r="I17" s="18">
        <f t="shared" si="1"/>
        <v>1363</v>
      </c>
      <c r="J17" s="18">
        <f t="shared" si="1"/>
        <v>105</v>
      </c>
      <c r="K17" s="18">
        <f t="shared" si="1"/>
        <v>1040</v>
      </c>
      <c r="L17" s="18">
        <f t="shared" si="1"/>
        <v>1008</v>
      </c>
      <c r="M17" s="18">
        <f t="shared" si="1"/>
        <v>383</v>
      </c>
      <c r="N17" s="18">
        <f t="shared" si="1"/>
        <v>560</v>
      </c>
      <c r="O17" s="18">
        <f t="shared" si="1"/>
        <v>254</v>
      </c>
    </row>
    <row r="18" spans="1:16" s="34" customFormat="1" ht="15.95" customHeight="1">
      <c r="A18" s="27"/>
      <c r="B18" s="14"/>
      <c r="C18" s="14" t="s">
        <v>373</v>
      </c>
      <c r="D18" s="19">
        <f t="shared" si="1"/>
        <v>9341</v>
      </c>
      <c r="E18" s="18">
        <f t="shared" si="1"/>
        <v>1282</v>
      </c>
      <c r="F18" s="18">
        <f t="shared" si="1"/>
        <v>1278</v>
      </c>
      <c r="G18" s="18">
        <f t="shared" si="1"/>
        <v>1088</v>
      </c>
      <c r="H18" s="18">
        <f t="shared" si="1"/>
        <v>672</v>
      </c>
      <c r="I18" s="18">
        <f t="shared" si="1"/>
        <v>1418</v>
      </c>
      <c r="J18" s="18">
        <f t="shared" si="1"/>
        <v>126</v>
      </c>
      <c r="K18" s="18">
        <f t="shared" si="1"/>
        <v>1085</v>
      </c>
      <c r="L18" s="18">
        <f t="shared" si="1"/>
        <v>1084</v>
      </c>
      <c r="M18" s="18">
        <f t="shared" si="1"/>
        <v>414</v>
      </c>
      <c r="N18" s="18">
        <f t="shared" si="1"/>
        <v>615</v>
      </c>
      <c r="O18" s="18">
        <f t="shared" si="1"/>
        <v>279</v>
      </c>
    </row>
    <row r="19" spans="1:16" s="34" customFormat="1" ht="15.95" customHeight="1">
      <c r="A19" s="27"/>
      <c r="B19" s="14"/>
      <c r="C19" s="14" t="s">
        <v>418</v>
      </c>
      <c r="D19" s="19">
        <f t="shared" si="1"/>
        <v>362</v>
      </c>
      <c r="E19" s="18">
        <f t="shared" si="1"/>
        <v>52</v>
      </c>
      <c r="F19" s="18">
        <f t="shared" si="1"/>
        <v>59</v>
      </c>
      <c r="G19" s="18">
        <f t="shared" si="1"/>
        <v>55</v>
      </c>
      <c r="H19" s="18">
        <f t="shared" si="1"/>
        <v>29</v>
      </c>
      <c r="I19" s="18">
        <f t="shared" si="1"/>
        <v>56</v>
      </c>
      <c r="J19" s="18">
        <f t="shared" si="1"/>
        <v>0</v>
      </c>
      <c r="K19" s="18">
        <f t="shared" si="1"/>
        <v>47</v>
      </c>
      <c r="L19" s="18">
        <f t="shared" si="1"/>
        <v>31</v>
      </c>
      <c r="M19" s="18">
        <f t="shared" si="1"/>
        <v>16</v>
      </c>
      <c r="N19" s="18">
        <f t="shared" si="1"/>
        <v>12</v>
      </c>
      <c r="O19" s="18">
        <f t="shared" si="1"/>
        <v>5</v>
      </c>
    </row>
    <row r="20" spans="1:16" s="34" customFormat="1" ht="15.95" customHeight="1">
      <c r="A20" s="27"/>
      <c r="B20" s="14"/>
      <c r="C20" s="14" t="s">
        <v>41</v>
      </c>
      <c r="D20" s="19">
        <f t="shared" si="1"/>
        <v>30</v>
      </c>
      <c r="E20" s="18">
        <f t="shared" si="1"/>
        <v>5</v>
      </c>
      <c r="F20" s="18">
        <f t="shared" si="1"/>
        <v>3</v>
      </c>
      <c r="G20" s="18">
        <f t="shared" si="1"/>
        <v>2</v>
      </c>
      <c r="H20" s="18">
        <f t="shared" si="1"/>
        <v>2</v>
      </c>
      <c r="I20" s="18">
        <f t="shared" si="1"/>
        <v>3</v>
      </c>
      <c r="J20" s="18">
        <f t="shared" si="1"/>
        <v>0</v>
      </c>
      <c r="K20" s="18">
        <f t="shared" si="1"/>
        <v>5</v>
      </c>
      <c r="L20" s="18">
        <f t="shared" si="1"/>
        <v>6</v>
      </c>
      <c r="M20" s="18">
        <f t="shared" si="1"/>
        <v>0</v>
      </c>
      <c r="N20" s="18">
        <f t="shared" si="1"/>
        <v>2</v>
      </c>
      <c r="O20" s="18">
        <f t="shared" si="1"/>
        <v>2</v>
      </c>
    </row>
    <row r="21" spans="1:16" s="34" customFormat="1" ht="15.95" customHeight="1">
      <c r="A21" s="27"/>
      <c r="B21" s="14"/>
      <c r="C21" s="14" t="s">
        <v>371</v>
      </c>
      <c r="D21" s="19">
        <f>+D34+D47</f>
        <v>1533</v>
      </c>
      <c r="E21" s="18">
        <f t="shared" ref="E21:O21" si="2">+E34+E47</f>
        <v>242</v>
      </c>
      <c r="F21" s="18">
        <f t="shared" si="2"/>
        <v>241</v>
      </c>
      <c r="G21" s="18">
        <f t="shared" si="2"/>
        <v>146</v>
      </c>
      <c r="H21" s="18">
        <f t="shared" si="2"/>
        <v>98</v>
      </c>
      <c r="I21" s="18">
        <f t="shared" si="2"/>
        <v>245</v>
      </c>
      <c r="J21" s="18">
        <f t="shared" si="2"/>
        <v>21</v>
      </c>
      <c r="K21" s="18">
        <f t="shared" si="2"/>
        <v>176</v>
      </c>
      <c r="L21" s="18">
        <f t="shared" si="2"/>
        <v>177</v>
      </c>
      <c r="M21" s="18">
        <f t="shared" si="2"/>
        <v>77</v>
      </c>
      <c r="N21" s="18">
        <f t="shared" si="2"/>
        <v>74</v>
      </c>
      <c r="O21" s="18">
        <f t="shared" si="2"/>
        <v>36</v>
      </c>
    </row>
    <row r="22" spans="1:16" s="34" customFormat="1" ht="15.95" customHeight="1">
      <c r="A22" s="27" t="s">
        <v>19</v>
      </c>
      <c r="B22" s="14"/>
      <c r="C22" s="14"/>
      <c r="D22" s="19">
        <v>26518</v>
      </c>
      <c r="E22" s="18">
        <v>3482</v>
      </c>
      <c r="F22" s="18">
        <v>3443</v>
      </c>
      <c r="G22" s="18">
        <v>3475</v>
      </c>
      <c r="H22" s="18">
        <v>2063</v>
      </c>
      <c r="I22" s="18">
        <v>3910</v>
      </c>
      <c r="J22" s="18">
        <v>346</v>
      </c>
      <c r="K22" s="18">
        <v>3056</v>
      </c>
      <c r="L22" s="18">
        <v>2862</v>
      </c>
      <c r="M22" s="18">
        <v>1194</v>
      </c>
      <c r="N22" s="18">
        <v>1842</v>
      </c>
      <c r="O22" s="18">
        <v>845</v>
      </c>
      <c r="P22" s="202"/>
    </row>
    <row r="23" spans="1:16" s="34" customFormat="1" ht="15.95" customHeight="1">
      <c r="A23" s="27"/>
      <c r="B23" s="14" t="s">
        <v>4</v>
      </c>
      <c r="C23" s="14"/>
      <c r="D23" s="19">
        <v>13378</v>
      </c>
      <c r="E23" s="18">
        <v>1743</v>
      </c>
      <c r="F23" s="18">
        <v>1745</v>
      </c>
      <c r="G23" s="18">
        <v>1781</v>
      </c>
      <c r="H23" s="18">
        <v>1032</v>
      </c>
      <c r="I23" s="18">
        <v>1987</v>
      </c>
      <c r="J23" s="18">
        <v>168</v>
      </c>
      <c r="K23" s="18">
        <v>1523</v>
      </c>
      <c r="L23" s="18">
        <v>1453</v>
      </c>
      <c r="M23" s="18">
        <v>603</v>
      </c>
      <c r="N23" s="18">
        <v>927</v>
      </c>
      <c r="O23" s="18">
        <v>416</v>
      </c>
      <c r="P23" s="202"/>
    </row>
    <row r="24" spans="1:16" s="34" customFormat="1" ht="15.95" customHeight="1">
      <c r="A24" s="27"/>
      <c r="B24" s="14"/>
      <c r="C24" s="14" t="s">
        <v>40</v>
      </c>
      <c r="D24" s="19">
        <v>5896</v>
      </c>
      <c r="E24" s="18">
        <v>754</v>
      </c>
      <c r="F24" s="18">
        <v>772</v>
      </c>
      <c r="G24" s="18">
        <v>803</v>
      </c>
      <c r="H24" s="18">
        <v>413</v>
      </c>
      <c r="I24" s="18">
        <v>884</v>
      </c>
      <c r="J24" s="18">
        <v>68</v>
      </c>
      <c r="K24" s="18">
        <v>676</v>
      </c>
      <c r="L24" s="18">
        <v>655</v>
      </c>
      <c r="M24" s="18">
        <v>276</v>
      </c>
      <c r="N24" s="18">
        <v>415</v>
      </c>
      <c r="O24" s="18">
        <v>180</v>
      </c>
      <c r="P24" s="202"/>
    </row>
    <row r="25" spans="1:16" s="34" customFormat="1" ht="15.95" customHeight="1">
      <c r="A25" s="14"/>
      <c r="B25" s="14"/>
      <c r="C25" s="14" t="s">
        <v>373</v>
      </c>
      <c r="D25" s="19">
        <v>5074</v>
      </c>
      <c r="E25" s="18">
        <v>578</v>
      </c>
      <c r="F25" s="18">
        <v>648</v>
      </c>
      <c r="G25" s="18">
        <v>686</v>
      </c>
      <c r="H25" s="18">
        <v>442</v>
      </c>
      <c r="I25" s="18">
        <v>718</v>
      </c>
      <c r="J25" s="18">
        <v>76</v>
      </c>
      <c r="K25" s="18">
        <v>573</v>
      </c>
      <c r="L25" s="18">
        <v>548</v>
      </c>
      <c r="M25" s="18">
        <v>231</v>
      </c>
      <c r="N25" s="18">
        <v>407</v>
      </c>
      <c r="O25" s="18">
        <v>167</v>
      </c>
      <c r="P25" s="202"/>
    </row>
    <row r="26" spans="1:16" s="34" customFormat="1" ht="15.95" customHeight="1">
      <c r="A26" s="27"/>
      <c r="B26" s="14"/>
      <c r="C26" s="14" t="s">
        <v>418</v>
      </c>
      <c r="D26" s="19">
        <v>1117</v>
      </c>
      <c r="E26" s="18">
        <v>191</v>
      </c>
      <c r="F26" s="18">
        <v>134</v>
      </c>
      <c r="G26" s="18">
        <v>142</v>
      </c>
      <c r="H26" s="18">
        <v>93</v>
      </c>
      <c r="I26" s="18">
        <v>185</v>
      </c>
      <c r="J26" s="18">
        <v>15</v>
      </c>
      <c r="K26" s="18">
        <v>116</v>
      </c>
      <c r="L26" s="18">
        <v>119</v>
      </c>
      <c r="M26" s="18">
        <v>43</v>
      </c>
      <c r="N26" s="18">
        <v>43</v>
      </c>
      <c r="O26" s="18">
        <v>36</v>
      </c>
      <c r="P26" s="202"/>
    </row>
    <row r="27" spans="1:16" s="34" customFormat="1" ht="15.95" customHeight="1">
      <c r="A27" s="27"/>
      <c r="B27" s="14"/>
      <c r="C27" s="14" t="s">
        <v>41</v>
      </c>
      <c r="D27" s="19">
        <v>15</v>
      </c>
      <c r="E27" s="18">
        <v>1</v>
      </c>
      <c r="F27" s="18">
        <v>2</v>
      </c>
      <c r="G27" s="18">
        <v>3</v>
      </c>
      <c r="H27" s="18">
        <v>2</v>
      </c>
      <c r="I27" s="18">
        <v>2</v>
      </c>
      <c r="J27" s="18">
        <v>0</v>
      </c>
      <c r="K27" s="18">
        <v>3</v>
      </c>
      <c r="L27" s="18">
        <v>2</v>
      </c>
      <c r="M27" s="18">
        <v>0</v>
      </c>
      <c r="N27" s="18">
        <v>0</v>
      </c>
      <c r="O27" s="18">
        <v>0</v>
      </c>
      <c r="P27" s="202"/>
    </row>
    <row r="28" spans="1:16" s="34" customFormat="1" ht="15.95" customHeight="1">
      <c r="A28" s="27"/>
      <c r="B28" s="14"/>
      <c r="C28" s="14" t="s">
        <v>371</v>
      </c>
      <c r="D28" s="19">
        <v>1276</v>
      </c>
      <c r="E28" s="18">
        <v>219</v>
      </c>
      <c r="F28" s="18">
        <v>189</v>
      </c>
      <c r="G28" s="18">
        <v>147</v>
      </c>
      <c r="H28" s="18">
        <v>82</v>
      </c>
      <c r="I28" s="18">
        <v>198</v>
      </c>
      <c r="J28" s="18">
        <v>9</v>
      </c>
      <c r="K28" s="18">
        <v>155</v>
      </c>
      <c r="L28" s="18">
        <v>129</v>
      </c>
      <c r="M28" s="18">
        <v>53</v>
      </c>
      <c r="N28" s="18">
        <v>62</v>
      </c>
      <c r="O28" s="18">
        <v>33</v>
      </c>
      <c r="P28" s="202"/>
    </row>
    <row r="29" spans="1:16" s="34" customFormat="1" ht="15.95" customHeight="1">
      <c r="A29" s="27"/>
      <c r="B29" s="14" t="s">
        <v>3</v>
      </c>
      <c r="C29" s="14"/>
      <c r="D29" s="19">
        <v>13140</v>
      </c>
      <c r="E29" s="18">
        <v>1739</v>
      </c>
      <c r="F29" s="18">
        <v>1698</v>
      </c>
      <c r="G29" s="18">
        <v>1694</v>
      </c>
      <c r="H29" s="18">
        <v>1031</v>
      </c>
      <c r="I29" s="18">
        <v>1923</v>
      </c>
      <c r="J29" s="18">
        <v>178</v>
      </c>
      <c r="K29" s="18">
        <v>1533</v>
      </c>
      <c r="L29" s="18">
        <v>1409</v>
      </c>
      <c r="M29" s="18">
        <v>591</v>
      </c>
      <c r="N29" s="18">
        <v>915</v>
      </c>
      <c r="O29" s="18">
        <v>429</v>
      </c>
      <c r="P29" s="202"/>
    </row>
    <row r="30" spans="1:16" s="34" customFormat="1" ht="15.95" customHeight="1">
      <c r="A30" s="27"/>
      <c r="B30" s="14"/>
      <c r="C30" s="14" t="s">
        <v>40</v>
      </c>
      <c r="D30" s="19">
        <v>6671</v>
      </c>
      <c r="E30" s="18">
        <v>909</v>
      </c>
      <c r="F30" s="18">
        <v>862</v>
      </c>
      <c r="G30" s="18">
        <v>879</v>
      </c>
      <c r="H30" s="18">
        <v>481</v>
      </c>
      <c r="I30" s="18">
        <v>960</v>
      </c>
      <c r="J30" s="18">
        <v>85</v>
      </c>
      <c r="K30" s="18">
        <v>771</v>
      </c>
      <c r="L30" s="18">
        <v>730</v>
      </c>
      <c r="M30" s="18">
        <v>303</v>
      </c>
      <c r="N30" s="18">
        <v>469</v>
      </c>
      <c r="O30" s="18">
        <v>222</v>
      </c>
      <c r="P30" s="202"/>
    </row>
    <row r="31" spans="1:16" s="34" customFormat="1" ht="15.95" customHeight="1">
      <c r="A31" s="27"/>
      <c r="B31" s="14"/>
      <c r="C31" s="14" t="s">
        <v>373</v>
      </c>
      <c r="D31" s="19">
        <v>5347</v>
      </c>
      <c r="E31" s="18">
        <v>650</v>
      </c>
      <c r="F31" s="18">
        <v>671</v>
      </c>
      <c r="G31" s="18">
        <v>682</v>
      </c>
      <c r="H31" s="18">
        <v>466</v>
      </c>
      <c r="I31" s="18">
        <v>796</v>
      </c>
      <c r="J31" s="18">
        <v>78</v>
      </c>
      <c r="K31" s="18">
        <v>626</v>
      </c>
      <c r="L31" s="18">
        <v>567</v>
      </c>
      <c r="M31" s="18">
        <v>242</v>
      </c>
      <c r="N31" s="18">
        <v>390</v>
      </c>
      <c r="O31" s="18">
        <v>179</v>
      </c>
      <c r="P31" s="202"/>
    </row>
    <row r="32" spans="1:16" s="34" customFormat="1" ht="15.95" customHeight="1">
      <c r="A32" s="27"/>
      <c r="B32" s="14"/>
      <c r="C32" s="14" t="s">
        <v>418</v>
      </c>
      <c r="D32" s="19">
        <v>238</v>
      </c>
      <c r="E32" s="18">
        <v>33</v>
      </c>
      <c r="F32" s="18">
        <v>36</v>
      </c>
      <c r="G32" s="18">
        <v>36</v>
      </c>
      <c r="H32" s="18">
        <v>19</v>
      </c>
      <c r="I32" s="18">
        <v>38</v>
      </c>
      <c r="J32" s="18">
        <v>0</v>
      </c>
      <c r="K32" s="18">
        <v>32</v>
      </c>
      <c r="L32" s="18">
        <v>24</v>
      </c>
      <c r="M32" s="18">
        <v>8</v>
      </c>
      <c r="N32" s="18">
        <v>9</v>
      </c>
      <c r="O32" s="18">
        <v>3</v>
      </c>
      <c r="P32" s="202"/>
    </row>
    <row r="33" spans="1:16" s="34" customFormat="1" ht="15.95" customHeight="1">
      <c r="A33" s="27"/>
      <c r="B33" s="14"/>
      <c r="C33" s="14" t="s">
        <v>41</v>
      </c>
      <c r="D33" s="19">
        <v>14</v>
      </c>
      <c r="E33" s="18">
        <v>3</v>
      </c>
      <c r="F33" s="18">
        <v>1</v>
      </c>
      <c r="G33" s="18">
        <v>1</v>
      </c>
      <c r="H33" s="18">
        <v>1</v>
      </c>
      <c r="I33" s="18">
        <v>1</v>
      </c>
      <c r="J33" s="18">
        <v>0</v>
      </c>
      <c r="K33" s="18">
        <v>3</v>
      </c>
      <c r="L33" s="18">
        <v>2</v>
      </c>
      <c r="M33" s="18">
        <v>0</v>
      </c>
      <c r="N33" s="18">
        <v>1</v>
      </c>
      <c r="O33" s="18">
        <v>1</v>
      </c>
      <c r="P33" s="202"/>
    </row>
    <row r="34" spans="1:16" s="34" customFormat="1" ht="15.95" customHeight="1">
      <c r="A34" s="27"/>
      <c r="B34" s="14"/>
      <c r="C34" s="14" t="s">
        <v>371</v>
      </c>
      <c r="D34" s="19">
        <v>870</v>
      </c>
      <c r="E34" s="18">
        <v>144</v>
      </c>
      <c r="F34" s="18">
        <v>128</v>
      </c>
      <c r="G34" s="18">
        <v>96</v>
      </c>
      <c r="H34" s="18">
        <v>64</v>
      </c>
      <c r="I34" s="18">
        <v>128</v>
      </c>
      <c r="J34" s="18">
        <v>15</v>
      </c>
      <c r="K34" s="18">
        <v>101</v>
      </c>
      <c r="L34" s="18">
        <v>86</v>
      </c>
      <c r="M34" s="18">
        <v>38</v>
      </c>
      <c r="N34" s="18">
        <v>46</v>
      </c>
      <c r="O34" s="18">
        <v>24</v>
      </c>
      <c r="P34" s="202"/>
    </row>
    <row r="35" spans="1:16" s="34" customFormat="1" ht="15.95" customHeight="1">
      <c r="A35" s="14" t="s">
        <v>20</v>
      </c>
      <c r="B35" s="27"/>
      <c r="C35" s="14"/>
      <c r="D35" s="19">
        <v>14368</v>
      </c>
      <c r="E35" s="18">
        <v>2550</v>
      </c>
      <c r="F35" s="18">
        <v>2258</v>
      </c>
      <c r="G35" s="18">
        <v>1329</v>
      </c>
      <c r="H35" s="18">
        <v>640</v>
      </c>
      <c r="I35" s="18">
        <v>2377</v>
      </c>
      <c r="J35" s="18">
        <v>145</v>
      </c>
      <c r="K35" s="18">
        <v>1674</v>
      </c>
      <c r="L35" s="18">
        <v>1770</v>
      </c>
      <c r="M35" s="18">
        <v>588</v>
      </c>
      <c r="N35" s="18">
        <v>713</v>
      </c>
      <c r="O35" s="18">
        <v>324</v>
      </c>
      <c r="P35" s="202"/>
    </row>
    <row r="36" spans="1:16" s="34" customFormat="1" ht="15.95" customHeight="1">
      <c r="A36" s="27"/>
      <c r="B36" s="14" t="s">
        <v>4</v>
      </c>
      <c r="C36" s="14"/>
      <c r="D36" s="19">
        <v>7278</v>
      </c>
      <c r="E36" s="18">
        <v>1315</v>
      </c>
      <c r="F36" s="18">
        <v>1146</v>
      </c>
      <c r="G36" s="18">
        <v>664</v>
      </c>
      <c r="H36" s="18">
        <v>309</v>
      </c>
      <c r="I36" s="18">
        <v>1215</v>
      </c>
      <c r="J36" s="18">
        <v>71</v>
      </c>
      <c r="K36" s="18">
        <v>854</v>
      </c>
      <c r="L36" s="18">
        <v>873</v>
      </c>
      <c r="M36" s="18">
        <v>289</v>
      </c>
      <c r="N36" s="18">
        <v>365</v>
      </c>
      <c r="O36" s="18">
        <v>177</v>
      </c>
    </row>
    <row r="37" spans="1:16" s="34" customFormat="1" ht="15.95" customHeight="1">
      <c r="A37" s="27"/>
      <c r="B37" s="14"/>
      <c r="C37" s="14" t="s">
        <v>40</v>
      </c>
      <c r="D37" s="19">
        <v>1995</v>
      </c>
      <c r="E37" s="18">
        <v>375</v>
      </c>
      <c r="F37" s="18">
        <v>310</v>
      </c>
      <c r="G37" s="18">
        <v>171</v>
      </c>
      <c r="H37" s="18">
        <v>78</v>
      </c>
      <c r="I37" s="18">
        <v>356</v>
      </c>
      <c r="J37" s="18">
        <v>13</v>
      </c>
      <c r="K37" s="18">
        <v>225</v>
      </c>
      <c r="L37" s="18">
        <v>244</v>
      </c>
      <c r="M37" s="18">
        <v>72</v>
      </c>
      <c r="N37" s="18">
        <v>100</v>
      </c>
      <c r="O37" s="18">
        <v>51</v>
      </c>
    </row>
    <row r="38" spans="1:16" s="34" customFormat="1" ht="15.95" customHeight="1">
      <c r="A38" s="27"/>
      <c r="B38" s="14"/>
      <c r="C38" s="14" t="s">
        <v>373</v>
      </c>
      <c r="D38" s="19">
        <v>4099</v>
      </c>
      <c r="E38" s="18">
        <v>671</v>
      </c>
      <c r="F38" s="18">
        <v>632</v>
      </c>
      <c r="G38" s="18">
        <v>399</v>
      </c>
      <c r="H38" s="18">
        <v>196</v>
      </c>
      <c r="I38" s="18">
        <v>660</v>
      </c>
      <c r="J38" s="18">
        <v>47</v>
      </c>
      <c r="K38" s="18">
        <v>490</v>
      </c>
      <c r="L38" s="18">
        <v>501</v>
      </c>
      <c r="M38" s="18">
        <v>188</v>
      </c>
      <c r="N38" s="18">
        <v>210</v>
      </c>
      <c r="O38" s="18">
        <v>105</v>
      </c>
    </row>
    <row r="39" spans="1:16" s="34" customFormat="1" ht="15.95" customHeight="1">
      <c r="A39" s="27"/>
      <c r="B39" s="14"/>
      <c r="C39" s="14" t="s">
        <v>418</v>
      </c>
      <c r="D39" s="19">
        <v>417</v>
      </c>
      <c r="E39" s="18">
        <v>97</v>
      </c>
      <c r="F39" s="18">
        <v>72</v>
      </c>
      <c r="G39" s="18">
        <v>39</v>
      </c>
      <c r="H39" s="18">
        <v>13</v>
      </c>
      <c r="I39" s="18">
        <v>76</v>
      </c>
      <c r="J39" s="18">
        <v>4</v>
      </c>
      <c r="K39" s="18">
        <v>48</v>
      </c>
      <c r="L39" s="18">
        <v>33</v>
      </c>
      <c r="M39" s="18">
        <v>10</v>
      </c>
      <c r="N39" s="18">
        <v>16</v>
      </c>
      <c r="O39" s="18">
        <v>9</v>
      </c>
    </row>
    <row r="40" spans="1:16" s="34" customFormat="1" ht="15.95" customHeight="1">
      <c r="A40" s="14"/>
      <c r="B40" s="14"/>
      <c r="C40" s="14" t="s">
        <v>41</v>
      </c>
      <c r="D40" s="19">
        <v>8</v>
      </c>
      <c r="E40" s="18">
        <v>3</v>
      </c>
      <c r="F40" s="18">
        <v>1</v>
      </c>
      <c r="G40" s="18">
        <v>0</v>
      </c>
      <c r="H40" s="18">
        <v>0</v>
      </c>
      <c r="I40" s="18">
        <v>0</v>
      </c>
      <c r="J40" s="18">
        <v>0</v>
      </c>
      <c r="K40" s="18">
        <v>2</v>
      </c>
      <c r="L40" s="18">
        <v>1</v>
      </c>
      <c r="M40" s="18">
        <v>0</v>
      </c>
      <c r="N40" s="18">
        <v>1</v>
      </c>
      <c r="O40" s="18">
        <v>0</v>
      </c>
    </row>
    <row r="41" spans="1:16" s="34" customFormat="1" ht="15.95" customHeight="1">
      <c r="A41" s="14"/>
      <c r="B41" s="14"/>
      <c r="C41" s="14" t="s">
        <v>371</v>
      </c>
      <c r="D41" s="19">
        <v>759</v>
      </c>
      <c r="E41" s="18">
        <v>169</v>
      </c>
      <c r="F41" s="18">
        <v>131</v>
      </c>
      <c r="G41" s="18">
        <v>55</v>
      </c>
      <c r="H41" s="18">
        <v>22</v>
      </c>
      <c r="I41" s="18">
        <v>123</v>
      </c>
      <c r="J41" s="18">
        <v>7</v>
      </c>
      <c r="K41" s="18">
        <v>89</v>
      </c>
      <c r="L41" s="18">
        <v>94</v>
      </c>
      <c r="M41" s="18">
        <v>19</v>
      </c>
      <c r="N41" s="18">
        <v>38</v>
      </c>
      <c r="O41" s="18">
        <v>12</v>
      </c>
    </row>
    <row r="42" spans="1:16" s="34" customFormat="1" ht="15.95" customHeight="1">
      <c r="A42" s="27"/>
      <c r="B42" s="14" t="s">
        <v>3</v>
      </c>
      <c r="C42" s="14"/>
      <c r="D42" s="19">
        <v>7090</v>
      </c>
      <c r="E42" s="18">
        <v>1235</v>
      </c>
      <c r="F42" s="18">
        <v>1112</v>
      </c>
      <c r="G42" s="18">
        <v>665</v>
      </c>
      <c r="H42" s="18">
        <v>331</v>
      </c>
      <c r="I42" s="18">
        <v>1162</v>
      </c>
      <c r="J42" s="18">
        <v>74</v>
      </c>
      <c r="K42" s="18">
        <v>820</v>
      </c>
      <c r="L42" s="18">
        <v>897</v>
      </c>
      <c r="M42" s="18">
        <v>299</v>
      </c>
      <c r="N42" s="18">
        <v>348</v>
      </c>
      <c r="O42" s="18">
        <v>147</v>
      </c>
    </row>
    <row r="43" spans="1:16" s="34" customFormat="1" ht="15.95" customHeight="1">
      <c r="A43" s="14"/>
      <c r="B43" s="14"/>
      <c r="C43" s="14" t="s">
        <v>40</v>
      </c>
      <c r="D43" s="19">
        <v>2293</v>
      </c>
      <c r="E43" s="18">
        <v>484</v>
      </c>
      <c r="F43" s="18">
        <v>367</v>
      </c>
      <c r="G43" s="18">
        <v>189</v>
      </c>
      <c r="H43" s="18">
        <v>80</v>
      </c>
      <c r="I43" s="18">
        <v>403</v>
      </c>
      <c r="J43" s="18">
        <v>20</v>
      </c>
      <c r="K43" s="18">
        <v>269</v>
      </c>
      <c r="L43" s="18">
        <v>278</v>
      </c>
      <c r="M43" s="18">
        <v>80</v>
      </c>
      <c r="N43" s="18">
        <v>91</v>
      </c>
      <c r="O43" s="18">
        <v>32</v>
      </c>
    </row>
    <row r="44" spans="1:16" s="34" customFormat="1" ht="15.95" customHeight="1">
      <c r="A44" s="14"/>
      <c r="B44" s="14"/>
      <c r="C44" s="14" t="s">
        <v>373</v>
      </c>
      <c r="D44" s="19">
        <v>3994</v>
      </c>
      <c r="E44" s="18">
        <v>632</v>
      </c>
      <c r="F44" s="18">
        <v>607</v>
      </c>
      <c r="G44" s="18">
        <v>406</v>
      </c>
      <c r="H44" s="18">
        <v>206</v>
      </c>
      <c r="I44" s="18">
        <v>622</v>
      </c>
      <c r="J44" s="18">
        <v>48</v>
      </c>
      <c r="K44" s="18">
        <v>459</v>
      </c>
      <c r="L44" s="18">
        <v>517</v>
      </c>
      <c r="M44" s="18">
        <v>172</v>
      </c>
      <c r="N44" s="18">
        <v>225</v>
      </c>
      <c r="O44" s="18">
        <v>100</v>
      </c>
    </row>
    <row r="45" spans="1:16" s="34" customFormat="1" ht="15.95" customHeight="1">
      <c r="A45" s="14"/>
      <c r="B45" s="14"/>
      <c r="C45" s="14" t="s">
        <v>418</v>
      </c>
      <c r="D45" s="19">
        <v>124</v>
      </c>
      <c r="E45" s="18">
        <v>19</v>
      </c>
      <c r="F45" s="18">
        <v>23</v>
      </c>
      <c r="G45" s="18">
        <v>19</v>
      </c>
      <c r="H45" s="18">
        <v>10</v>
      </c>
      <c r="I45" s="18">
        <v>18</v>
      </c>
      <c r="J45" s="18">
        <v>0</v>
      </c>
      <c r="K45" s="18">
        <v>15</v>
      </c>
      <c r="L45" s="18">
        <v>7</v>
      </c>
      <c r="M45" s="18">
        <v>8</v>
      </c>
      <c r="N45" s="18">
        <v>3</v>
      </c>
      <c r="O45" s="18">
        <v>2</v>
      </c>
    </row>
    <row r="46" spans="1:16" s="34" customFormat="1" ht="15.95" customHeight="1">
      <c r="A46" s="27"/>
      <c r="B46" s="14"/>
      <c r="C46" s="14" t="s">
        <v>41</v>
      </c>
      <c r="D46" s="19">
        <v>16</v>
      </c>
      <c r="E46" s="18">
        <v>2</v>
      </c>
      <c r="F46" s="18">
        <v>2</v>
      </c>
      <c r="G46" s="18">
        <v>1</v>
      </c>
      <c r="H46" s="18">
        <v>1</v>
      </c>
      <c r="I46" s="18">
        <v>2</v>
      </c>
      <c r="J46" s="18">
        <v>0</v>
      </c>
      <c r="K46" s="18">
        <v>2</v>
      </c>
      <c r="L46" s="18">
        <v>4</v>
      </c>
      <c r="M46" s="18">
        <v>0</v>
      </c>
      <c r="N46" s="18">
        <v>1</v>
      </c>
      <c r="O46" s="18">
        <v>1</v>
      </c>
    </row>
    <row r="47" spans="1:16" s="34" customFormat="1" ht="15.95" customHeight="1">
      <c r="A47" s="14"/>
      <c r="B47" s="14"/>
      <c r="C47" s="14" t="s">
        <v>371</v>
      </c>
      <c r="D47" s="19">
        <v>663</v>
      </c>
      <c r="E47" s="18">
        <v>98</v>
      </c>
      <c r="F47" s="18">
        <v>113</v>
      </c>
      <c r="G47" s="18">
        <v>50</v>
      </c>
      <c r="H47" s="18">
        <v>34</v>
      </c>
      <c r="I47" s="18">
        <v>117</v>
      </c>
      <c r="J47" s="18">
        <v>6</v>
      </c>
      <c r="K47" s="18">
        <v>75</v>
      </c>
      <c r="L47" s="18">
        <v>91</v>
      </c>
      <c r="M47" s="18">
        <v>39</v>
      </c>
      <c r="N47" s="18">
        <v>28</v>
      </c>
      <c r="O47" s="18">
        <v>12</v>
      </c>
    </row>
    <row r="48" spans="1:16" s="34" customFormat="1" ht="15.95" customHeight="1">
      <c r="D48" s="65"/>
      <c r="E48" s="65"/>
      <c r="F48" s="65"/>
      <c r="G48" s="65"/>
      <c r="H48" s="65"/>
      <c r="I48" s="65"/>
      <c r="J48" s="65"/>
      <c r="K48" s="65"/>
      <c r="L48" s="65"/>
      <c r="M48" s="65"/>
      <c r="N48" s="65"/>
      <c r="O48" s="65"/>
    </row>
    <row r="49" spans="1:1" s="34" customFormat="1" ht="15.95" customHeight="1">
      <c r="A49" s="38" t="s">
        <v>199</v>
      </c>
    </row>
  </sheetData>
  <phoneticPr fontId="0" type="noConversion"/>
  <hyperlinks>
    <hyperlink ref="A4" location="Inhalt!A1" display="&lt;&lt;&lt; Inhalt" xr:uid="{263BB065-830C-48A8-B64F-7ACD35EB19DE}"/>
    <hyperlink ref="A49" location="Metadaten!A1" display="&lt;&lt;&lt; Metadaten" xr:uid="{2270289A-CCA0-4F86-AB0B-B485EE92D4A1}"/>
  </hyperlinks>
  <pageMargins left="0.59055118110236227" right="0.59055118110236227" top="0.98425196850393704" bottom="0.78740157480314965" header="0.47244094488188981" footer="0.47244094488188981"/>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45</vt:i4>
      </vt:variant>
      <vt:variant>
        <vt:lpstr>Benannte Bereiche</vt:lpstr>
      </vt:variant>
      <vt:variant>
        <vt:i4>32</vt:i4>
      </vt:variant>
    </vt:vector>
  </HeadingPairs>
  <TitlesOfParts>
    <vt:vector size="77" baseType="lpstr">
      <vt:lpstr>Metadaten</vt:lpstr>
      <vt:lpstr>Bevölkerungsdefinitionen</vt:lpstr>
      <vt:lpstr>Inhalt</vt:lpstr>
      <vt:lpstr>Übersicht</vt:lpstr>
      <vt:lpstr>1 </vt:lpstr>
      <vt:lpstr>Ständige Bevölkerung</vt:lpstr>
      <vt:lpstr>2.1.1</vt:lpstr>
      <vt:lpstr>2.1.2</vt:lpstr>
      <vt:lpstr>2.1.3</vt:lpstr>
      <vt:lpstr>2.1.4</vt:lpstr>
      <vt:lpstr>2.1.5</vt:lpstr>
      <vt:lpstr>2.1.6</vt:lpstr>
      <vt:lpstr>2.1.7</vt:lpstr>
      <vt:lpstr>2.2.1</vt:lpstr>
      <vt:lpstr>2.3.1</vt:lpstr>
      <vt:lpstr>2.3.2</vt:lpstr>
      <vt:lpstr>2.3.3</vt:lpstr>
      <vt:lpstr>2.3.4</vt:lpstr>
      <vt:lpstr>2.3.5</vt:lpstr>
      <vt:lpstr>2.3.6</vt:lpstr>
      <vt:lpstr>2.3.7</vt:lpstr>
      <vt:lpstr>2.3.8</vt:lpstr>
      <vt:lpstr>Nichtständige</vt:lpstr>
      <vt:lpstr>3.1.1</vt:lpstr>
      <vt:lpstr>3.1.2</vt:lpstr>
      <vt:lpstr>3.1.3</vt:lpstr>
      <vt:lpstr>Zeitreihen</vt:lpstr>
      <vt:lpstr>4.1</vt:lpstr>
      <vt:lpstr>4.2</vt:lpstr>
      <vt:lpstr>4.3</vt:lpstr>
      <vt:lpstr>4.4</vt:lpstr>
      <vt:lpstr>4.5</vt:lpstr>
      <vt:lpstr>4.6</vt:lpstr>
      <vt:lpstr>4.7</vt:lpstr>
      <vt:lpstr>4.8</vt:lpstr>
      <vt:lpstr>4.9</vt:lpstr>
      <vt:lpstr>4.9a</vt:lpstr>
      <vt:lpstr>4.10</vt:lpstr>
      <vt:lpstr>4.11</vt:lpstr>
      <vt:lpstr>4.12</vt:lpstr>
      <vt:lpstr>4.13</vt:lpstr>
      <vt:lpstr>4.14</vt:lpstr>
      <vt:lpstr>4.15</vt:lpstr>
      <vt:lpstr>Ländervergleich</vt:lpstr>
      <vt:lpstr>LV</vt:lpstr>
      <vt:lpstr>'1 '!Druckbereich</vt:lpstr>
      <vt:lpstr>'2.1.1'!Druckbereich</vt:lpstr>
      <vt:lpstr>'2.1.2'!Druckbereich</vt:lpstr>
      <vt:lpstr>'2.1.3'!Druckbereich</vt:lpstr>
      <vt:lpstr>'2.1.4'!Druckbereich</vt:lpstr>
      <vt:lpstr>'2.1.5'!Druckbereich</vt:lpstr>
      <vt:lpstr>'2.1.6'!Druckbereich</vt:lpstr>
      <vt:lpstr>'2.3.1'!Druckbereich</vt:lpstr>
      <vt:lpstr>'2.3.3'!Druckbereich</vt:lpstr>
      <vt:lpstr>'2.3.5'!Druckbereich</vt:lpstr>
      <vt:lpstr>'2.3.7'!Druckbereich</vt:lpstr>
      <vt:lpstr>'4.1'!Druckbereich</vt:lpstr>
      <vt:lpstr>'4.10'!Druckbereich</vt:lpstr>
      <vt:lpstr>'4.11'!Druckbereich</vt:lpstr>
      <vt:lpstr>'4.12'!Druckbereich</vt:lpstr>
      <vt:lpstr>'4.13'!Druckbereich</vt:lpstr>
      <vt:lpstr>'4.14'!Druckbereich</vt:lpstr>
      <vt:lpstr>'4.2'!Druckbereich</vt:lpstr>
      <vt:lpstr>'4.3'!Druckbereich</vt:lpstr>
      <vt:lpstr>'4.4'!Druckbereich</vt:lpstr>
      <vt:lpstr>'4.5'!Druckbereich</vt:lpstr>
      <vt:lpstr>'4.6'!Druckbereich</vt:lpstr>
      <vt:lpstr>'4.7'!Druckbereich</vt:lpstr>
      <vt:lpstr>'4.8'!Druckbereich</vt:lpstr>
      <vt:lpstr>'4.9'!Druckbereich</vt:lpstr>
      <vt:lpstr>Nichtständige!Druckbereich</vt:lpstr>
      <vt:lpstr>'2.1.4'!Drucktitel</vt:lpstr>
      <vt:lpstr>'2.1.5'!Drucktitel</vt:lpstr>
      <vt:lpstr>'2.1.6'!Drucktitel</vt:lpstr>
      <vt:lpstr>'2.3.1'!Drucktitel</vt:lpstr>
      <vt:lpstr>'2.3.3'!Drucktitel</vt:lpstr>
      <vt:lpstr>'2.3.5'!Drucktitel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2023-09-20T09:05:35Z</dcterms:created>
  <dcterms:modified xsi:type="dcterms:W3CDTF">2025-09-03T14:44:01Z</dcterms:modified>
</cp:coreProperties>
</file>