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hiso.LIGOV\Desktop\"/>
    </mc:Choice>
  </mc:AlternateContent>
  <xr:revisionPtr revIDLastSave="0" documentId="13_ncr:1_{141DCBA0-C664-4488-8CB3-C91F2212469B}" xr6:coauthVersionLast="36" xr6:coauthVersionMax="36" xr10:uidLastSave="{00000000-0000-0000-0000-000000000000}"/>
  <bookViews>
    <workbookView xWindow="0" yWindow="0" windowWidth="28800" windowHeight="12885" activeTab="1" xr2:uid="{B1F30661-2661-43CA-B734-BE1A3626672D}"/>
  </bookViews>
  <sheets>
    <sheet name="Metadaten" sheetId="2" r:id="rId1"/>
    <sheet name="Inhalt" sheetId="3" r:id="rId2"/>
    <sheet name="Ökonomische Partizipation" sheetId="1" r:id="rId3"/>
    <sheet name="1.1" sheetId="11" r:id="rId4"/>
    <sheet name="1.2" sheetId="9" r:id="rId5"/>
    <sheet name="1.3" sheetId="4" r:id="rId6"/>
    <sheet name="1.4" sheetId="5" r:id="rId7"/>
    <sheet name="1.5" sheetId="6" r:id="rId8"/>
    <sheet name="1.6" sheetId="7" r:id="rId9"/>
    <sheet name="1.7" sheetId="14" r:id="rId10"/>
    <sheet name="Bildung" sheetId="8" r:id="rId11"/>
    <sheet name="2.1" sheetId="16" r:id="rId12"/>
    <sheet name="2.2" sheetId="15" r:id="rId13"/>
    <sheet name="Politische Partizipation" sheetId="10" r:id="rId14"/>
    <sheet name="3.1" sheetId="19" r:id="rId15"/>
    <sheet name="3.2" sheetId="22" r:id="rId16"/>
    <sheet name="3.3" sheetId="21" r:id="rId17"/>
    <sheet name="3.4" sheetId="20" r:id="rId18"/>
    <sheet name="3.5" sheetId="18" r:id="rId19"/>
    <sheet name="3.6" sheetId="17" r:id="rId20"/>
    <sheet name="3.7" sheetId="24" r:id="rId21"/>
    <sheet name="3.8" sheetId="25" r:id="rId22"/>
    <sheet name="3.9" sheetId="23" r:id="rId23"/>
    <sheet name="Öffentlicher Dienst" sheetId="12" r:id="rId24"/>
    <sheet name="4.1" sheetId="31" r:id="rId25"/>
    <sheet name="4.2" sheetId="30" r:id="rId26"/>
    <sheet name="4.3" sheetId="29" r:id="rId27"/>
    <sheet name="4.4" sheetId="28" r:id="rId28"/>
    <sheet name="4.5" sheetId="27" r:id="rId29"/>
    <sheet name="4.6" sheetId="26" r:id="rId30"/>
    <sheet name="Gesundheit und Gewalt" sheetId="13" r:id="rId31"/>
    <sheet name="5.1" sheetId="32" r:id="rId32"/>
    <sheet name="5.2" sheetId="33" r:id="rId33"/>
    <sheet name="5.3" sheetId="34" r:id="rId34"/>
    <sheet name="5.4" sheetId="35" r:id="rId35"/>
    <sheet name="5.5" sheetId="36" r:id="rId36"/>
    <sheet name="5.6" sheetId="37" r:id="rId37"/>
    <sheet name="5.7" sheetId="38" r:id="rId38"/>
    <sheet name="5.8" sheetId="39" r:id="rId3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34" l="1"/>
  <c r="F16" i="26" l="1"/>
  <c r="D16" i="26"/>
  <c r="F15" i="26"/>
  <c r="D15" i="26"/>
  <c r="F14" i="26"/>
  <c r="D14" i="26"/>
  <c r="F13" i="26"/>
  <c r="D13" i="26"/>
  <c r="F12" i="26"/>
  <c r="D12" i="26"/>
  <c r="F11" i="26"/>
  <c r="D11" i="26"/>
  <c r="F10" i="26"/>
  <c r="D10" i="26"/>
  <c r="F9" i="26"/>
  <c r="D9" i="26"/>
  <c r="F8" i="26"/>
  <c r="D8" i="26"/>
  <c r="F16" i="27" l="1"/>
  <c r="D16" i="27"/>
  <c r="F15" i="27"/>
  <c r="D15" i="27"/>
  <c r="F14" i="27"/>
  <c r="D14" i="27"/>
  <c r="F13" i="27"/>
  <c r="D13" i="27"/>
  <c r="F12" i="27"/>
  <c r="D12" i="27"/>
  <c r="F11" i="27"/>
  <c r="D11" i="27"/>
  <c r="F10" i="27"/>
  <c r="D10" i="27"/>
  <c r="F9" i="27"/>
  <c r="D9" i="27"/>
  <c r="F8" i="27"/>
  <c r="D8" i="27"/>
  <c r="F11" i="28" l="1"/>
  <c r="D11" i="28"/>
  <c r="F10" i="28"/>
  <c r="D10" i="28"/>
  <c r="F9" i="28"/>
  <c r="D9" i="28"/>
  <c r="F8" i="28"/>
  <c r="D8" i="28"/>
  <c r="F12" i="29" l="1"/>
  <c r="D12" i="29"/>
  <c r="F11" i="29"/>
  <c r="D11" i="29"/>
  <c r="F10" i="29"/>
  <c r="D10" i="29"/>
  <c r="F9" i="29"/>
  <c r="D9" i="29"/>
  <c r="F8" i="29"/>
  <c r="D8" i="29"/>
  <c r="F10" i="30" l="1"/>
  <c r="D10" i="30"/>
  <c r="F9" i="30"/>
  <c r="D9" i="30"/>
  <c r="F8" i="30"/>
  <c r="D8" i="30"/>
  <c r="F23" i="31" l="1"/>
  <c r="D23" i="31"/>
  <c r="F22" i="31"/>
  <c r="D22" i="31"/>
  <c r="F21" i="31"/>
  <c r="D21" i="31"/>
  <c r="F20" i="31"/>
  <c r="D20" i="31"/>
  <c r="F19" i="31"/>
  <c r="D19" i="31"/>
  <c r="F18" i="31"/>
  <c r="D18" i="31"/>
  <c r="F17" i="31"/>
  <c r="D17" i="31"/>
  <c r="F16" i="31"/>
  <c r="D16" i="31"/>
  <c r="F15" i="31"/>
  <c r="D15" i="31"/>
  <c r="F14" i="31"/>
  <c r="D14" i="31"/>
  <c r="F13" i="31"/>
  <c r="D13" i="31"/>
  <c r="F12" i="31"/>
  <c r="D12" i="31"/>
  <c r="F11" i="31"/>
  <c r="D11" i="31"/>
  <c r="F10" i="31"/>
  <c r="D10" i="31"/>
  <c r="F9" i="31"/>
  <c r="D9" i="31"/>
  <c r="F8" i="31"/>
  <c r="D8" i="31"/>
  <c r="C28" i="23" l="1"/>
  <c r="B28" i="23"/>
  <c r="C27" i="23"/>
  <c r="B27" i="23"/>
  <c r="C26" i="23"/>
  <c r="B26" i="23"/>
  <c r="C25" i="23"/>
  <c r="B25" i="23"/>
  <c r="C24" i="23"/>
  <c r="B24" i="23"/>
  <c r="F12" i="23"/>
  <c r="D12" i="23"/>
  <c r="F11" i="23"/>
  <c r="D11" i="23"/>
  <c r="F10" i="23"/>
  <c r="D10" i="23"/>
  <c r="F9" i="23"/>
  <c r="D9" i="23"/>
  <c r="F8" i="23"/>
  <c r="D8" i="23"/>
  <c r="F12" i="25" l="1"/>
  <c r="D12" i="25"/>
  <c r="F11" i="25"/>
  <c r="D11" i="25"/>
  <c r="F10" i="25"/>
  <c r="D10" i="25"/>
  <c r="F9" i="25"/>
  <c r="D9" i="25"/>
  <c r="F8" i="25"/>
  <c r="D8" i="25"/>
  <c r="F12" i="24" l="1"/>
  <c r="D12" i="24"/>
  <c r="F11" i="24"/>
  <c r="D11" i="24"/>
  <c r="F10" i="24"/>
  <c r="D10" i="24"/>
  <c r="F9" i="24"/>
  <c r="D9" i="24"/>
  <c r="F8" i="24"/>
  <c r="D8" i="24"/>
  <c r="F16" i="17" l="1"/>
  <c r="D16" i="17"/>
  <c r="F15" i="17"/>
  <c r="D15" i="17"/>
  <c r="F14" i="17"/>
  <c r="D14" i="17"/>
  <c r="F13" i="17"/>
  <c r="D13" i="17"/>
  <c r="F12" i="17"/>
  <c r="D12" i="17"/>
  <c r="F11" i="17"/>
  <c r="D11" i="17"/>
  <c r="F10" i="17"/>
  <c r="D10" i="17"/>
  <c r="F9" i="17"/>
  <c r="D9" i="17"/>
  <c r="F8" i="17"/>
  <c r="D8" i="17"/>
  <c r="F9" i="18" l="1"/>
  <c r="D9" i="18"/>
  <c r="F8" i="18"/>
  <c r="D8" i="18"/>
  <c r="C27" i="20" l="1"/>
  <c r="B27" i="20"/>
  <c r="C26" i="20"/>
  <c r="B26" i="20"/>
  <c r="C25" i="20"/>
  <c r="B25" i="20"/>
  <c r="C24" i="20"/>
  <c r="B24" i="20"/>
  <c r="C23" i="20"/>
  <c r="B23" i="20"/>
  <c r="C22" i="20"/>
  <c r="B22" i="20"/>
  <c r="F13" i="20"/>
  <c r="D13" i="20"/>
  <c r="F12" i="20"/>
  <c r="D12" i="20"/>
  <c r="F11" i="20"/>
  <c r="D11" i="20"/>
  <c r="F10" i="20"/>
  <c r="D10" i="20"/>
  <c r="F9" i="20"/>
  <c r="D9" i="20"/>
  <c r="F8" i="20"/>
  <c r="D8" i="20"/>
  <c r="F39" i="21" l="1"/>
  <c r="D39" i="21"/>
  <c r="F38" i="21"/>
  <c r="D38" i="21"/>
  <c r="F37" i="21"/>
  <c r="D37" i="21"/>
  <c r="F36" i="21"/>
  <c r="D36" i="21"/>
  <c r="F35" i="21"/>
  <c r="D35" i="21"/>
  <c r="F34" i="21"/>
  <c r="D34" i="21"/>
  <c r="F17" i="21"/>
  <c r="D17" i="21"/>
  <c r="F16" i="21"/>
  <c r="D16" i="21"/>
  <c r="F15" i="21"/>
  <c r="D15" i="21"/>
  <c r="F14" i="21"/>
  <c r="D14" i="21"/>
  <c r="F13" i="21"/>
  <c r="D13" i="21"/>
  <c r="F12" i="21"/>
  <c r="D12" i="21"/>
  <c r="F11" i="21"/>
  <c r="D11" i="21"/>
  <c r="F10" i="21"/>
  <c r="D10" i="21"/>
  <c r="F9" i="21"/>
  <c r="D9" i="21"/>
  <c r="F8" i="21"/>
  <c r="D8" i="21"/>
  <c r="F17" i="22" l="1"/>
  <c r="D17" i="22"/>
  <c r="F16" i="22"/>
  <c r="D16" i="22"/>
  <c r="F15" i="22"/>
  <c r="D15" i="22"/>
  <c r="F14" i="22"/>
  <c r="D14" i="22"/>
  <c r="F13" i="22"/>
  <c r="D13" i="22"/>
  <c r="F12" i="22"/>
  <c r="D12" i="22"/>
  <c r="F11" i="22"/>
  <c r="D11" i="22"/>
  <c r="F10" i="22"/>
  <c r="D10" i="22"/>
  <c r="F9" i="22"/>
  <c r="D9" i="22"/>
  <c r="F8" i="22"/>
  <c r="D8" i="22"/>
  <c r="C9" i="19" l="1"/>
  <c r="C10" i="19" s="1"/>
  <c r="B9" i="19"/>
  <c r="B10" i="19" s="1"/>
  <c r="F8" i="19"/>
  <c r="D8" i="19"/>
  <c r="D9" i="19" l="1"/>
  <c r="F9" i="19"/>
  <c r="B11" i="19"/>
  <c r="F10" i="19"/>
  <c r="C11" i="19"/>
  <c r="D10" i="19"/>
  <c r="C12" i="19" l="1"/>
  <c r="D11" i="19"/>
  <c r="B12" i="19"/>
  <c r="F11" i="19"/>
  <c r="J10" i="15"/>
  <c r="G10" i="15"/>
  <c r="D10" i="15"/>
  <c r="J9" i="15"/>
  <c r="G9" i="15"/>
  <c r="D9" i="15"/>
  <c r="J8" i="15"/>
  <c r="G8" i="15"/>
  <c r="D8" i="15"/>
  <c r="B13" i="19" l="1"/>
  <c r="F12" i="19"/>
  <c r="C13" i="19"/>
  <c r="D12" i="19"/>
  <c r="F22" i="16"/>
  <c r="D22" i="16"/>
  <c r="F21" i="16"/>
  <c r="D21" i="16"/>
  <c r="F20" i="16"/>
  <c r="D20" i="16"/>
  <c r="F19" i="16"/>
  <c r="D19" i="16"/>
  <c r="F18" i="16"/>
  <c r="D18" i="16"/>
  <c r="F17" i="16"/>
  <c r="D17" i="16"/>
  <c r="F16" i="16"/>
  <c r="D16" i="16"/>
  <c r="F15" i="16"/>
  <c r="D15" i="16"/>
  <c r="F14" i="16"/>
  <c r="D14" i="16"/>
  <c r="F13" i="16"/>
  <c r="D13" i="16"/>
  <c r="F12" i="16"/>
  <c r="D12" i="16"/>
  <c r="F11" i="16"/>
  <c r="D11" i="16"/>
  <c r="F10" i="16"/>
  <c r="D10" i="16"/>
  <c r="F9" i="16"/>
  <c r="D9" i="16"/>
  <c r="F8" i="16"/>
  <c r="D8" i="16"/>
  <c r="C14" i="19" l="1"/>
  <c r="D13" i="19"/>
  <c r="B14" i="19"/>
  <c r="F13" i="19"/>
  <c r="J9" i="14"/>
  <c r="G9" i="14"/>
  <c r="D9" i="14"/>
  <c r="J8" i="14"/>
  <c r="G8" i="14"/>
  <c r="D8" i="14"/>
  <c r="B15" i="19" l="1"/>
  <c r="F14" i="19"/>
  <c r="C15" i="19"/>
  <c r="D14" i="19"/>
  <c r="J9" i="7"/>
  <c r="G9" i="7"/>
  <c r="D9" i="7"/>
  <c r="J8" i="7"/>
  <c r="G8" i="7"/>
  <c r="D8" i="7"/>
  <c r="C16" i="19" l="1"/>
  <c r="D15" i="19"/>
  <c r="B16" i="19"/>
  <c r="F15" i="19"/>
  <c r="D16" i="5"/>
  <c r="D15" i="5"/>
  <c r="D14" i="5"/>
  <c r="D13" i="5"/>
  <c r="D12" i="5"/>
  <c r="D11" i="5"/>
  <c r="D10" i="5"/>
  <c r="D9" i="5"/>
  <c r="F16" i="19" l="1"/>
  <c r="B17" i="19"/>
  <c r="F17" i="19" s="1"/>
  <c r="C17" i="19"/>
  <c r="D16" i="19"/>
  <c r="D17" i="19" l="1"/>
</calcChain>
</file>

<file path=xl/sharedStrings.xml><?xml version="1.0" encoding="utf-8"?>
<sst xmlns="http://schemas.openxmlformats.org/spreadsheetml/2006/main" count="857" uniqueCount="341">
  <si>
    <t>Titel</t>
  </si>
  <si>
    <t>Tabelle</t>
  </si>
  <si>
    <t>5.1</t>
  </si>
  <si>
    <t>5.2</t>
  </si>
  <si>
    <t>5.3</t>
  </si>
  <si>
    <t>5.4</t>
  </si>
  <si>
    <t>5.5</t>
  </si>
  <si>
    <t>5.6</t>
  </si>
  <si>
    <t>5.7</t>
  </si>
  <si>
    <t>5.8</t>
  </si>
  <si>
    <t>1 Ökonomische Partizipation</t>
  </si>
  <si>
    <t>Erwerbsquote</t>
  </si>
  <si>
    <t>Wochenarbeitszeit</t>
  </si>
  <si>
    <t>Arbeitslosenquote</t>
  </si>
  <si>
    <t>Lohndifferenz</t>
  </si>
  <si>
    <t>Akademische und technische Berufe</t>
  </si>
  <si>
    <t>Führungskräfte</t>
  </si>
  <si>
    <t>Selbständigerwerbende</t>
  </si>
  <si>
    <t>2 Bildung</t>
  </si>
  <si>
    <t>Einschreibungen Tertiärbildung</t>
  </si>
  <si>
    <t>Formal Geringqualifizierte</t>
  </si>
  <si>
    <t>3 Politische Partizipation</t>
  </si>
  <si>
    <t>Vorsitz in der Regierung</t>
  </si>
  <si>
    <t>Regierungsrat</t>
  </si>
  <si>
    <t>Landtagsabgeordnete</t>
  </si>
  <si>
    <t>Wahlvorschläge Landtagswahl</t>
  </si>
  <si>
    <t>Kommissionen und Beiräte</t>
  </si>
  <si>
    <t>Gemeindevorstand</t>
  </si>
  <si>
    <t>Wahlvorschläge Gemeindevorstandswahl</t>
  </si>
  <si>
    <t>Gemeinderat</t>
  </si>
  <si>
    <t>Wahlvorschläge Gemeinderatswahl</t>
  </si>
  <si>
    <t>Leitungsfunktionen in der Landesverwaltung</t>
  </si>
  <si>
    <t>Diplomatische Vertretung im Ausland</t>
  </si>
  <si>
    <t>Richterliches Personal</t>
  </si>
  <si>
    <t>Schulleitung</t>
  </si>
  <si>
    <t>Stiftungsrat</t>
  </si>
  <si>
    <t>Verwaltungsrat</t>
  </si>
  <si>
    <t>Tabakkonsum</t>
  </si>
  <si>
    <t>Chronischer Alkoholkonsum</t>
  </si>
  <si>
    <t>Sportliche Aktivität</t>
  </si>
  <si>
    <t>Chronische Krankheiten</t>
  </si>
  <si>
    <t>Energie und Vitalität</t>
  </si>
  <si>
    <t>Suizid</t>
  </si>
  <si>
    <t>Häusliche Gewalt Opfer/Beteiligte</t>
  </si>
  <si>
    <t>Häusliche Gewalt Täter/innen</t>
  </si>
  <si>
    <t>Häusliche Gewalt Opfer / Beteiligte</t>
  </si>
  <si>
    <t>4 Öffentlicher Dienst</t>
  </si>
  <si>
    <t>5 Gesundheit und Gewalt</t>
  </si>
  <si>
    <t>Indikatoren zur Gleichstellung von Mann und Frau 2021</t>
  </si>
  <si>
    <t>Fürstentum Liechtenstein</t>
  </si>
  <si>
    <t>Erscheinungsdatum:</t>
  </si>
  <si>
    <t>Version:</t>
  </si>
  <si>
    <t>Ersetzt Version vom:</t>
  </si>
  <si>
    <t>-</t>
  </si>
  <si>
    <t>Berichtsjahr:</t>
  </si>
  <si>
    <t xml:space="preserve">Erscheinungsweise: </t>
  </si>
  <si>
    <t xml:space="preserve">Herausgeber: </t>
  </si>
  <si>
    <t>Amt für Statistik Liechtenstein</t>
  </si>
  <si>
    <t>Bearbeitung:</t>
  </si>
  <si>
    <t>Auskunft:</t>
  </si>
  <si>
    <t xml:space="preserve">Sprache: </t>
  </si>
  <si>
    <t>Deutsch</t>
  </si>
  <si>
    <t>Nutzungsbedingungen:</t>
  </si>
  <si>
    <t>CC BY 4.0</t>
  </si>
  <si>
    <t>Publikations-ID:</t>
  </si>
  <si>
    <t>Unregelmässig</t>
  </si>
  <si>
    <t>Sophie Hilti</t>
  </si>
  <si>
    <t>simon.gstoehl@llv.li, +423 236 68 77</t>
  </si>
  <si>
    <t>123.2021.01.1</t>
  </si>
  <si>
    <t>Ökonomische Partizipation</t>
  </si>
  <si>
    <t>Männer in %</t>
  </si>
  <si>
    <t>Frauen in %</t>
  </si>
  <si>
    <t>Erläuterungen zur Tabelle:</t>
  </si>
  <si>
    <t>Die Erwerbsquote zeigt das Verhältnis der Erwerbspersonen zur ständigen Bevölkerung jeweils im erwerbsfähigen Alter von 15 bis 64 Jahren. Die Erwerbspersonen sind die Summe der Erwerbstätigen und der Arbeitslosen. Die Arbeitslosen werden als Erwerbspersonen gezählt, weil sie für einen Erwerb zur Verfügung stehen.</t>
  </si>
  <si>
    <t>Definition:</t>
  </si>
  <si>
    <t>Der Indikator zeigt das Verhältnis der Erwerbspersonen zur ständigen Bevölkerung jeweils im erwerbsfähigen Alter von 15 bis 64 Jahren, getrennt nach Geschlecht an.</t>
  </si>
  <si>
    <t>Tabelle 1.1</t>
  </si>
  <si>
    <t>&lt;&lt;&lt; Inhalt</t>
  </si>
  <si>
    <t>&lt;&lt;&lt; Metadaten</t>
  </si>
  <si>
    <t>Total in Stunden</t>
  </si>
  <si>
    <t>Männer in Stunden</t>
  </si>
  <si>
    <t>Frauen in Stunden</t>
  </si>
  <si>
    <t xml:space="preserve">Erfasst werden sowohl Vollzeit- als auch Teilzeitarbeitende </t>
  </si>
  <si>
    <t>Bei erwerbstätigen Personen mit mehreren Stellen werden deren Arbeitsstunden in Summe erfasst.</t>
  </si>
  <si>
    <t xml:space="preserve">Erwerbstätige sind Personen, die einer bezahlten Arbeit nachgehen oder unentgeltlich in einem Unternehmen (z.B. Familienunternehmen) tätig sind und einen Beschäftigungsgrad von 2% und mehr aufweisen, was einer Wochenarbeitszeit von einer Stunde und mehr entspricht. </t>
  </si>
  <si>
    <t>Der Indikator zeigt die durchschnittliche Wochenarbeitszeit der Männer und Frauen für Erwerbsarbeit in Stunden an.</t>
  </si>
  <si>
    <t>Tabelle 1.2</t>
  </si>
  <si>
    <t xml:space="preserve">Arbeitslosenquote </t>
  </si>
  <si>
    <t>Total in %</t>
  </si>
  <si>
    <t>2008</t>
  </si>
  <si>
    <t>2009</t>
  </si>
  <si>
    <t>2010</t>
  </si>
  <si>
    <t>2011</t>
  </si>
  <si>
    <t>2012</t>
  </si>
  <si>
    <t>2013</t>
  </si>
  <si>
    <t>2014</t>
  </si>
  <si>
    <t>2015</t>
  </si>
  <si>
    <t>2016</t>
  </si>
  <si>
    <t>2017</t>
  </si>
  <si>
    <t>2018</t>
  </si>
  <si>
    <t>2019</t>
  </si>
  <si>
    <t>2020</t>
  </si>
  <si>
    <t>Der Indikator zeigt das Verhältnis der Arbeitslosen zu den Erwerbspersonen an.</t>
  </si>
  <si>
    <t>Tabelle 1.3</t>
  </si>
  <si>
    <t>Die Arbeitslosenquote zeigt das Verhältnis der "Arbeitslosen" zu den "Erwerbspersonen". Als Erwerbspersonen gelten die in Liechtenstein wohnhaften Erwerbstätigen (inklusive Wegpendelnde, aber ohne Zupendelnde) und die Arbeitslosen.</t>
  </si>
  <si>
    <t>Die Arbeitslosen werden als Erwerbspersonen gezählt, weil sie für einen Erwerb zur Verfügung stehen.</t>
  </si>
  <si>
    <t>Monatlicher Bruttolohn (Median) in CHF</t>
  </si>
  <si>
    <t>Lohnunterschied in % der Männerlöhne</t>
  </si>
  <si>
    <t>Männer</t>
  </si>
  <si>
    <t>Frauen</t>
  </si>
  <si>
    <t>Der Monatliche Bruttolohn (Median) setzt sich aus den Löhnen der Voll- und Teilzeitbeschäftigten zusammen.</t>
  </si>
  <si>
    <t>Der Indikator zeigt den Lohnunterschied zwischen Männern und Frauen in Prozent der Männerlöhne an.</t>
  </si>
  <si>
    <t>Tabelle 1.4</t>
  </si>
  <si>
    <t>Erwerbstätige Bevölkerung</t>
  </si>
  <si>
    <t>Bevölkerung akademische und technische Berufe</t>
  </si>
  <si>
    <t>Erwerbstätige Männer</t>
  </si>
  <si>
    <t>Männer akademische und technische Berufe</t>
  </si>
  <si>
    <t>Männer akademische und technische Berufe in %</t>
  </si>
  <si>
    <t>Erwerbstätige Frauen</t>
  </si>
  <si>
    <t>Frauen akademische und technische Berufe</t>
  </si>
  <si>
    <t>Frauen akademische und technische Berufe in %</t>
  </si>
  <si>
    <t xml:space="preserve">Die Berufsgruppe "Akademische und technische Berufe" entspricht der Definition der "Major Group 2: Professionals" und "Major Group 3: Science and Engineering Associate Professionals" der internationalen Standardklassifikation der Berufe (ISCO) der Internationalen Arbeitsorganisation (ILO). </t>
  </si>
  <si>
    <t>Der Indikator zeigt den Anteil der Frauen in akademischen und technischen Berufen an allen erwerbstätigen Frauen und den Anteil der Männer in akademischen und technischen Berufen an allen erwerbstätigen Männern an.</t>
  </si>
  <si>
    <t>Tabelle 1.5</t>
  </si>
  <si>
    <t>Bevölkerung akademische und technische Berufe in %</t>
  </si>
  <si>
    <t>Bevölkerung Führungskräfte</t>
  </si>
  <si>
    <t>Bevölkerung Führungskräfte in %</t>
  </si>
  <si>
    <t>Männer Führungskräfte</t>
  </si>
  <si>
    <t>Männer Führungskräfte in %</t>
  </si>
  <si>
    <t>Frauen Führungskräfte</t>
  </si>
  <si>
    <t>Frauen Führungskräfte in %</t>
  </si>
  <si>
    <t>Der Indikator zeigt den Anteil der Frauen, die in Führungspositionen sind, an allen erwerbstätigen Frauen und den Anteil der Männer, die in Führungspositionen sind, an allen erwerbstätigen Männern an.</t>
  </si>
  <si>
    <t>Tabelle 1.6</t>
  </si>
  <si>
    <t>Bevölkerung Selbständige</t>
  </si>
  <si>
    <t>Bevölkerung Selbständige in %</t>
  </si>
  <si>
    <t xml:space="preserve">Erwerbstätige Männer </t>
  </si>
  <si>
    <t>Männer Selbständige</t>
  </si>
  <si>
    <t>Männer Selbständige in %</t>
  </si>
  <si>
    <t>Frauen Selbständige</t>
  </si>
  <si>
    <t>Frauen Selbständige in %</t>
  </si>
  <si>
    <t>Der Indikator zeigt das Verhältnis der selbständig erwerbstätigen Frauen zu allen erwerbstätigen Frauen und das Verhältnis der selbständig erwerbstätigen Männer zu allen erwerbstätigen Männern an.</t>
  </si>
  <si>
    <t>Tabelle 1.7</t>
  </si>
  <si>
    <t>Bildung</t>
  </si>
  <si>
    <t>Total</t>
  </si>
  <si>
    <t>2005/2006</t>
  </si>
  <si>
    <t>2006/2007</t>
  </si>
  <si>
    <t>2007/2008</t>
  </si>
  <si>
    <t>2008/2009</t>
  </si>
  <si>
    <t>2009/2010</t>
  </si>
  <si>
    <t>2010/2011</t>
  </si>
  <si>
    <t>2011/2012</t>
  </si>
  <si>
    <t>2012/2013</t>
  </si>
  <si>
    <t>2013/2014</t>
  </si>
  <si>
    <t>2014/2015</t>
  </si>
  <si>
    <t>2015/2016</t>
  </si>
  <si>
    <t>2016/2017</t>
  </si>
  <si>
    <t>2017/2018</t>
  </si>
  <si>
    <t>2018/2019</t>
  </si>
  <si>
    <t>2019/2020</t>
  </si>
  <si>
    <t>Erläuterung zur Tabelle:</t>
  </si>
  <si>
    <t>Ab 2012/13 werden gemäss den Vorgaben von EUROSTAT In-Coming-Studierende an der Universität Liechtenstein nicht mehr gezählt.</t>
  </si>
  <si>
    <t>Es werden die Einschreibungen an Fachhochschulen (Lizenziat/Diplom, Bachelor, Master, Doktorat, Weiterbildung) und Universitäten (Lizenziat/Diplom, Bachelor, Master, Doktorat, Weiterbildung) zu-sammengezählt. In der Kategorie Weiterbildung werden Studierende in Lehrgängen mit mindestens 60 ECTS erfasst.</t>
  </si>
  <si>
    <t>Weiterbildung: Erfasst werden Studierende in Lehrgängen mit mindestens 60 ETCS.</t>
  </si>
  <si>
    <t>Der Indikator zeigt den Anteil der Frauen und den Anteil der Männer unter der an Hochschulen studierenden Bevölkerung am total der an Hochschulen studierenden Bevölkerung an.</t>
  </si>
  <si>
    <t>Tabelle 2.1</t>
  </si>
  <si>
    <t xml:space="preserve">Formal Geringqualifizierte </t>
  </si>
  <si>
    <t>Ständige Bevölkerung ab 15 Jahren</t>
  </si>
  <si>
    <t>Ständige Bevölkerung ab 15 Jahren mit max. Pflichtschulabschluss</t>
  </si>
  <si>
    <t>Ständige Bevölkerung ab 15 Jahren mit max. Pflichtschulabschluss in %</t>
  </si>
  <si>
    <t>Ständige Bevölkerung ab 15 Jahren Männer</t>
  </si>
  <si>
    <t>Ständige Bevölkerung ab 15 Jahren Frauen</t>
  </si>
  <si>
    <t>Für die Berechnung wird die ständige Bevölkerung ab 15 Jahren verwendet, da ab diesem Alter die Erwerbsfähigkeit beginnt.</t>
  </si>
  <si>
    <t>Der Indikator zeigt den Anteil der Frauen mit maximal Pflichtschulabschluss an der weiblichen ständigen Bevölkerung und den Anteil der Männer mit maximal Pflichtschulabschluss an der männlichen ständigen Bevölkerung an.</t>
  </si>
  <si>
    <t>Männer mit max. Pflichtschulabschluss</t>
  </si>
  <si>
    <t>Männer mit max. Pflichtschulabschluss in %</t>
  </si>
  <si>
    <t>Frauen mit max. Pflichtschulabschluss</t>
  </si>
  <si>
    <t>Frauen mit max. Pflichtschulabschluss in %</t>
  </si>
  <si>
    <t>Tabelle 2.2</t>
  </si>
  <si>
    <t>Politische Partizipation</t>
  </si>
  <si>
    <t>3.6</t>
  </si>
  <si>
    <t>Kumulierte Jahre</t>
  </si>
  <si>
    <t>Jahre mit männlichem Vorsitz</t>
  </si>
  <si>
    <t>Jahre mit männlichem Vorsitz in %</t>
  </si>
  <si>
    <t>Jahre mit weiblichem Vorsitz</t>
  </si>
  <si>
    <t>Jahre mit weiblichem Vorsitz in %</t>
  </si>
  <si>
    <t xml:space="preserve">1986-1989 </t>
  </si>
  <si>
    <t>1986-1993</t>
  </si>
  <si>
    <t>1986-1997</t>
  </si>
  <si>
    <t>1986-2001</t>
  </si>
  <si>
    <t>1986-2005</t>
  </si>
  <si>
    <t>1986-2009</t>
  </si>
  <si>
    <t>1986-2013</t>
  </si>
  <si>
    <t>1986-2017</t>
  </si>
  <si>
    <t>1986-2021</t>
  </si>
  <si>
    <t>1986-2025</t>
  </si>
  <si>
    <t>1984: Einführung Frauenstimmrecht</t>
  </si>
  <si>
    <t>Der Indikator zeigt den Anteil an Amtszeitjahren, in denen eine Frau oder ein Mann den Vorsitz der Regierung hatte an den gesamten Amtszeitjahren seit 1986 an.</t>
  </si>
  <si>
    <t>Tabelle 3.1</t>
  </si>
  <si>
    <t>1986-1989</t>
  </si>
  <si>
    <t>1989-1993</t>
  </si>
  <si>
    <t>1993-1997</t>
  </si>
  <si>
    <t>1997-2001</t>
  </si>
  <si>
    <t>2001-2005</t>
  </si>
  <si>
    <t>2005-2009</t>
  </si>
  <si>
    <t>2009-2013</t>
  </si>
  <si>
    <t>2013-2017</t>
  </si>
  <si>
    <t>2017-2021</t>
  </si>
  <si>
    <t>2021-2025</t>
  </si>
  <si>
    <t>Der Indikator zeigt den Anteil der Frauen und den Anteil der Männer unter den Regierungsrät/innen am Total der Regierungsrät/innen an.</t>
  </si>
  <si>
    <t>Tabelle 3.2</t>
  </si>
  <si>
    <t>1988: Erhöhung von 15 auf 25 Abgeordnete</t>
  </si>
  <si>
    <t>Der Indikator zeigt den Anteil der Frauen und den Anteil der Männer unter den Landtagsabgeordneten am Total der Landtagsabgeordneten an.</t>
  </si>
  <si>
    <t>Kandidierende</t>
  </si>
  <si>
    <t>Tabelle 3.3</t>
  </si>
  <si>
    <t>Wahlvorschläge Landtagsawahl</t>
  </si>
  <si>
    <t>Der Indikator zeigt den Anteil der Frauen und den Anteil der Männer unter den Kandidierenden zur Landtagswahl am Total der Kandidierenden zur Landtagswahl an.</t>
  </si>
  <si>
    <t>Erfolgsquote Landtagsawahl</t>
  </si>
  <si>
    <r>
      <t xml:space="preserve">Erfasste Kommissionen und Beiräte </t>
    </r>
    <r>
      <rPr>
        <b/>
        <sz val="10"/>
        <color theme="1"/>
        <rFont val="Arial"/>
        <family val="2"/>
      </rPr>
      <t>2016</t>
    </r>
    <r>
      <rPr>
        <sz val="10"/>
        <color theme="1"/>
        <rFont val="Arial"/>
        <family val="2"/>
      </rPr>
      <t>: Akkreditierungsrat, Prüfungsausschuss AHG-UK, Dreigliedrige Kommission zur Beobachtung des Arbeitsmarktes, Kommission für Architekten und andere qualifizierte Berufe im Bereich des Bauwesens, Beratende Kommission gemäss Art. 85 Asylgesetz, Berufsbildungsbeirat, Berufsmaturakommission, Kommission für die Ausrichtung von Bewirtschaftungsbeiträgen zur Erhaltung der Magerwiesen, Denkmalschutzkommission, Einigungsamt, Energiekommission, Kommission für Energiemarktaufsicht, Fischereibeirat, Kommission für Geodateninfrastruktur (GDI), Prüfungskommission für die Prüfung der fachlichen Eignung zur Führung eines Güter- und Personenkraft- Verkehrsunternehmens, Prüfungskommission für das Gastgewerbe, Prüfungskommission der Gefahrgutbeauftragten, Fachbeirat für Geldspiele, Gestaltungskommission, Hauptwahl- oder Hauptabstimmungskommissionen, Kommission für Integrationsfragen, Jagdbeirat, Jagdprüfungskommission, Kinder- und Jugendbeirat, Kosten- und Qualitätskommission, Landesalpenkommission, Landesführungsstab, Landesgesundheitskommission, Landesrüfekommission, Kommission zur Förderung von Investitionen in der Landwirtschaft, Kommission zur Prüfung von provisorisch angestellten Lehrern, Lawinendienst, Leistungskommission, Maturakommission, Medienkommission, Milchmarktkommission, Kommission für Natur- und Landschaftsschutz, Prüfungskommission für Patentanwälte, Personalkommission, Prüfungskommission für Rechtsanwälte, Prüfungskommission für Rechtspfleger, Rheinkommission, Schätzungskommission, Sportkommission, Kommission Sportschule, Statistikkommission, Strafvollzugskommission, Prüfungskommission für Treuhänder, Übertrittskommission, Umweltschutzkommission, Unterrichtskommission der Berufsmaturitätsschule Liechtenstein, Unterrichtskommission des Liechtensteinischen Gymnasiums, Kommission für Unfallverhütung im Strassenverkehr, Kommission Obligatorische Unfallversicherung im Fürstentum Liechtenstein (OUFL), Prüfungskommission für Wirtschaftsprüfer, ZPR-Kommission.</t>
    </r>
  </si>
  <si>
    <r>
      <t xml:space="preserve">Erfasste Kommissionen und Beiräte </t>
    </r>
    <r>
      <rPr>
        <b/>
        <sz val="10"/>
        <color theme="1"/>
        <rFont val="Arial"/>
        <family val="2"/>
      </rPr>
      <t>2021</t>
    </r>
    <r>
      <rPr>
        <sz val="10"/>
        <color theme="1"/>
        <rFont val="Arial"/>
        <family val="2"/>
      </rPr>
      <t>: Akkreditierungsrat, Dreigliedrige Kommission zur Beobachtung des Arbeitsmarktes, Beratende Kommission gemäss Art. 85 Asylgesetz, Berufsbildungsbeirat, Berufsmaturakommission, Einigungsamt, Energiekommission, Kommission für Energiemarktaufsicht, Fischereibeirat, Kommission für Geodateninfrastruktur (GDI), Prüfungskommission für die Prüfung der fachlichen Eignung zur Führung eines Güter- und Personenkraft- Verkehrsunternehmens, Prüfungskommission für das Gastgewerbe, Prüfungskommission der Gefahrgutbeauftragten, Fachbeirat für Geldspiele, Gestaltungskommission, Hauptwahl- oder Hauptabstimmungskommissionen, Jagdbeirat, Jagdprüfungskommission, Kinder- und Jugendbeirat, Landesalpenkommission, Landesführungsstab, Landesgesundheitskommission, Landesrüfekommission, Kommission zur Prüfung von provisorisch angestellten Lehrern, Lawinendienst, Leistungskommission, Maturakommission, Medienkommission, Kommission für Natur- und Landschaftsschutz, Prüfungskommission für Notare, Prüfungskommission für Patentanwälte, Personalkommission, Prüfungskommission für Rechtsanwälte, Prüfungskommission für Rechtspfleger, Rheinkommission, Schätzungskommission, Sportrat, Kommission Sportschule, Statistikkommission, Strafvollzugskommission, Prüfungskommission für Treuhänder, Übertrittskommission, Umweltschutzkommission, Unterrichtskommission der Berufsmaturitätsschule Liechtenstein, Unterrichtskommission des Liechtensteinischen Gymnasiums, Kommission für Unfallverhütung im Strassenverkehr, Kommission Obligatorische Unfallversicherung im Fürstentum Liechtenstein (OUFL), VwbP-Kommission, Prüfungskommission für Wirtschaftsprüfer, ZPR-Kommission.</t>
    </r>
  </si>
  <si>
    <t>Tabelle 3.5</t>
  </si>
  <si>
    <t>Tabelle 3.4</t>
  </si>
  <si>
    <t>1987-1991</t>
  </si>
  <si>
    <t>1991-1995</t>
  </si>
  <si>
    <t>1995-1999</t>
  </si>
  <si>
    <t>1999-2003</t>
  </si>
  <si>
    <t>2003-2007</t>
  </si>
  <si>
    <t>2007-2011</t>
  </si>
  <si>
    <t>2011-2015</t>
  </si>
  <si>
    <t>2015-2019</t>
  </si>
  <si>
    <t>2019-2023</t>
  </si>
  <si>
    <t>Der Indikator zeigt den Anteil der Frauen und den Anteil der Männer unter den Gemeindevorsteher/innen am Total der Gemeindevorsteher/innen an.</t>
  </si>
  <si>
    <t>Tabelle 3.6</t>
  </si>
  <si>
    <t>Der Indikator zeigt den Anteil der Frauen und den Anteil der Männer unter den Mitgliedern der Kommissionen und Beiräte am Total der Mitglieder an.</t>
  </si>
  <si>
    <t>Der Indikator zeigt den Anteil Frauen und den Anteil Männer unter den Kandidierenden der Gemeindevorstandswahlen am Total der Kandidierenden der Gemeindevorstandswahlen an.</t>
  </si>
  <si>
    <t>Tabelle 3.7</t>
  </si>
  <si>
    <t xml:space="preserve">2015-2019: Herabsetzung der Mandate in Balzers von 12 auf 10 </t>
  </si>
  <si>
    <t>Der Indikator zeigt den Anteil der Frauen und den Anteil der Männer unter den Gemeinderatsmitgliedern am Total der Gemeinderatsmitglieder an.</t>
  </si>
  <si>
    <t>Tabelle 3.8</t>
  </si>
  <si>
    <t>Der Indikator zeigt den Anteil der Frauen und den Anteil der Männer unter den Kandidierenden der Gemeinderatswahlen am Total der Kandidierenden der Gemeinderatswahlen an.</t>
  </si>
  <si>
    <t>Erfolgsquote Gemeinderatswahl</t>
  </si>
  <si>
    <t>Tabelle 3.9</t>
  </si>
  <si>
    <t>Öffentlicher Dienst</t>
  </si>
  <si>
    <t>Unter "Leitungsfunktion in der Landesverwaltung" werden die Leiter/innen der Amtsstellen erfasst. Amtsstellen sind laut Regierungs- und Verwaltungsorganisationsgesetz (RVOG) Art. 25 die Stabsstellen der Kollegialregierung, die Stabsstellen der Ministerien sowie die Ämter.</t>
  </si>
  <si>
    <t xml:space="preserve">Der Indikator zeigt den Anteil der Frauen und den Anteil der Männer mit Leitungsfunktion am Total der Personen mit Leitungsfunktion an. </t>
  </si>
  <si>
    <t>Tabelle 4.1</t>
  </si>
  <si>
    <t>2005-2012</t>
  </si>
  <si>
    <t>2013-2016</t>
  </si>
  <si>
    <t>2017- 2021</t>
  </si>
  <si>
    <t>Der Indikator zeigt den Anteil der Frauen und den Anteil der Männer unter den Botschafter/innen am Total der Botschafter/innen an.</t>
  </si>
  <si>
    <t>Tabelle 4.2</t>
  </si>
  <si>
    <t>Das richterliche Personal umfasst die vollamtlichen Richter/innen des Land- und Obergerichtes zuzüglich der Staatsanwaltschaft.</t>
  </si>
  <si>
    <t>Der Indikator zeigt den Anteil der Frauen und den Anteil der Männer unter dem richterlichen Personal am Total des richterlichen Personals an.</t>
  </si>
  <si>
    <t>2020/2021</t>
  </si>
  <si>
    <t>Der Indikator zeigt den Anteil der Frauen und den Anteil der Männer unter den Schulleitenden am Total der Schulleitenden an allgemeinbildenden, Liechtensteiner Pflichtschulen an.</t>
  </si>
  <si>
    <t>Tabelle 4.4</t>
  </si>
  <si>
    <t>Erfasst werden die Mitglieder per 31.12 des jeweiligen Jahres.</t>
  </si>
  <si>
    <t>Erfasste Stiftungen anhand des Staatskalenders: Liechtensteinischer Entwicklungsdienst (LED), Erwachsenenbildung Liechtenstein, Universität Liechtenstein, Kulturstiftung Liechtenstein, Kunstmuseum Liechtenstein, Kunstschule Liechtenstein, Liechtensteinische Alters- und Krankenhilfe (LAK), Liechtensteinische Landesbibliothek, Liechtensteinisches Landesmuseum, Liechtensteinisches Landesspital, Liechtensteinische Musikschule</t>
  </si>
  <si>
    <t>Der Indikator zeigt den Anteil der Frauen und den Anteil der Männer unter den unter den Mitgliedern der Stiftungsräte am Total der Mitglieder der Stiftungsräte an.</t>
  </si>
  <si>
    <t>Tabelle 4.5</t>
  </si>
  <si>
    <t>Erfasst werden die Mitglieder per 31.12. des jeweiligen Jahres.</t>
  </si>
  <si>
    <t>Erfasste Anstalten und Privatunternehmen anhand des Staatskalenders: AHV-IV-FAK, Agentur für Internationale Bildungsangelegenheiten, Finanzmarktaufsicht (FMA), Liechtensteinische Gasversorgung (LGV), Liechtensteinische Kraftwerke (LKW), Liechtenstein Marketing, Liechtensteinischer Rundfunk, Verkehrsbetrieb Liechtensteinmobil (liemobil), Liechtensteinische Landesbank AG (LLB), Liechtensteinische Post AG, Telecom Liechtenstein AG</t>
  </si>
  <si>
    <t>Der Indikator zeigt den Anteil der Frauen und den Anteil der Männer unter den Mitgliedern der Verwaltungsräte am Total der Mitglieder der Verwaltungsräte der Anstalten und Privatunternehmen mit Landesbeteiligung an.</t>
  </si>
  <si>
    <t>Tabelle 4.6</t>
  </si>
  <si>
    <t>Gesundheit und Gewalt</t>
  </si>
  <si>
    <t>Gesamtbevölkerung mit mittlerem oder erhöhtem Risiko für chronischen Alkoholkonsum in %</t>
  </si>
  <si>
    <t>Gesamtbevölkerung +/-</t>
  </si>
  <si>
    <t>Männer mit mittlerem oder erhöhtem Risiko für chronischen Alkoholkonsum in %</t>
  </si>
  <si>
    <t>Männer +/-</t>
  </si>
  <si>
    <t>Frauen mit mittlerem oder erhöhtem Risiko für chronischen Alkoholkonsum in %</t>
  </si>
  <si>
    <t>Frauen +/-</t>
  </si>
  <si>
    <t>Risikogruppe für chronischen Konsum sind jene mit mittlerem oder erhöhtem Risiko: Männer 4 Gläser und mehr, Frauen 2 Gläser und mehr eines alkoholischen Standardgetränks pro Tag.</t>
  </si>
  <si>
    <t>2012: Das Total der Stichprobe betrug 987 Personen. Darunter waren 524 Frauen und 463 Männer.</t>
  </si>
  <si>
    <t>2017: Das Total der Stichprobe betrug 1048 Personen. Darunter waren 542 Frauen und 506 Männer.</t>
  </si>
  <si>
    <t>Die Daten sind mit dem 95% Vertrauensintervall dargestellt. Das heisst, der in der Stichprobe ge-messene Prozentanteil der Frauen kann in der Grundgesamtheit 1.9 Prozentpunkte (2012) bzw. 1.4 Prozentpunkte (2017) nach oben oder unten abweichen. Der Wert der Männer kann in der Grundgesamtheit 1.8 Prozentpunkte (2012) bzw. 3.7 Prozentpunkte (2017) nach oben oder unten abweichen. Die Intervalle enthalten mit einer Wahrscheinlichkeit von 95% den tatsächlichen Wert der Grundgesamtheit.</t>
  </si>
  <si>
    <t>Aufgrund der geringen Anzahl an Beobachtungen geben die Werte der Frauen und Männer aus dem Jahr 2012 sowie die Werte der Frauen aus dem Jahr 2017 eine eingeschränkte statistische Zuverlässigkeit an.</t>
  </si>
  <si>
    <t>Der Indikator zeigt den Anteil der Frauen mit risikoreichem Alkoholkonsum und den Anteil der Männer mit risikoreichem Alkoholkonsum an der gesamten Bevölkerung an.</t>
  </si>
  <si>
    <t>Tabelle 5.1</t>
  </si>
  <si>
    <t>Gesamtbevölkerung Raucher:innen in %</t>
  </si>
  <si>
    <t>Raucher Männer in %</t>
  </si>
  <si>
    <t>Raucherinnen Frauen in %</t>
  </si>
  <si>
    <t>2012: Das Total der Stichprobe betrug 1023 Personen. Darunter waren 542 Frauen und 481 Männer.</t>
  </si>
  <si>
    <t>2017: Das Total der Stichprobe betrug 1090 Personen. Darunter waren 567 Frauen und 523 Männer.</t>
  </si>
  <si>
    <t>Die Daten sind mit dem 95% Vertrauensintervall dargestellt. Das heisst, der in der Stichprobe gemessene Prozentanteil der Frauen kann in der Grundgesamtheit 3.5 Prozentpunkte (2012) bzw. 7.5 Prozentpunkte (2017) nach oben oder unten abweichen. Der Wert der Männer kann in der Grundgesamtheit 4.9 Prozentpunkte (2012) bzw. 5.7 Prozentpunkte (2017) nach oben oder unten abweichen. Die Intervalle enthalten mit einer Wahrscheinlichkeit von 95% den tatsächlichen Wert der Grundgesamtheit.</t>
  </si>
  <si>
    <t>Der Indikator zeigt den Anteil der Frauen und den Anteil der Männer der Bevölkerung, die angeben Raucher/in zu sein an der Gesamtbevölkerung an.</t>
  </si>
  <si>
    <t>Tabelle 5.2</t>
  </si>
  <si>
    <t>Gesamtbevölkerung aktiv oder teilaktiv in %</t>
  </si>
  <si>
    <t>Männer aktiv oder teilaktiv in %</t>
  </si>
  <si>
    <t>Frauen aktiv oder teilaktiv in %</t>
  </si>
  <si>
    <t>Sportlich aktiv: mehrmals pro Woche, insgesamt 3 Stunden und mehr</t>
  </si>
  <si>
    <t>Sportlich teilaktiv: mindestens einmal pro Woche</t>
  </si>
  <si>
    <t>2017: Das Total der Stichprobe betrug 912 Personen. Darunter waren 476 Frauen und 436 Männer.</t>
  </si>
  <si>
    <t>Der Indikator zeigt den Anteil der Frauen und den Anteil der Männer der sich sportlich aktiv oder teilaktiv betätigt an der Gesamtbevölkerung an.</t>
  </si>
  <si>
    <t>Tabelle 5.3</t>
  </si>
  <si>
    <t>Gesamtbevölkerung mit chron. Krankheiten in %</t>
  </si>
  <si>
    <t>Männer mit chron. Krankheiten in %</t>
  </si>
  <si>
    <t>Frauen mit chron. Krankheiten in %</t>
  </si>
  <si>
    <t>Frageformulierung: Haben Sie eine Krankheit oder ein gesundheitliches Problem, welche(s) chronisch oder andauernd ist? Damit sind Krankheiten oder gesundheitliche Probleme gemeint, die schon seit mindestens 6 Monaten andauern oder schätzungsweise noch während mindestens 6 Monaten andauern werden.</t>
  </si>
  <si>
    <t>2017: Das Total der Stichprobe betrug 1087 Personen. Darunter waren 566 Frauen und 521 Männer.</t>
  </si>
  <si>
    <t>Die Daten sind mit dem 95% Vertrauensintervall dargestellt. Das heisst, der in der Stichprobe gemessene Prozentanteil der Frauen kann in der Grundgesamtheit 4.3 Prozentpunkte (2012) bzw. 7.1 Prozentpunkte (2017) nach oben oder unten abweichen. Der Wert der Männer kann in der Grundgesamtheit 4.7 Prozentpunkte (2012) bzw. 4.4 Prozentpunkte (2017) nach oben oder unten abweichen. Die Intervalle enthalten mit einer Wahrscheinlichkeit von 95% den tatsächlichen Wert der Grundgesamtheit.</t>
  </si>
  <si>
    <t>Der Indikator zeigt den Anteil der Frauen und den Anteil der Männer der Bevölkerung mit chronischen Krankheiten oder langandauernden gesundheitlichen Problemen an.</t>
  </si>
  <si>
    <t>Tabelle 5.4</t>
  </si>
  <si>
    <t>Gesamtbevölkerung mit hohem Energie- und Vitalitätsniveau in %</t>
  </si>
  <si>
    <t>Männer mit hohem Energie- und Vitalitätsniveau in %</t>
  </si>
  <si>
    <t>Frauen mit hohem Energie- und Vitalitätsniveau in %</t>
  </si>
  <si>
    <t>Der Index Energie und Vitalität stammt aus dem EHIS-Fragebogen und wird mit Fragen nach Gefühlen wie Erschöpfung, voller Energie oder voller Leben gemessen.</t>
  </si>
  <si>
    <t>2012: Das Total der Stichprobe betrug 981 Personen. Darunter waren 523 Frauen und 458 Männer.</t>
  </si>
  <si>
    <t>2017: Das Total der Stichprobe betrug 878 Personen. Darunter waren 457 Frauen und 421 Männer.</t>
  </si>
  <si>
    <t>Die Daten sind mit dem 95% Vertrauensintervall dargestellt. Das heisst, der in der Stichprobe ge-messene Prozentanteil der Frauen kann in der Grundgesamtheit 4.6 Prozentpunkte (2012) bzw. 8.5 Prozentpunkte (2017) nach oben oder unten abweichen. Der Wert der Männer kann in der Grundgesamtheit 4.9 Prozentpunkte (2012) bzw. 7.1 Prozentpunkte (2017) nach oben oder unten abweichen. Die Intervalle enthalten mit einer Wahrscheinlichkeit von 95% den tatsächlichen Wert der Grundgesamtheit.</t>
  </si>
  <si>
    <t>Tabelle 5.5</t>
  </si>
  <si>
    <t>Der Indikator zeigt den Anteil der Frauen und den Anteil der Männer, die angeben über ein hohes Energie- und Vitalitätsniveau zu verfügen, an der Gesamtbevölkerung an.</t>
  </si>
  <si>
    <t>Die gezeigten standardisierten Quoten wurden anhand einer von der Weltgesundheitsorganisation (WHO) definierten "europäischen Standardbevölkerung" pro 100 000 Einwoner berechnet.</t>
  </si>
  <si>
    <t>Der Indikator zeigt den Anteil der Frauen und den Anteil der Männer, die durch Suizid gestorben sind bezogen auf die gesamte Bevölkerung an.</t>
  </si>
  <si>
    <t>Tabelle 5.6</t>
  </si>
  <si>
    <t>Opfer/Betetiligte männlich</t>
  </si>
  <si>
    <t>Opfer/Beteiligte weiblich</t>
  </si>
  <si>
    <t>Anzeigeerstattungen</t>
  </si>
  <si>
    <t xml:space="preserve">2019 wurden nach Bestimmung der Fachstelle Bedrohungsmanagement zur Koordinationsstelle Häusliche Gewalt bei der Landespolizei, per 1. Januar 2020 Anpassungen in Bezug auf die Begriffsdefinition und die statistische Erfassung eingeführt. Dies dient der Verbesserung der internationalen Vergleichbarkeit des Gewaltphänomens "Häusliche Gewalt" in Liechtenstein. Die Statistik kann daher nicht mehr mit den Vorhergehenden verglichen werden. Die Zahlen fallen durch diese Anpassungen höher aus, da sich die Definition des Phänomens am Verständnis der Istanbul Konvention orientiert. Dabei gelten beispielsweise auch Vorfälle zwischen getrenntlebenden Intimpartner:innen als Häusliche Gewalt. </t>
  </si>
  <si>
    <t>"Intervention" meint entweder, dass die Polizei gerufen wurde oder die Person(en) am Schalter der Landespolizei erschienen waren.</t>
  </si>
  <si>
    <t>Der Indikator zeigt die Anzahl erfasster Opfer / Beteiligte bei polizeilichen Interventionen aufgrund häuslicher Gewalt getrennt nach Geschlecht an.</t>
  </si>
  <si>
    <t>Tabelle 5.7</t>
  </si>
  <si>
    <t>Täter männlich</t>
  </si>
  <si>
    <t>Täterin weiblich</t>
  </si>
  <si>
    <t xml:space="preserve">2019 wurden nach Bestimmung der Fachstelle Bedrohungsmanagement zur Koordinationsstelle Häusliche Gewalt bei der Landespolizei, per 1. Januar 2020 Anpassungen in Bezug auf die Begriffsdefinition und die statistische Erfassung eingeführt. Dies dient der Verbesserung der internationalen Vergleichbarkeit des Gewaltphänomens "Häusliche Gewalt" in Liechtenstein. Die Statistik kann daher nicht mehr mit den Vorhergehenden verglichen werden. Die Zahlen fallen durch diese Anpassungen höher aus, da sich die Definition des Phänomens am Verständnis der Istanbul Konvention orientiert. Dabei gelten beispielsweise auch Vorfälle zwischen getrenntlebenden Intimpartner/innen als Häusliche Gewalt. </t>
  </si>
  <si>
    <t>Der Indikator zeigt die Anzahl erfasster Täter/innen bei polizeilichen Interventionen aufgrund häuslicher Gewalt getrennt nach Geschlecht an.</t>
  </si>
  <si>
    <t>Tabelle 5.8</t>
  </si>
  <si>
    <t>Die Berufsgruppe "Führungskräfte" entspricht der Definition der "Major Group 1: Managers" der internationalen Standardklassifikation der Berufe (ISCO) der Internationalen Arbeitsorganisation (ILO). Personen dieser Berufsgruppe planen, leiten, koordinieren und bewerten die Gesamttätigkeit von Unternehmen, Regierungen und anderen Organisationen oder von Organisationseinheiten innerhalb dieser Organisationen und formulieren sowie überprüfen deren Richtlinien Gesetze, Regeln und Vorschriften.</t>
  </si>
  <si>
    <t>2.2</t>
  </si>
  <si>
    <t>3.1</t>
  </si>
  <si>
    <t>3.2</t>
  </si>
  <si>
    <t>3.3</t>
  </si>
  <si>
    <t>3.4</t>
  </si>
  <si>
    <t>3.5</t>
  </si>
  <si>
    <t>3.7</t>
  </si>
  <si>
    <t>3.8</t>
  </si>
  <si>
    <t>3.9</t>
  </si>
  <si>
    <t>4.1</t>
  </si>
  <si>
    <t>4.2</t>
  </si>
  <si>
    <t>4.3</t>
  </si>
  <si>
    <t>4.4</t>
  </si>
  <si>
    <t>4.5</t>
  </si>
  <si>
    <t>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</si>
</sst>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
    <numFmt numFmtId="165" formatCode="0.0"/>
    <numFmt numFmtId="166" formatCode="#,###,##0;\-#,###,##0;\ &quot;-&quot;;\ @"/>
    <numFmt numFmtId="167" formatCode="#,###,##0.0;\-#,###,##0.0;\ &quot;-&quot;;\ @"/>
  </numFmts>
  <fonts count="29"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b/>
      <sz val="11"/>
      <color theme="1"/>
      <name val="Calibri"/>
      <family val="2"/>
      <scheme val="minor"/>
    </font>
    <font>
      <u/>
      <sz val="11"/>
      <color theme="10"/>
      <name val="Calibri"/>
      <family val="2"/>
      <scheme val="minor"/>
    </font>
    <font>
      <b/>
      <sz val="12"/>
      <name val="Calibri"/>
      <family val="2"/>
      <scheme val="minor"/>
    </font>
    <font>
      <sz val="10"/>
      <color rgb="FFFF0000"/>
      <name val="Calibri"/>
      <family val="2"/>
      <scheme val="minor"/>
    </font>
    <font>
      <sz val="10"/>
      <name val="Calibri"/>
      <family val="2"/>
      <scheme val="minor"/>
    </font>
    <font>
      <b/>
      <sz val="10"/>
      <name val="Calibri"/>
      <family val="2"/>
      <scheme val="minor"/>
    </font>
    <font>
      <b/>
      <sz val="10"/>
      <color rgb="FFFFFFFF"/>
      <name val="Calibri"/>
      <family val="2"/>
      <scheme val="minor"/>
    </font>
    <font>
      <sz val="10"/>
      <color theme="3"/>
      <name val="Calibri"/>
      <family val="2"/>
      <scheme val="minor"/>
    </font>
    <font>
      <u/>
      <sz val="10"/>
      <color theme="10"/>
      <name val="Calibri"/>
      <family val="2"/>
      <scheme val="minor"/>
    </font>
    <font>
      <b/>
      <sz val="10"/>
      <color theme="0"/>
      <name val="Calibri"/>
      <family val="2"/>
      <scheme val="minor"/>
    </font>
    <font>
      <u/>
      <sz val="10"/>
      <color theme="3"/>
      <name val="Calibri"/>
      <family val="2"/>
      <scheme val="minor"/>
    </font>
    <font>
      <sz val="12"/>
      <color theme="1"/>
      <name val="Calibri"/>
      <family val="2"/>
      <scheme val="minor"/>
    </font>
    <font>
      <sz val="12"/>
      <color theme="0"/>
      <name val="Calibri"/>
      <family val="2"/>
      <scheme val="minor"/>
    </font>
    <font>
      <b/>
      <sz val="12"/>
      <color theme="1"/>
      <name val="Calibri"/>
      <family val="2"/>
      <scheme val="minor"/>
    </font>
    <font>
      <sz val="10"/>
      <name val="Arial"/>
      <family val="2"/>
    </font>
    <font>
      <sz val="10"/>
      <color theme="1"/>
      <name val="Arial"/>
      <family val="2"/>
    </font>
    <font>
      <b/>
      <sz val="10"/>
      <name val="Arial"/>
      <family val="2"/>
    </font>
    <font>
      <sz val="10"/>
      <color theme="0" tint="-0.499984740745262"/>
      <name val="Arial"/>
      <family val="2"/>
    </font>
    <font>
      <b/>
      <sz val="10"/>
      <color theme="1"/>
      <name val="Arial"/>
      <family val="2"/>
    </font>
    <font>
      <sz val="10"/>
      <color theme="1"/>
      <name val="Calibri"/>
      <family val="2"/>
      <scheme val="minor"/>
    </font>
    <font>
      <b/>
      <sz val="10"/>
      <color theme="1"/>
      <name val="Calibri"/>
      <family val="2"/>
      <scheme val="minor"/>
    </font>
    <font>
      <b/>
      <sz val="14"/>
      <color theme="1"/>
      <name val="Arial"/>
      <family val="2"/>
    </font>
    <font>
      <b/>
      <sz val="14"/>
      <color theme="1"/>
      <name val="Calibri"/>
      <family val="2"/>
      <scheme val="minor"/>
    </font>
    <font>
      <sz val="10"/>
      <color theme="0" tint="-0.499984740745262"/>
      <name val="Calibri"/>
      <family val="2"/>
      <scheme val="minor"/>
    </font>
    <font>
      <sz val="12"/>
      <name val="Calibri"/>
      <family val="2"/>
      <scheme val="minor"/>
    </font>
  </fonts>
  <fills count="6">
    <fill>
      <patternFill patternType="none"/>
    </fill>
    <fill>
      <patternFill patternType="gray125"/>
    </fill>
    <fill>
      <patternFill patternType="solid">
        <fgColor rgb="FFC6EFCE"/>
      </patternFill>
    </fill>
    <fill>
      <patternFill patternType="solid">
        <fgColor rgb="FFFFC7CE"/>
      </patternFill>
    </fill>
    <fill>
      <patternFill patternType="solid">
        <fgColor rgb="FFC6D8EC"/>
        <bgColor indexed="64"/>
      </patternFill>
    </fill>
    <fill>
      <patternFill patternType="solid">
        <fgColor rgb="FF3F446F"/>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0">
    <xf numFmtId="0" fontId="0" fillId="0" borderId="0"/>
    <xf numFmtId="0" fontId="2" fillId="2" borderId="0" applyNumberFormat="0" applyBorder="0" applyAlignment="0" applyProtection="0"/>
    <xf numFmtId="0" fontId="3" fillId="3" borderId="0" applyNumberFormat="0" applyBorder="0" applyAlignment="0" applyProtection="0"/>
    <xf numFmtId="0" fontId="5" fillId="0" borderId="0" applyNumberFormat="0" applyFill="0" applyBorder="0" applyAlignment="0" applyProtection="0"/>
    <xf numFmtId="0" fontId="1" fillId="0" borderId="0"/>
    <xf numFmtId="0" fontId="18" fillId="0" borderId="0"/>
    <xf numFmtId="9" fontId="18" fillId="0" borderId="0" applyFont="0" applyFill="0" applyBorder="0" applyAlignment="0" applyProtection="0"/>
    <xf numFmtId="0" fontId="18" fillId="0" borderId="0"/>
    <xf numFmtId="0" fontId="18" fillId="0" borderId="0"/>
    <xf numFmtId="0" fontId="18" fillId="0" borderId="0"/>
  </cellStyleXfs>
  <cellXfs count="171">
    <xf numFmtId="0" fontId="0" fillId="0" borderId="0" xfId="0"/>
    <xf numFmtId="0" fontId="6" fillId="0" borderId="0" xfId="0" applyFont="1" applyAlignment="1">
      <alignment horizontal="left" vertical="center"/>
    </xf>
    <xf numFmtId="0" fontId="7" fillId="0" borderId="0" xfId="4" applyFont="1" applyFill="1" applyBorder="1" applyAlignment="1">
      <alignment horizontal="left" vertical="center"/>
    </xf>
    <xf numFmtId="0" fontId="8" fillId="0" borderId="0" xfId="0" applyFont="1" applyAlignment="1">
      <alignment horizontal="left" vertical="center"/>
    </xf>
    <xf numFmtId="164" fontId="9" fillId="0" borderId="0" xfId="0" applyNumberFormat="1" applyFont="1" applyAlignment="1">
      <alignment horizontal="left" vertical="center"/>
    </xf>
    <xf numFmtId="0" fontId="11" fillId="0" borderId="0" xfId="0" applyFont="1" applyAlignment="1">
      <alignment horizontal="left" vertical="center"/>
    </xf>
    <xf numFmtId="14" fontId="14" fillId="0" borderId="0" xfId="3" quotePrefix="1" applyNumberFormat="1" applyFont="1" applyAlignment="1">
      <alignment horizontal="left" vertical="center"/>
    </xf>
    <xf numFmtId="0" fontId="14" fillId="0" borderId="0" xfId="3" quotePrefix="1" applyFont="1" applyAlignment="1">
      <alignment horizontal="left" vertical="center"/>
    </xf>
    <xf numFmtId="0" fontId="8" fillId="0" borderId="0" xfId="0" applyFont="1" applyFill="1" applyAlignment="1">
      <alignment horizontal="left" vertical="center"/>
    </xf>
    <xf numFmtId="0" fontId="8" fillId="0" borderId="0" xfId="4" applyFont="1" applyFill="1" applyBorder="1" applyAlignment="1">
      <alignment horizontal="left" vertical="center"/>
    </xf>
    <xf numFmtId="0" fontId="8" fillId="0" borderId="0" xfId="0" applyFont="1" applyBorder="1" applyAlignment="1">
      <alignment horizontal="left" vertical="center"/>
    </xf>
    <xf numFmtId="14" fontId="8" fillId="0" borderId="0" xfId="0" applyNumberFormat="1" applyFont="1" applyBorder="1" applyAlignment="1">
      <alignment horizontal="left" vertical="center"/>
    </xf>
    <xf numFmtId="0" fontId="0" fillId="0" borderId="0" xfId="0" applyFont="1"/>
    <xf numFmtId="0" fontId="17" fillId="0" borderId="0" xfId="0" applyFont="1" applyAlignment="1">
      <alignment vertical="center"/>
    </xf>
    <xf numFmtId="0" fontId="17" fillId="0" borderId="0" xfId="0" applyFont="1" applyAlignment="1">
      <alignment horizontal="left" vertical="center"/>
    </xf>
    <xf numFmtId="0" fontId="15" fillId="0" borderId="0" xfId="0" applyFont="1" applyAlignment="1">
      <alignment horizontal="left" vertical="center"/>
    </xf>
    <xf numFmtId="0" fontId="15" fillId="0" borderId="0" xfId="0" applyFont="1" applyFill="1" applyAlignment="1">
      <alignment horizontal="left" vertical="center"/>
    </xf>
    <xf numFmtId="0" fontId="16" fillId="0" borderId="0" xfId="0" applyFont="1" applyFill="1" applyAlignment="1">
      <alignment horizontal="left" vertical="center"/>
    </xf>
    <xf numFmtId="0" fontId="19" fillId="0" borderId="0" xfId="0" applyFont="1"/>
    <xf numFmtId="0" fontId="19" fillId="0" borderId="0" xfId="0" applyFont="1" applyAlignment="1">
      <alignment vertical="center" wrapText="1"/>
    </xf>
    <xf numFmtId="166" fontId="8" fillId="0" borderId="0" xfId="0" applyNumberFormat="1" applyFont="1" applyFill="1" applyBorder="1" applyAlignment="1">
      <alignment horizontal="right" vertical="center"/>
    </xf>
    <xf numFmtId="167" fontId="8" fillId="0" borderId="0" xfId="0" applyNumberFormat="1" applyFont="1" applyFill="1" applyBorder="1" applyAlignment="1">
      <alignment horizontal="right" vertical="center"/>
    </xf>
    <xf numFmtId="167" fontId="8" fillId="4" borderId="0" xfId="0" applyNumberFormat="1" applyFont="1" applyFill="1" applyBorder="1" applyAlignment="1">
      <alignment horizontal="right" vertical="center"/>
    </xf>
    <xf numFmtId="0" fontId="1" fillId="0" borderId="0" xfId="0" applyFont="1"/>
    <xf numFmtId="0" fontId="23" fillId="0" borderId="0" xfId="0" applyFont="1"/>
    <xf numFmtId="0" fontId="23" fillId="0" borderId="0" xfId="0" applyFont="1" applyAlignment="1">
      <alignment vertical="center" wrapText="1"/>
    </xf>
    <xf numFmtId="0" fontId="23" fillId="0" borderId="0" xfId="0" applyFont="1" applyAlignment="1">
      <alignment vertical="center"/>
    </xf>
    <xf numFmtId="0" fontId="9" fillId="0" borderId="0" xfId="5" applyFont="1" applyFill="1" applyBorder="1" applyAlignment="1">
      <alignment horizontal="left" vertical="center"/>
    </xf>
    <xf numFmtId="0" fontId="12" fillId="0" borderId="0" xfId="3" applyFont="1" applyFill="1" applyBorder="1" applyAlignment="1">
      <alignment horizontal="left" vertical="center"/>
    </xf>
    <xf numFmtId="0" fontId="23" fillId="0" borderId="1" xfId="0" applyFont="1" applyBorder="1" applyAlignment="1">
      <alignment horizontal="left" vertical="center"/>
    </xf>
    <xf numFmtId="0" fontId="8" fillId="0" borderId="0" xfId="5" applyFont="1" applyFill="1" applyBorder="1" applyAlignment="1">
      <alignment horizontal="left" vertical="center"/>
    </xf>
    <xf numFmtId="165" fontId="8" fillId="0" borderId="0" xfId="6" applyNumberFormat="1" applyFont="1" applyFill="1" applyBorder="1" applyAlignment="1">
      <alignment vertical="center"/>
    </xf>
    <xf numFmtId="0" fontId="9" fillId="0" borderId="0" xfId="5" applyFont="1" applyFill="1" applyBorder="1" applyAlignment="1">
      <alignment vertical="center"/>
    </xf>
    <xf numFmtId="0" fontId="24" fillId="0" borderId="0" xfId="0" applyFont="1" applyAlignment="1">
      <alignment vertical="center"/>
    </xf>
    <xf numFmtId="0" fontId="9" fillId="0" borderId="0" xfId="5" applyFont="1" applyFill="1" applyBorder="1" applyAlignment="1">
      <alignment horizontal="left" vertical="center" wrapText="1"/>
    </xf>
    <xf numFmtId="0" fontId="8" fillId="0" borderId="0" xfId="5" applyFont="1" applyFill="1" applyBorder="1" applyAlignment="1">
      <alignment horizontal="left" vertical="center" wrapText="1"/>
    </xf>
    <xf numFmtId="0" fontId="6" fillId="0" borderId="0" xfId="5" applyFont="1" applyFill="1" applyBorder="1" applyAlignment="1">
      <alignment vertical="center"/>
    </xf>
    <xf numFmtId="0" fontId="15" fillId="0" borderId="0" xfId="0" applyFont="1" applyBorder="1" applyAlignment="1">
      <alignment vertical="center"/>
    </xf>
    <xf numFmtId="0" fontId="23" fillId="0" borderId="0" xfId="0" applyFont="1" applyBorder="1" applyAlignment="1">
      <alignment vertical="center"/>
    </xf>
    <xf numFmtId="0" fontId="8" fillId="0" borderId="0" xfId="5" applyFont="1" applyFill="1" applyBorder="1" applyAlignment="1">
      <alignment vertical="center"/>
    </xf>
    <xf numFmtId="0" fontId="12" fillId="0" borderId="0" xfId="3" applyFont="1" applyBorder="1" applyAlignment="1">
      <alignment vertical="center"/>
    </xf>
    <xf numFmtId="0" fontId="24" fillId="0" borderId="0" xfId="0" applyFont="1" applyBorder="1" applyAlignment="1">
      <alignment vertical="center"/>
    </xf>
    <xf numFmtId="0" fontId="23" fillId="0" borderId="0" xfId="0" applyFont="1" applyFill="1" applyBorder="1" applyAlignment="1">
      <alignment horizontal="left" vertical="center"/>
    </xf>
    <xf numFmtId="0" fontId="9" fillId="0" borderId="1" xfId="5" applyFont="1" applyFill="1" applyBorder="1" applyAlignment="1">
      <alignment horizontal="left" vertical="center"/>
    </xf>
    <xf numFmtId="0" fontId="8" fillId="0" borderId="1" xfId="5" applyFont="1" applyFill="1" applyBorder="1" applyAlignment="1">
      <alignment horizontal="left" vertical="center"/>
    </xf>
    <xf numFmtId="0" fontId="24" fillId="0" borderId="1" xfId="0" applyFont="1" applyFill="1" applyBorder="1" applyAlignment="1">
      <alignment horizontal="left" vertical="center"/>
    </xf>
    <xf numFmtId="165" fontId="9" fillId="0" borderId="0" xfId="6" applyNumberFormat="1" applyFont="1" applyFill="1" applyBorder="1" applyAlignment="1">
      <alignment vertical="center"/>
    </xf>
    <xf numFmtId="0" fontId="19" fillId="0" borderId="0" xfId="0" applyFont="1" applyAlignment="1">
      <alignment horizontal="left" vertical="top" wrapText="1"/>
    </xf>
    <xf numFmtId="0" fontId="12" fillId="0" borderId="0" xfId="3" applyFont="1" applyFill="1" applyBorder="1" applyAlignment="1">
      <alignmen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23" fillId="4" borderId="0" xfId="0" applyFont="1" applyFill="1" applyBorder="1" applyAlignment="1">
      <alignment vertical="center"/>
    </xf>
    <xf numFmtId="0" fontId="24" fillId="0" borderId="1" xfId="0" applyFont="1" applyBorder="1" applyAlignment="1">
      <alignment vertical="center"/>
    </xf>
    <xf numFmtId="165" fontId="23" fillId="4" borderId="0" xfId="0" applyNumberFormat="1" applyFont="1" applyFill="1" applyBorder="1" applyAlignment="1">
      <alignment vertical="center"/>
    </xf>
    <xf numFmtId="0" fontId="19" fillId="0" borderId="1" xfId="0" applyFont="1" applyBorder="1" applyAlignment="1">
      <alignment horizontal="left" vertical="center"/>
    </xf>
    <xf numFmtId="167" fontId="23" fillId="4" borderId="0" xfId="0" applyNumberFormat="1" applyFont="1" applyFill="1" applyBorder="1" applyAlignment="1">
      <alignment vertical="center"/>
    </xf>
    <xf numFmtId="165" fontId="23" fillId="0" borderId="0" xfId="0" applyNumberFormat="1" applyFont="1" applyFill="1" applyBorder="1" applyAlignment="1">
      <alignment vertical="center"/>
    </xf>
    <xf numFmtId="0" fontId="8" fillId="0" borderId="0" xfId="3" applyFont="1" applyBorder="1" applyAlignment="1">
      <alignment vertical="center"/>
    </xf>
    <xf numFmtId="0" fontId="9" fillId="0" borderId="0" xfId="3" applyFont="1" applyBorder="1" applyAlignment="1">
      <alignment vertical="center"/>
    </xf>
    <xf numFmtId="0" fontId="23" fillId="0" borderId="2" xfId="0" applyFont="1" applyFill="1" applyBorder="1" applyAlignment="1">
      <alignment vertical="center"/>
    </xf>
    <xf numFmtId="0" fontId="24" fillId="0" borderId="0" xfId="0" applyFont="1" applyFill="1" applyBorder="1" applyAlignment="1">
      <alignment horizontal="left" vertical="center"/>
    </xf>
    <xf numFmtId="167" fontId="9" fillId="0" borderId="2" xfId="0" applyNumberFormat="1" applyFont="1" applyFill="1" applyBorder="1" applyAlignment="1">
      <alignment horizontal="right" vertical="center"/>
    </xf>
    <xf numFmtId="0" fontId="0" fillId="0" borderId="0" xfId="0" applyAlignment="1"/>
    <xf numFmtId="0" fontId="24" fillId="0" borderId="1" xfId="0" applyFont="1" applyFill="1" applyBorder="1" applyAlignment="1">
      <alignment horizontal="left" vertical="center" wrapText="1"/>
    </xf>
    <xf numFmtId="0" fontId="9" fillId="0" borderId="1" xfId="5" applyFont="1" applyFill="1" applyBorder="1" applyAlignment="1">
      <alignment horizontal="left" vertical="center" wrapText="1"/>
    </xf>
    <xf numFmtId="0" fontId="23" fillId="0" borderId="0" xfId="0" applyFont="1" applyBorder="1" applyAlignment="1">
      <alignment vertical="center" wrapText="1"/>
    </xf>
    <xf numFmtId="0" fontId="19" fillId="0" borderId="0" xfId="0" applyFont="1" applyAlignment="1">
      <alignment horizontal="left" vertical="center" wrapText="1"/>
    </xf>
    <xf numFmtId="167" fontId="8" fillId="0" borderId="0" xfId="0" applyNumberFormat="1" applyFont="1" applyFill="1" applyBorder="1" applyAlignment="1">
      <alignment vertical="center"/>
    </xf>
    <xf numFmtId="0" fontId="8" fillId="0" borderId="0" xfId="5" applyFont="1" applyFill="1" applyBorder="1" applyAlignment="1">
      <alignment vertical="center" wrapText="1"/>
    </xf>
    <xf numFmtId="0" fontId="19" fillId="0" borderId="0" xfId="0" applyFont="1" applyAlignment="1">
      <alignment vertical="top" wrapText="1"/>
    </xf>
    <xf numFmtId="0" fontId="19" fillId="0" borderId="0" xfId="0" applyFont="1" applyAlignment="1"/>
    <xf numFmtId="0" fontId="8" fillId="0" borderId="0" xfId="3" applyFont="1" applyFill="1" applyBorder="1" applyAlignment="1">
      <alignment horizontal="left" vertical="center"/>
    </xf>
    <xf numFmtId="167" fontId="9" fillId="0" borderId="0" xfId="0" applyNumberFormat="1" applyFont="1" applyFill="1" applyBorder="1" applyAlignment="1">
      <alignment horizontal="right" vertical="center"/>
    </xf>
    <xf numFmtId="165" fontId="8" fillId="0" borderId="0" xfId="5" applyNumberFormat="1" applyFont="1" applyFill="1" applyBorder="1" applyAlignment="1">
      <alignment vertical="center"/>
    </xf>
    <xf numFmtId="165" fontId="8" fillId="4" borderId="0" xfId="0" applyNumberFormat="1" applyFont="1" applyFill="1" applyBorder="1" applyAlignment="1">
      <alignment horizontal="right" vertical="center"/>
    </xf>
    <xf numFmtId="165" fontId="8" fillId="0" borderId="0" xfId="0" applyNumberFormat="1" applyFont="1" applyFill="1" applyBorder="1" applyAlignment="1">
      <alignment horizontal="right" vertical="center"/>
    </xf>
    <xf numFmtId="165" fontId="8" fillId="4" borderId="0" xfId="5" applyNumberFormat="1" applyFont="1" applyFill="1" applyBorder="1" applyAlignment="1">
      <alignment vertical="center"/>
    </xf>
    <xf numFmtId="167" fontId="9" fillId="0" borderId="1" xfId="0" applyNumberFormat="1" applyFont="1" applyFill="1" applyBorder="1" applyAlignment="1">
      <alignment horizontal="left" vertical="center"/>
    </xf>
    <xf numFmtId="0" fontId="25" fillId="0" borderId="0" xfId="0" applyFont="1" applyAlignment="1"/>
    <xf numFmtId="43" fontId="25" fillId="0" borderId="0" xfId="0" applyNumberFormat="1" applyFont="1" applyAlignment="1"/>
    <xf numFmtId="0" fontId="19" fillId="0" borderId="0" xfId="0" applyFont="1" applyBorder="1" applyAlignment="1"/>
    <xf numFmtId="0" fontId="0" fillId="0" borderId="0" xfId="0" applyBorder="1"/>
    <xf numFmtId="0" fontId="26" fillId="0" borderId="0" xfId="0" applyFont="1" applyAlignment="1"/>
    <xf numFmtId="43" fontId="26" fillId="0" borderId="0" xfId="0" applyNumberFormat="1" applyFont="1" applyAlignment="1"/>
    <xf numFmtId="0" fontId="26" fillId="0" borderId="0" xfId="0" applyFont="1" applyFill="1" applyAlignment="1"/>
    <xf numFmtId="0" fontId="23" fillId="0" borderId="0" xfId="0" applyFont="1" applyAlignment="1"/>
    <xf numFmtId="0" fontId="23" fillId="0" borderId="0" xfId="0" applyFont="1" applyBorder="1" applyAlignment="1"/>
    <xf numFmtId="0" fontId="8" fillId="0" borderId="0" xfId="0" applyNumberFormat="1" applyFont="1" applyFill="1" applyAlignment="1">
      <alignment horizontal="left" vertical="center"/>
    </xf>
    <xf numFmtId="0" fontId="1" fillId="0" borderId="0" xfId="0" applyFont="1" applyBorder="1"/>
    <xf numFmtId="0" fontId="23" fillId="0" borderId="0" xfId="0" applyNumberFormat="1" applyFont="1" applyFill="1" applyAlignment="1">
      <alignment horizontal="left" vertical="center"/>
    </xf>
    <xf numFmtId="0" fontId="27" fillId="0" borderId="0" xfId="0" applyFont="1" applyBorder="1" applyAlignment="1"/>
    <xf numFmtId="0" fontId="24" fillId="0" borderId="1" xfId="0" applyFont="1" applyBorder="1" applyAlignment="1">
      <alignment horizontal="left" vertical="center"/>
    </xf>
    <xf numFmtId="2" fontId="24" fillId="0" borderId="1" xfId="0" applyNumberFormat="1" applyFont="1" applyFill="1" applyBorder="1" applyAlignment="1">
      <alignment horizontal="left" vertical="center"/>
    </xf>
    <xf numFmtId="0" fontId="23" fillId="0" borderId="0" xfId="0" applyFont="1" applyBorder="1" applyAlignment="1">
      <alignment vertical="top"/>
    </xf>
    <xf numFmtId="0" fontId="23" fillId="0" borderId="0" xfId="0" applyNumberFormat="1" applyFont="1" applyFill="1" applyBorder="1" applyAlignment="1">
      <alignment horizontal="left" vertical="center"/>
    </xf>
    <xf numFmtId="0" fontId="27" fillId="0" borderId="0" xfId="0" applyFont="1" applyBorder="1" applyAlignment="1">
      <alignment vertical="top"/>
    </xf>
    <xf numFmtId="0" fontId="4" fillId="0" borderId="0" xfId="0" applyFont="1"/>
    <xf numFmtId="0" fontId="19" fillId="0" borderId="0" xfId="0" applyFont="1" applyAlignment="1">
      <alignment vertical="center"/>
    </xf>
    <xf numFmtId="166" fontId="9" fillId="0" borderId="0" xfId="0" applyNumberFormat="1" applyFont="1" applyFill="1" applyBorder="1" applyAlignment="1">
      <alignment horizontal="right" vertical="center"/>
    </xf>
    <xf numFmtId="0" fontId="24" fillId="0" borderId="0" xfId="0" applyFont="1" applyAlignment="1">
      <alignment horizontal="left" vertical="center" wrapText="1"/>
    </xf>
    <xf numFmtId="0" fontId="19" fillId="0" borderId="0" xfId="0" applyFont="1" applyAlignment="1">
      <alignment horizontal="left" vertical="center"/>
    </xf>
    <xf numFmtId="0" fontId="23" fillId="0" borderId="0" xfId="0" applyFont="1" applyFill="1"/>
    <xf numFmtId="165" fontId="9" fillId="0" borderId="0" xfId="0" applyNumberFormat="1" applyFont="1" applyFill="1" applyBorder="1" applyAlignment="1">
      <alignment horizontal="right" vertical="center"/>
    </xf>
    <xf numFmtId="0" fontId="24" fillId="0" borderId="0" xfId="0" applyFont="1"/>
    <xf numFmtId="43" fontId="0" fillId="0" borderId="0" xfId="0" applyNumberFormat="1" applyFont="1"/>
    <xf numFmtId="165" fontId="21" fillId="0" borderId="0" xfId="0" applyNumberFormat="1" applyFont="1" applyBorder="1" applyAlignment="1"/>
    <xf numFmtId="166" fontId="9" fillId="0" borderId="0" xfId="0" applyNumberFormat="1" applyFont="1" applyFill="1" applyBorder="1" applyAlignment="1">
      <alignment vertical="center"/>
    </xf>
    <xf numFmtId="165" fontId="9" fillId="0" borderId="0" xfId="0" applyNumberFormat="1" applyFont="1" applyFill="1" applyBorder="1" applyAlignment="1">
      <alignment vertical="center"/>
    </xf>
    <xf numFmtId="166" fontId="8" fillId="0" borderId="0" xfId="0" applyNumberFormat="1" applyFont="1" applyFill="1" applyBorder="1" applyAlignment="1">
      <alignment vertical="center"/>
    </xf>
    <xf numFmtId="165" fontId="8" fillId="0" borderId="0" xfId="0" applyNumberFormat="1" applyFont="1" applyFill="1" applyBorder="1" applyAlignment="1">
      <alignment vertical="center"/>
    </xf>
    <xf numFmtId="0" fontId="23" fillId="0" borderId="0" xfId="0" applyFont="1" applyFill="1" applyAlignment="1"/>
    <xf numFmtId="0" fontId="24" fillId="0" borderId="0" xfId="0" applyFont="1" applyAlignment="1"/>
    <xf numFmtId="0" fontId="19" fillId="0" borderId="0" xfId="0" applyFont="1" applyBorder="1" applyAlignment="1">
      <alignment vertical="top"/>
    </xf>
    <xf numFmtId="0" fontId="28" fillId="0" borderId="0" xfId="5" applyFont="1" applyFill="1" applyBorder="1" applyAlignment="1">
      <alignment horizontal="left" vertical="center"/>
    </xf>
    <xf numFmtId="0" fontId="4" fillId="0" borderId="0" xfId="0" applyFont="1" applyAlignment="1">
      <alignment vertical="center"/>
    </xf>
    <xf numFmtId="0" fontId="0" fillId="0" borderId="0" xfId="0" applyAlignment="1">
      <alignment vertical="center"/>
    </xf>
    <xf numFmtId="0" fontId="20" fillId="0" borderId="0" xfId="9" applyFont="1" applyAlignment="1">
      <alignment vertical="center"/>
    </xf>
    <xf numFmtId="0" fontId="0" fillId="0" borderId="0" xfId="0" applyFont="1" applyAlignment="1">
      <alignment vertical="center"/>
    </xf>
    <xf numFmtId="0" fontId="4" fillId="0" borderId="0" xfId="0" applyFont="1" applyFill="1" applyAlignment="1">
      <alignment vertical="center" wrapText="1"/>
    </xf>
    <xf numFmtId="0" fontId="26" fillId="0" borderId="0" xfId="0" applyFont="1" applyBorder="1" applyAlignment="1">
      <alignment vertical="center"/>
    </xf>
    <xf numFmtId="0" fontId="26"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24" fillId="0" borderId="1" xfId="0" applyFont="1" applyBorder="1" applyAlignment="1">
      <alignment horizontal="left" vertical="center" wrapText="1"/>
    </xf>
    <xf numFmtId="0" fontId="0" fillId="0" borderId="0" xfId="0" applyFont="1" applyFill="1" applyAlignment="1">
      <alignment vertical="center" wrapText="1"/>
    </xf>
    <xf numFmtId="0" fontId="0" fillId="0" borderId="0" xfId="0" applyFont="1" applyAlignment="1">
      <alignment vertical="center" wrapText="1"/>
    </xf>
    <xf numFmtId="0" fontId="23" fillId="0" borderId="0" xfId="0" applyNumberFormat="1" applyFont="1" applyAlignment="1">
      <alignment horizontal="left" vertical="center"/>
    </xf>
    <xf numFmtId="0" fontId="23" fillId="0" borderId="0" xfId="0" applyFont="1" applyFill="1" applyAlignment="1">
      <alignment vertical="center"/>
    </xf>
    <xf numFmtId="0" fontId="8" fillId="0" borderId="0" xfId="0" applyFont="1" applyFill="1" applyAlignment="1">
      <alignment vertical="center"/>
    </xf>
    <xf numFmtId="0" fontId="8" fillId="0" borderId="3" xfId="2" applyFont="1" applyFill="1" applyBorder="1" applyAlignment="1">
      <alignment vertical="center"/>
    </xf>
    <xf numFmtId="0" fontId="8" fillId="0" borderId="0" xfId="2" applyFont="1" applyFill="1" applyBorder="1" applyAlignment="1">
      <alignment vertical="center"/>
    </xf>
    <xf numFmtId="0" fontId="8" fillId="4" borderId="0" xfId="2" applyNumberFormat="1" applyFont="1" applyFill="1" applyAlignment="1">
      <alignment vertical="center"/>
    </xf>
    <xf numFmtId="165" fontId="8" fillId="0" borderId="0" xfId="0" applyNumberFormat="1" applyFont="1" applyFill="1" applyAlignment="1">
      <alignment vertical="center"/>
    </xf>
    <xf numFmtId="0" fontId="24" fillId="0" borderId="0" xfId="0" applyFont="1" applyFill="1" applyAlignment="1">
      <alignment vertical="center"/>
    </xf>
    <xf numFmtId="0" fontId="4" fillId="0" borderId="0" xfId="0" applyFont="1" applyFill="1" applyAlignment="1">
      <alignment vertical="center"/>
    </xf>
    <xf numFmtId="0" fontId="23" fillId="0" borderId="0" xfId="0" applyFont="1" applyBorder="1"/>
    <xf numFmtId="0" fontId="0" fillId="0" borderId="0" xfId="0" applyFont="1" applyFill="1"/>
    <xf numFmtId="0" fontId="0" fillId="0" borderId="0" xfId="0" applyFont="1" applyFill="1" applyAlignment="1">
      <alignment horizontal="center"/>
    </xf>
    <xf numFmtId="0" fontId="2" fillId="0" borderId="0" xfId="1" quotePrefix="1" applyFont="1" applyFill="1" applyAlignment="1">
      <alignment horizontal="center"/>
    </xf>
    <xf numFmtId="0" fontId="0" fillId="0" borderId="0" xfId="0" applyFont="1" applyFill="1" applyAlignment="1">
      <alignment horizontal="left"/>
    </xf>
    <xf numFmtId="0" fontId="26" fillId="0" borderId="0" xfId="0" applyFont="1" applyBorder="1" applyAlignment="1">
      <alignment horizontal="left" vertical="top"/>
    </xf>
    <xf numFmtId="0" fontId="23" fillId="0" borderId="0" xfId="0" applyFont="1" applyAlignment="1">
      <alignment vertical="top" wrapText="1"/>
    </xf>
    <xf numFmtId="0" fontId="0" fillId="0" borderId="0" xfId="0" applyFont="1" applyBorder="1"/>
    <xf numFmtId="0" fontId="23" fillId="0" borderId="0" xfId="0" applyNumberFormat="1" applyFont="1" applyBorder="1" applyAlignment="1">
      <alignment horizontal="left"/>
    </xf>
    <xf numFmtId="0" fontId="23" fillId="0" borderId="1" xfId="0" applyFont="1" applyBorder="1" applyAlignment="1">
      <alignment horizontal="left" vertical="top" wrapText="1"/>
    </xf>
    <xf numFmtId="0" fontId="24" fillId="0" borderId="1" xfId="0" applyFont="1" applyFill="1" applyBorder="1" applyAlignment="1">
      <alignment horizontal="left" vertical="top" wrapText="1"/>
    </xf>
    <xf numFmtId="0" fontId="24" fillId="0" borderId="1" xfId="0" applyFont="1" applyBorder="1" applyAlignment="1">
      <alignment horizontal="left" vertical="top" wrapText="1"/>
    </xf>
    <xf numFmtId="0" fontId="23" fillId="4" borderId="0" xfId="0" applyNumberFormat="1" applyFont="1" applyFill="1" applyBorder="1"/>
    <xf numFmtId="0" fontId="8" fillId="0" borderId="0" xfId="2" applyNumberFormat="1" applyFont="1" applyFill="1" applyAlignment="1">
      <alignment vertical="center"/>
    </xf>
    <xf numFmtId="0" fontId="26" fillId="0" borderId="0" xfId="0" applyFont="1" applyBorder="1" applyAlignment="1">
      <alignment vertical="top"/>
    </xf>
    <xf numFmtId="0" fontId="24" fillId="0" borderId="0" xfId="0" applyFont="1" applyAlignment="1">
      <alignment vertical="top"/>
    </xf>
    <xf numFmtId="0" fontId="23" fillId="0" borderId="0" xfId="0" applyFont="1" applyAlignment="1">
      <alignment vertical="top"/>
    </xf>
    <xf numFmtId="0" fontId="0" fillId="0" borderId="0" xfId="0" applyFont="1" applyAlignment="1"/>
    <xf numFmtId="0" fontId="8" fillId="4" borderId="0" xfId="0" applyFont="1" applyFill="1" applyAlignment="1">
      <alignment vertical="center"/>
    </xf>
    <xf numFmtId="0" fontId="0" fillId="0" borderId="0" xfId="0" applyFont="1" applyBorder="1" applyAlignment="1">
      <alignment vertical="center"/>
    </xf>
    <xf numFmtId="0" fontId="4" fillId="0" borderId="0" xfId="0" applyFont="1" applyFill="1" applyBorder="1" applyAlignment="1">
      <alignment vertical="center"/>
    </xf>
    <xf numFmtId="0" fontId="8" fillId="0" borderId="0" xfId="2" applyNumberFormat="1" applyFont="1" applyFill="1" applyBorder="1" applyAlignment="1">
      <alignment vertical="center"/>
    </xf>
    <xf numFmtId="0" fontId="14" fillId="0" borderId="0" xfId="3" quotePrefix="1" applyFont="1" applyFill="1" applyAlignment="1">
      <alignment horizontal="left" vertical="center"/>
    </xf>
    <xf numFmtId="15" fontId="9" fillId="0" borderId="0" xfId="0" applyNumberFormat="1" applyFont="1" applyAlignment="1">
      <alignment horizontal="left" vertical="center"/>
    </xf>
    <xf numFmtId="0" fontId="9" fillId="0" borderId="0" xfId="0" applyFont="1" applyAlignment="1">
      <alignment horizontal="left" vertical="center"/>
    </xf>
    <xf numFmtId="0" fontId="12" fillId="0" borderId="0" xfId="3" applyFont="1" applyAlignment="1">
      <alignment horizontal="left" vertical="center"/>
    </xf>
    <xf numFmtId="0" fontId="12" fillId="0" borderId="0" xfId="3" quotePrefix="1" applyFont="1" applyAlignment="1">
      <alignment horizontal="left" vertical="center"/>
    </xf>
    <xf numFmtId="14" fontId="12" fillId="0" borderId="0" xfId="3" quotePrefix="1" applyNumberFormat="1" applyFont="1" applyAlignment="1">
      <alignment horizontal="left" vertical="center"/>
    </xf>
    <xf numFmtId="0" fontId="12" fillId="0" borderId="0" xfId="3" quotePrefix="1" applyFont="1"/>
    <xf numFmtId="0" fontId="13" fillId="5" borderId="0" xfId="0" applyFont="1" applyFill="1" applyAlignment="1">
      <alignment horizontal="left" vertical="center"/>
    </xf>
    <xf numFmtId="0" fontId="10" fillId="5" borderId="0" xfId="0" applyFont="1" applyFill="1" applyAlignment="1">
      <alignment horizontal="left" vertical="center"/>
    </xf>
    <xf numFmtId="0" fontId="8" fillId="0" borderId="0" xfId="5" applyFont="1" applyFill="1" applyBorder="1" applyAlignment="1">
      <alignment horizontal="left" vertical="center" wrapText="1"/>
    </xf>
    <xf numFmtId="0" fontId="19" fillId="0" borderId="0" xfId="0" applyFont="1" applyAlignment="1">
      <alignment horizontal="left" vertical="top" wrapText="1"/>
    </xf>
    <xf numFmtId="0" fontId="20" fillId="0" borderId="0" xfId="9" applyFont="1" applyAlignment="1">
      <alignment horizontal="left"/>
    </xf>
    <xf numFmtId="0" fontId="23" fillId="0" borderId="0" xfId="0" applyFont="1" applyAlignment="1">
      <alignment horizontal="left" vertical="center" wrapText="1"/>
    </xf>
    <xf numFmtId="0" fontId="0" fillId="0" borderId="0" xfId="0" applyFill="1"/>
  </cellXfs>
  <cellStyles count="10">
    <cellStyle name="Gut" xfId="1" builtinId="26"/>
    <cellStyle name="Link" xfId="3" builtinId="8"/>
    <cellStyle name="Prozent 6" xfId="6" xr:uid="{25233075-A706-4D8A-A686-15019EBB7E23}"/>
    <cellStyle name="Schlecht" xfId="2" builtinId="27"/>
    <cellStyle name="Standard" xfId="0" builtinId="0"/>
    <cellStyle name="Standard 10" xfId="5" xr:uid="{2404E8D7-85AA-44F9-90BA-1983CA00CBC4}"/>
    <cellStyle name="Standard 11 2" xfId="7" xr:uid="{B9056D14-C541-47E5-8900-0FEF231A9199}"/>
    <cellStyle name="Standard 16" xfId="9" xr:uid="{65C5A30C-B2AD-4590-84F1-9E838A6702C2}"/>
    <cellStyle name="Standard 2" xfId="8" xr:uid="{1D3BFDD9-B32D-4F35-B9EC-4F9A4A218E11}"/>
    <cellStyle name="Standard 4" xfId="4" xr:uid="{46E98370-7568-48C3-BDFB-3809F104BB7B}"/>
  </cellStyles>
  <dxfs count="0"/>
  <tableStyles count="0" defaultTableStyle="TableStyleMedium2" defaultPivotStyle="PivotStyleLight16"/>
  <colors>
    <mruColors>
      <color rgb="FF3F446F"/>
      <color rgb="FF404C6E"/>
      <color rgb="FFC6D8EC"/>
      <color rgb="FFB1CAE5"/>
      <color rgb="FF8FB2D9"/>
      <color rgb="FFA7C3E1"/>
      <color rgb="FFA6BB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AFB9D-2A12-4F79-B322-CD1DEF98342D}">
  <sheetPr>
    <tabColor rgb="FF8FB2D9"/>
  </sheetPr>
  <dimension ref="A1:E21"/>
  <sheetViews>
    <sheetView workbookViewId="0"/>
  </sheetViews>
  <sheetFormatPr baseColWidth="10" defaultRowHeight="15.95" customHeight="1" x14ac:dyDescent="0.25"/>
  <cols>
    <col min="1" max="1" width="21.7109375" style="12" customWidth="1"/>
    <col min="2" max="3" width="11" style="12" customWidth="1"/>
    <col min="4" max="16384" width="11.42578125" style="12"/>
  </cols>
  <sheetData>
    <row r="1" spans="1:5" ht="18" customHeight="1" x14ac:dyDescent="0.25">
      <c r="A1" s="1" t="s">
        <v>48</v>
      </c>
      <c r="B1" s="3"/>
      <c r="C1" s="3"/>
      <c r="D1" s="3"/>
      <c r="E1" s="3"/>
    </row>
    <row r="2" spans="1:5" ht="15.95" customHeight="1" x14ac:dyDescent="0.25">
      <c r="A2" s="9" t="s">
        <v>49</v>
      </c>
      <c r="B2" s="3"/>
      <c r="C2" s="3"/>
      <c r="D2" s="3"/>
      <c r="E2" s="3"/>
    </row>
    <row r="3" spans="1:5" ht="15.95" customHeight="1" x14ac:dyDescent="0.25">
      <c r="A3" s="3"/>
      <c r="B3" s="3"/>
      <c r="C3" s="3"/>
      <c r="D3" s="3"/>
      <c r="E3" s="3"/>
    </row>
    <row r="4" spans="1:5" ht="15.95" customHeight="1" x14ac:dyDescent="0.25">
      <c r="A4" s="10" t="s">
        <v>50</v>
      </c>
      <c r="B4" s="11">
        <v>44510</v>
      </c>
      <c r="C4" s="3"/>
      <c r="D4" s="3"/>
      <c r="E4" s="3"/>
    </row>
    <row r="5" spans="1:5" ht="15.95" customHeight="1" x14ac:dyDescent="0.25">
      <c r="A5" s="10" t="s">
        <v>51</v>
      </c>
      <c r="B5" s="10">
        <v>1</v>
      </c>
      <c r="C5" s="3"/>
      <c r="D5" s="3"/>
      <c r="E5" s="3"/>
    </row>
    <row r="6" spans="1:5" ht="15.95" customHeight="1" x14ac:dyDescent="0.25">
      <c r="A6" s="10" t="s">
        <v>52</v>
      </c>
      <c r="B6" s="10" t="s">
        <v>53</v>
      </c>
      <c r="C6" s="3"/>
      <c r="D6" s="3"/>
      <c r="E6" s="3"/>
    </row>
    <row r="7" spans="1:5" ht="15.95" customHeight="1" x14ac:dyDescent="0.25">
      <c r="A7" s="10" t="s">
        <v>54</v>
      </c>
      <c r="B7" s="10" t="s">
        <v>53</v>
      </c>
      <c r="C7" s="3"/>
      <c r="D7" s="3"/>
      <c r="E7" s="3"/>
    </row>
    <row r="8" spans="1:5" ht="15.95" customHeight="1" x14ac:dyDescent="0.25">
      <c r="A8" s="10" t="s">
        <v>55</v>
      </c>
      <c r="B8" s="10" t="s">
        <v>65</v>
      </c>
      <c r="C8" s="3"/>
      <c r="D8" s="3"/>
      <c r="E8" s="3"/>
    </row>
    <row r="9" spans="1:5" ht="15.95" customHeight="1" x14ac:dyDescent="0.25">
      <c r="A9" s="10" t="s">
        <v>56</v>
      </c>
      <c r="B9" s="10" t="s">
        <v>57</v>
      </c>
      <c r="C9" s="3"/>
      <c r="D9" s="3"/>
      <c r="E9" s="3"/>
    </row>
    <row r="10" spans="1:5" ht="15.95" customHeight="1" x14ac:dyDescent="0.25">
      <c r="A10" s="10" t="s">
        <v>58</v>
      </c>
      <c r="B10" s="10" t="s">
        <v>66</v>
      </c>
      <c r="C10" s="3"/>
      <c r="D10" s="3"/>
      <c r="E10" s="3"/>
    </row>
    <row r="11" spans="1:5" ht="15.95" customHeight="1" x14ac:dyDescent="0.25">
      <c r="A11" s="10" t="s">
        <v>59</v>
      </c>
      <c r="B11" s="10" t="s">
        <v>67</v>
      </c>
      <c r="C11" s="3"/>
      <c r="D11" s="3"/>
      <c r="E11" s="3"/>
    </row>
    <row r="12" spans="1:5" ht="15.95" customHeight="1" x14ac:dyDescent="0.25">
      <c r="A12" s="10" t="s">
        <v>60</v>
      </c>
      <c r="B12" s="10" t="s">
        <v>61</v>
      </c>
      <c r="C12" s="3"/>
      <c r="D12" s="3"/>
      <c r="E12" s="3"/>
    </row>
    <row r="13" spans="1:5" ht="15.95" customHeight="1" x14ac:dyDescent="0.25">
      <c r="A13" s="10" t="s">
        <v>62</v>
      </c>
      <c r="B13" s="10" t="s">
        <v>63</v>
      </c>
      <c r="C13" s="3"/>
      <c r="D13" s="3"/>
      <c r="E13" s="3"/>
    </row>
    <row r="14" spans="1:5" ht="15.95" customHeight="1" x14ac:dyDescent="0.25">
      <c r="A14" s="10" t="s">
        <v>64</v>
      </c>
      <c r="B14" s="10" t="s">
        <v>68</v>
      </c>
      <c r="C14" s="3"/>
      <c r="D14" s="3"/>
      <c r="E14" s="3"/>
    </row>
    <row r="15" spans="1:5" ht="15.95" customHeight="1" x14ac:dyDescent="0.25">
      <c r="A15" s="3"/>
      <c r="B15" s="3"/>
      <c r="C15" s="3"/>
      <c r="D15" s="3"/>
      <c r="E15" s="3"/>
    </row>
    <row r="16" spans="1:5" ht="15.95" customHeight="1" x14ac:dyDescent="0.25">
      <c r="A16" s="3"/>
      <c r="B16" s="3"/>
      <c r="C16" s="3"/>
      <c r="D16" s="3"/>
      <c r="E16" s="3"/>
    </row>
    <row r="17" spans="1:5" ht="15.95" customHeight="1" x14ac:dyDescent="0.25">
      <c r="A17" s="3"/>
      <c r="B17" s="3"/>
      <c r="C17" s="3"/>
      <c r="D17" s="3"/>
      <c r="E17" s="3"/>
    </row>
    <row r="18" spans="1:5" ht="15.95" customHeight="1" x14ac:dyDescent="0.25">
      <c r="A18" s="3"/>
      <c r="B18" s="3"/>
      <c r="C18" s="3"/>
      <c r="D18" s="3"/>
      <c r="E18" s="3"/>
    </row>
    <row r="19" spans="1:5" ht="15.95" customHeight="1" x14ac:dyDescent="0.25">
      <c r="A19" s="3"/>
      <c r="B19" s="3"/>
      <c r="C19" s="3"/>
      <c r="D19" s="3"/>
      <c r="E19" s="3"/>
    </row>
    <row r="20" spans="1:5" ht="15.95" customHeight="1" x14ac:dyDescent="0.25">
      <c r="A20" s="3"/>
      <c r="B20" s="3"/>
      <c r="C20" s="3"/>
      <c r="D20" s="3"/>
      <c r="E20" s="3"/>
    </row>
    <row r="21" spans="1:5" ht="15.95" customHeight="1" x14ac:dyDescent="0.25">
      <c r="A21" s="3"/>
      <c r="B21" s="3"/>
      <c r="C21" s="3"/>
      <c r="D21" s="3"/>
      <c r="E21" s="3"/>
    </row>
  </sheetData>
  <pageMargins left="0.7" right="0.7" top="0.78740157499999996" bottom="0.78740157499999996" header="0.3" footer="0.3"/>
  <pageSetup paperSize="9" orientation="portrait" horizontalDpi="300" verticalDpi="0" copies="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44C72-2F47-4ABC-9E38-57C9F7F1A9EF}">
  <dimension ref="A1:M37"/>
  <sheetViews>
    <sheetView workbookViewId="0"/>
  </sheetViews>
  <sheetFormatPr baseColWidth="10" defaultRowHeight="15.95" customHeight="1" x14ac:dyDescent="0.25"/>
  <cols>
    <col min="1" max="1" width="7.140625" style="38" customWidth="1"/>
    <col min="2" max="2" width="22.42578125" style="38" bestFit="1" customWidth="1"/>
    <col min="3" max="3" width="21.28515625" style="38" bestFit="1" customWidth="1"/>
    <col min="4" max="4" width="24.85546875" style="38" bestFit="1" customWidth="1"/>
    <col min="5" max="5" width="19.140625" style="38" bestFit="1" customWidth="1"/>
    <col min="6" max="6" width="17.5703125" style="38" bestFit="1" customWidth="1"/>
    <col min="7" max="7" width="21.28515625" style="38" bestFit="1" customWidth="1"/>
    <col min="8" max="8" width="18" style="38" bestFit="1" customWidth="1"/>
    <col min="9" max="9" width="16.85546875" style="38" bestFit="1" customWidth="1"/>
    <col min="10" max="10" width="20.42578125" style="38" bestFit="1" customWidth="1"/>
    <col min="11" max="13" width="16.140625" style="38" bestFit="1" customWidth="1"/>
    <col min="14" max="16384" width="11.42578125" style="38"/>
  </cols>
  <sheetData>
    <row r="1" spans="1:13" s="37" customFormat="1" ht="18" customHeight="1" x14ac:dyDescent="0.25">
      <c r="A1" s="36" t="s">
        <v>17</v>
      </c>
      <c r="B1" s="36"/>
      <c r="C1" s="36"/>
      <c r="D1" s="36"/>
      <c r="E1" s="36"/>
      <c r="F1" s="36"/>
      <c r="G1" s="36"/>
      <c r="H1" s="36"/>
      <c r="I1" s="36"/>
      <c r="J1" s="36"/>
      <c r="K1" s="36"/>
      <c r="L1" s="36"/>
      <c r="M1" s="36"/>
    </row>
    <row r="2" spans="1:13" ht="15.95" customHeight="1" x14ac:dyDescent="0.25">
      <c r="A2" s="27"/>
      <c r="B2" s="27"/>
      <c r="C2" s="27"/>
      <c r="D2" s="27"/>
      <c r="E2" s="27"/>
      <c r="F2" s="27"/>
      <c r="G2" s="27"/>
      <c r="H2" s="27"/>
      <c r="I2" s="27"/>
      <c r="J2" s="27"/>
      <c r="K2" s="27"/>
      <c r="L2" s="27"/>
      <c r="M2" s="27"/>
    </row>
    <row r="3" spans="1:13" ht="15.95" customHeight="1" x14ac:dyDescent="0.25">
      <c r="A3" s="28" t="s">
        <v>77</v>
      </c>
      <c r="B3" s="27"/>
      <c r="C3" s="27"/>
      <c r="D3" s="27"/>
      <c r="E3" s="27"/>
      <c r="F3" s="27"/>
      <c r="G3" s="27"/>
      <c r="H3" s="27"/>
      <c r="I3" s="27"/>
      <c r="J3" s="27"/>
      <c r="K3" s="27"/>
      <c r="L3" s="27"/>
      <c r="M3" s="27"/>
    </row>
    <row r="4" spans="1:13" ht="15.95" customHeight="1" x14ac:dyDescent="0.25">
      <c r="A4" s="27"/>
      <c r="B4" s="27"/>
      <c r="C4" s="27"/>
      <c r="D4" s="27"/>
      <c r="E4" s="27"/>
      <c r="F4" s="27"/>
      <c r="G4" s="27"/>
      <c r="H4" s="27"/>
      <c r="I4" s="27"/>
      <c r="J4" s="27"/>
      <c r="K4" s="27"/>
      <c r="L4" s="27"/>
      <c r="M4" s="27"/>
    </row>
    <row r="5" spans="1:13" ht="15.95" customHeight="1" x14ac:dyDescent="0.25">
      <c r="A5" s="30" t="s">
        <v>141</v>
      </c>
      <c r="B5" s="27"/>
      <c r="C5" s="27"/>
      <c r="D5" s="27"/>
      <c r="E5" s="27"/>
      <c r="F5" s="27"/>
      <c r="G5" s="27"/>
      <c r="H5" s="27"/>
      <c r="I5" s="27"/>
      <c r="J5" s="27"/>
      <c r="K5" s="27"/>
      <c r="L5" s="27"/>
      <c r="M5" s="27"/>
    </row>
    <row r="6" spans="1:13" ht="15.95" customHeight="1" x14ac:dyDescent="0.25">
      <c r="A6" s="39"/>
      <c r="B6" s="39"/>
      <c r="C6" s="39"/>
      <c r="D6" s="39"/>
      <c r="E6" s="39"/>
      <c r="F6" s="39"/>
      <c r="G6" s="39"/>
      <c r="H6" s="39"/>
      <c r="I6" s="39"/>
      <c r="J6" s="39"/>
      <c r="K6" s="39"/>
      <c r="L6" s="39"/>
      <c r="M6" s="39"/>
    </row>
    <row r="7" spans="1:13" ht="15.95" customHeight="1" x14ac:dyDescent="0.25">
      <c r="A7" s="45"/>
      <c r="B7" s="45" t="s">
        <v>113</v>
      </c>
      <c r="C7" s="43" t="s">
        <v>133</v>
      </c>
      <c r="D7" s="43" t="s">
        <v>134</v>
      </c>
      <c r="E7" s="43" t="s">
        <v>135</v>
      </c>
      <c r="F7" s="43" t="s">
        <v>136</v>
      </c>
      <c r="G7" s="43" t="s">
        <v>137</v>
      </c>
      <c r="H7" s="43" t="s">
        <v>118</v>
      </c>
      <c r="I7" s="43" t="s">
        <v>138</v>
      </c>
      <c r="J7" s="43" t="s">
        <v>139</v>
      </c>
      <c r="K7" s="27"/>
      <c r="L7" s="27"/>
      <c r="M7" s="27"/>
    </row>
    <row r="8" spans="1:13" ht="15.95" customHeight="1" x14ac:dyDescent="0.25">
      <c r="A8" s="30">
        <v>2010</v>
      </c>
      <c r="B8" s="20">
        <v>19176</v>
      </c>
      <c r="C8" s="20">
        <v>1267</v>
      </c>
      <c r="D8" s="21">
        <f>C8/B8*100</f>
        <v>6.6072173550271174</v>
      </c>
      <c r="E8" s="20">
        <v>10656</v>
      </c>
      <c r="F8" s="20">
        <v>748</v>
      </c>
      <c r="G8" s="21">
        <f>F8/E8*100</f>
        <v>7.0195195195195197</v>
      </c>
      <c r="H8" s="20">
        <v>8520</v>
      </c>
      <c r="I8" s="20">
        <v>519</v>
      </c>
      <c r="J8" s="22">
        <f>I8/H8*100</f>
        <v>6.091549295774648</v>
      </c>
      <c r="K8" s="21"/>
      <c r="L8" s="21"/>
      <c r="M8" s="21"/>
    </row>
    <row r="9" spans="1:13" ht="15.95" customHeight="1" x14ac:dyDescent="0.25">
      <c r="A9" s="30">
        <v>2015</v>
      </c>
      <c r="B9" s="20">
        <v>19496</v>
      </c>
      <c r="C9" s="20">
        <v>1223</v>
      </c>
      <c r="D9" s="21">
        <f>C9/B9*100</f>
        <v>6.2730816577759541</v>
      </c>
      <c r="E9" s="20">
        <v>10641</v>
      </c>
      <c r="F9" s="20">
        <v>647</v>
      </c>
      <c r="G9" s="21">
        <f>F9/E9*100</f>
        <v>6.0802556150737717</v>
      </c>
      <c r="H9" s="20">
        <v>8855</v>
      </c>
      <c r="I9" s="20">
        <v>576</v>
      </c>
      <c r="J9" s="22">
        <f>I9/H9*100</f>
        <v>6.5047995482778092</v>
      </c>
      <c r="K9" s="21"/>
      <c r="L9" s="21"/>
      <c r="M9" s="21"/>
    </row>
    <row r="10" spans="1:13" ht="15.95" customHeight="1" x14ac:dyDescent="0.25">
      <c r="A10" s="30"/>
      <c r="B10" s="20"/>
      <c r="C10" s="20"/>
      <c r="D10" s="21"/>
      <c r="E10" s="20"/>
      <c r="F10" s="20"/>
      <c r="G10" s="21"/>
      <c r="H10" s="20"/>
      <c r="I10" s="20"/>
      <c r="J10" s="21"/>
      <c r="K10" s="21"/>
      <c r="L10" s="21"/>
      <c r="M10" s="21"/>
    </row>
    <row r="11" spans="1:13" ht="15.95" customHeight="1" x14ac:dyDescent="0.25">
      <c r="A11" s="40" t="s">
        <v>78</v>
      </c>
      <c r="B11" s="21"/>
      <c r="C11" s="21"/>
      <c r="D11" s="21"/>
      <c r="E11" s="20"/>
      <c r="F11" s="20"/>
      <c r="G11" s="21"/>
      <c r="H11" s="20"/>
      <c r="I11" s="20"/>
      <c r="J11" s="21"/>
      <c r="K11" s="21"/>
      <c r="L11" s="21"/>
      <c r="M11" s="21"/>
    </row>
    <row r="12" spans="1:13" ht="15.95" customHeight="1" x14ac:dyDescent="0.25">
      <c r="A12" s="40"/>
      <c r="B12" s="40"/>
      <c r="C12" s="21"/>
      <c r="D12" s="21"/>
      <c r="E12" s="21"/>
      <c r="F12" s="21"/>
      <c r="G12" s="21"/>
      <c r="H12" s="21"/>
      <c r="I12" s="21"/>
      <c r="J12" s="21"/>
      <c r="K12" s="21"/>
      <c r="L12" s="21"/>
      <c r="M12" s="21"/>
    </row>
    <row r="13" spans="1:13" ht="15.95" customHeight="1" x14ac:dyDescent="0.25">
      <c r="A13" s="27" t="s">
        <v>72</v>
      </c>
      <c r="B13" s="21"/>
      <c r="C13" s="21"/>
      <c r="D13" s="21"/>
      <c r="E13" s="21"/>
      <c r="F13" s="21"/>
      <c r="G13" s="21"/>
      <c r="H13" s="21"/>
      <c r="I13" s="21"/>
      <c r="J13" s="21"/>
      <c r="K13" s="21"/>
      <c r="L13" s="21"/>
      <c r="M13" s="21"/>
    </row>
    <row r="14" spans="1:13" ht="15.95" customHeight="1" x14ac:dyDescent="0.25">
      <c r="A14" s="166" t="s">
        <v>84</v>
      </c>
      <c r="B14" s="166"/>
      <c r="C14" s="166"/>
      <c r="D14" s="166"/>
      <c r="E14" s="166"/>
      <c r="F14" s="166"/>
      <c r="G14" s="166"/>
      <c r="H14" s="166"/>
      <c r="I14" s="166"/>
      <c r="J14" s="166"/>
      <c r="K14" s="21"/>
      <c r="L14" s="21"/>
      <c r="M14" s="21"/>
    </row>
    <row r="15" spans="1:13" ht="15.95" customHeight="1" x14ac:dyDescent="0.25">
      <c r="A15" s="166"/>
      <c r="B15" s="166"/>
      <c r="C15" s="166"/>
      <c r="D15" s="166"/>
      <c r="E15" s="166"/>
      <c r="F15" s="166"/>
      <c r="G15" s="166"/>
      <c r="H15" s="166"/>
      <c r="I15" s="166"/>
      <c r="J15" s="166"/>
      <c r="K15" s="21"/>
      <c r="L15" s="21"/>
      <c r="M15" s="21"/>
    </row>
    <row r="16" spans="1:13" ht="15.95" customHeight="1" x14ac:dyDescent="0.25">
      <c r="A16" s="35"/>
      <c r="B16" s="35"/>
      <c r="C16" s="35"/>
      <c r="D16" s="35"/>
      <c r="E16" s="35"/>
      <c r="F16" s="35"/>
      <c r="G16" s="35"/>
      <c r="H16" s="35"/>
      <c r="I16" s="35"/>
      <c r="J16" s="35"/>
      <c r="K16" s="21"/>
      <c r="L16" s="21"/>
      <c r="M16" s="21"/>
    </row>
    <row r="17" spans="1:13" ht="15.95" customHeight="1" x14ac:dyDescent="0.25">
      <c r="A17" s="32" t="s">
        <v>74</v>
      </c>
      <c r="B17" s="68"/>
      <c r="C17" s="68"/>
      <c r="D17" s="68"/>
      <c r="E17" s="68"/>
      <c r="F17" s="68"/>
      <c r="G17" s="68"/>
      <c r="H17" s="68"/>
      <c r="I17" s="68"/>
      <c r="J17" s="68"/>
      <c r="K17" s="21"/>
      <c r="L17" s="21"/>
      <c r="M17" s="21"/>
    </row>
    <row r="18" spans="1:13" ht="15.95" customHeight="1" x14ac:dyDescent="0.25">
      <c r="A18" s="39" t="s">
        <v>140</v>
      </c>
      <c r="B18" s="67"/>
      <c r="C18" s="67"/>
      <c r="D18" s="67"/>
      <c r="E18" s="67"/>
      <c r="F18" s="67"/>
      <c r="G18" s="67"/>
      <c r="H18" s="67"/>
      <c r="I18" s="67"/>
      <c r="J18" s="67"/>
      <c r="K18" s="21"/>
      <c r="L18" s="21"/>
      <c r="M18" s="21"/>
    </row>
    <row r="19" spans="1:13" ht="15.95" customHeight="1" x14ac:dyDescent="0.25">
      <c r="A19" s="27"/>
      <c r="B19" s="21"/>
      <c r="C19" s="21"/>
      <c r="D19" s="21"/>
      <c r="E19" s="21"/>
      <c r="F19" s="21"/>
      <c r="G19" s="21"/>
      <c r="H19" s="21"/>
      <c r="I19" s="21"/>
      <c r="J19" s="21"/>
      <c r="K19" s="21"/>
      <c r="L19" s="21"/>
      <c r="M19" s="21"/>
    </row>
    <row r="20" spans="1:13" ht="15.95" customHeight="1" x14ac:dyDescent="0.25">
      <c r="A20" s="30"/>
      <c r="B20" s="21"/>
      <c r="C20" s="21"/>
      <c r="D20" s="21"/>
      <c r="E20" s="21"/>
      <c r="F20" s="21"/>
      <c r="G20" s="21"/>
      <c r="H20" s="21"/>
      <c r="I20" s="21"/>
      <c r="J20" s="21"/>
      <c r="K20" s="21"/>
      <c r="L20" s="21"/>
      <c r="M20" s="21"/>
    </row>
    <row r="21" spans="1:13" ht="15.95" customHeight="1" x14ac:dyDescent="0.25">
      <c r="A21" s="27"/>
      <c r="B21" s="21"/>
      <c r="C21" s="21"/>
      <c r="D21" s="21"/>
      <c r="E21" s="21"/>
      <c r="F21" s="21"/>
      <c r="G21" s="21"/>
      <c r="H21" s="21"/>
      <c r="I21" s="21"/>
      <c r="J21" s="21"/>
      <c r="K21" s="21"/>
      <c r="L21" s="21"/>
      <c r="M21" s="21"/>
    </row>
    <row r="22" spans="1:13" ht="15.95" customHeight="1" x14ac:dyDescent="0.25">
      <c r="A22" s="30"/>
      <c r="B22" s="21"/>
      <c r="C22" s="21"/>
      <c r="D22" s="21"/>
      <c r="E22" s="21"/>
      <c r="F22" s="21"/>
      <c r="G22" s="21"/>
      <c r="H22" s="21"/>
      <c r="I22" s="21"/>
      <c r="J22" s="21"/>
      <c r="K22" s="21"/>
      <c r="L22" s="21"/>
      <c r="M22" s="21"/>
    </row>
    <row r="23" spans="1:13" ht="15.95" customHeight="1" x14ac:dyDescent="0.25">
      <c r="A23" s="30"/>
      <c r="B23" s="21"/>
      <c r="C23" s="21"/>
      <c r="D23" s="21"/>
      <c r="E23" s="21"/>
      <c r="F23" s="21"/>
      <c r="G23" s="21"/>
      <c r="H23" s="21"/>
      <c r="I23" s="21"/>
      <c r="J23" s="21"/>
      <c r="K23" s="21"/>
      <c r="L23" s="21"/>
      <c r="M23" s="21"/>
    </row>
    <row r="24" spans="1:13" ht="15.95" customHeight="1" x14ac:dyDescent="0.25">
      <c r="A24" s="30"/>
      <c r="B24" s="21"/>
      <c r="C24" s="21"/>
      <c r="D24" s="21"/>
      <c r="E24" s="21"/>
      <c r="F24" s="21"/>
      <c r="G24" s="21"/>
      <c r="H24" s="21"/>
      <c r="I24" s="21"/>
      <c r="J24" s="21"/>
      <c r="K24" s="21"/>
      <c r="L24" s="21"/>
      <c r="M24" s="21"/>
    </row>
    <row r="25" spans="1:13" ht="15.95" customHeight="1" x14ac:dyDescent="0.25">
      <c r="A25" s="30"/>
      <c r="B25" s="21"/>
      <c r="C25" s="21"/>
      <c r="D25" s="21"/>
      <c r="E25" s="21"/>
      <c r="F25" s="21"/>
      <c r="G25" s="21"/>
      <c r="H25" s="21"/>
      <c r="I25" s="21"/>
      <c r="J25" s="21"/>
      <c r="K25" s="21"/>
      <c r="L25" s="21"/>
      <c r="M25" s="21"/>
    </row>
    <row r="26" spans="1:13" ht="15.95" customHeight="1" x14ac:dyDescent="0.25">
      <c r="A26" s="30"/>
      <c r="B26" s="21"/>
      <c r="C26" s="21"/>
      <c r="D26" s="21"/>
      <c r="E26" s="21"/>
      <c r="F26" s="21"/>
      <c r="G26" s="21"/>
      <c r="H26" s="21"/>
      <c r="I26" s="21"/>
      <c r="J26" s="21"/>
      <c r="K26" s="21"/>
      <c r="L26" s="21"/>
      <c r="M26" s="21"/>
    </row>
    <row r="27" spans="1:13" ht="15.95" customHeight="1" x14ac:dyDescent="0.25">
      <c r="A27" s="30"/>
      <c r="B27" s="21"/>
      <c r="C27" s="21"/>
      <c r="D27" s="21"/>
      <c r="E27" s="21"/>
      <c r="F27" s="21"/>
      <c r="G27" s="21"/>
      <c r="H27" s="21"/>
      <c r="I27" s="21"/>
      <c r="J27" s="21"/>
      <c r="K27" s="21"/>
      <c r="L27" s="21"/>
      <c r="M27" s="21"/>
    </row>
    <row r="28" spans="1:13" ht="15.95" customHeight="1" x14ac:dyDescent="0.25">
      <c r="A28" s="30"/>
      <c r="B28" s="21"/>
      <c r="C28" s="21"/>
      <c r="D28" s="21"/>
      <c r="E28" s="21"/>
      <c r="F28" s="21"/>
      <c r="G28" s="21"/>
      <c r="H28" s="21"/>
      <c r="I28" s="21"/>
      <c r="J28" s="21"/>
      <c r="K28" s="21"/>
      <c r="L28" s="21"/>
      <c r="M28" s="21"/>
    </row>
    <row r="29" spans="1:13" ht="15.95" customHeight="1" x14ac:dyDescent="0.25">
      <c r="A29" s="30"/>
      <c r="B29" s="21"/>
      <c r="C29" s="21"/>
      <c r="D29" s="21"/>
      <c r="E29" s="21"/>
      <c r="F29" s="21"/>
      <c r="G29" s="21"/>
      <c r="H29" s="21"/>
      <c r="I29" s="21"/>
      <c r="J29" s="21"/>
      <c r="K29" s="21"/>
      <c r="L29" s="21"/>
      <c r="M29" s="21"/>
    </row>
    <row r="30" spans="1:13" ht="15.95" customHeight="1" x14ac:dyDescent="0.25">
      <c r="A30" s="30"/>
      <c r="B30" s="21"/>
      <c r="C30" s="21"/>
      <c r="D30" s="21"/>
      <c r="E30" s="21"/>
      <c r="F30" s="21"/>
      <c r="G30" s="21"/>
      <c r="H30" s="21"/>
      <c r="I30" s="21"/>
      <c r="J30" s="21"/>
      <c r="K30" s="21"/>
      <c r="L30" s="21"/>
      <c r="M30" s="21"/>
    </row>
    <row r="31" spans="1:13" ht="15.95" customHeight="1" x14ac:dyDescent="0.25">
      <c r="A31" s="30"/>
      <c r="B31" s="31"/>
      <c r="C31" s="46"/>
      <c r="D31" s="46"/>
      <c r="E31" s="46"/>
      <c r="F31" s="46"/>
      <c r="G31" s="46"/>
      <c r="H31" s="46"/>
      <c r="I31" s="46"/>
      <c r="J31" s="46"/>
      <c r="K31" s="46"/>
      <c r="L31" s="46"/>
      <c r="M31" s="46"/>
    </row>
    <row r="32" spans="1:13" ht="15.95" customHeight="1" x14ac:dyDescent="0.25">
      <c r="A32" s="40"/>
      <c r="B32" s="40"/>
      <c r="C32" s="48"/>
      <c r="D32" s="48"/>
      <c r="E32" s="48"/>
      <c r="F32" s="48"/>
      <c r="G32" s="48"/>
      <c r="H32" s="48"/>
      <c r="I32" s="48"/>
      <c r="J32" s="48"/>
      <c r="K32" s="48"/>
      <c r="L32" s="48"/>
      <c r="M32" s="48"/>
    </row>
    <row r="33" spans="1:13" ht="15.95" customHeight="1" x14ac:dyDescent="0.25">
      <c r="C33" s="49"/>
      <c r="D33" s="49"/>
      <c r="E33" s="49"/>
      <c r="F33" s="49"/>
      <c r="G33" s="49"/>
      <c r="H33" s="49"/>
      <c r="I33" s="49"/>
      <c r="J33" s="49"/>
      <c r="K33" s="49"/>
      <c r="L33" s="49"/>
      <c r="M33" s="49"/>
    </row>
    <row r="34" spans="1:13" ht="15.95" customHeight="1" x14ac:dyDescent="0.25">
      <c r="A34" s="41"/>
      <c r="B34" s="41"/>
      <c r="C34" s="50"/>
      <c r="D34" s="50"/>
      <c r="E34" s="50"/>
      <c r="F34" s="50"/>
      <c r="G34" s="50"/>
      <c r="H34" s="50"/>
      <c r="I34" s="50"/>
      <c r="J34" s="50"/>
      <c r="K34" s="50"/>
      <c r="L34" s="50"/>
      <c r="M34" s="50"/>
    </row>
    <row r="35" spans="1:13" ht="15.95" customHeight="1" x14ac:dyDescent="0.25">
      <c r="C35" s="49"/>
      <c r="D35" s="49"/>
      <c r="E35" s="49"/>
      <c r="F35" s="49"/>
      <c r="G35" s="49"/>
      <c r="H35" s="49"/>
      <c r="I35" s="49"/>
      <c r="J35" s="49"/>
      <c r="K35" s="49"/>
      <c r="L35" s="49"/>
      <c r="M35" s="49"/>
    </row>
    <row r="37" spans="1:13" ht="15.95" customHeight="1" x14ac:dyDescent="0.25">
      <c r="A37" s="41"/>
      <c r="B37" s="41"/>
      <c r="C37" s="41"/>
      <c r="D37" s="41"/>
      <c r="E37" s="41"/>
      <c r="F37" s="41"/>
      <c r="G37" s="41"/>
      <c r="H37" s="41"/>
      <c r="I37" s="41"/>
      <c r="J37" s="41"/>
      <c r="K37" s="41"/>
      <c r="L37" s="41"/>
      <c r="M37" s="41"/>
    </row>
  </sheetData>
  <mergeCells count="1">
    <mergeCell ref="A14:J15"/>
  </mergeCells>
  <hyperlinks>
    <hyperlink ref="A3" location="Inhalt!A1" display="&lt;&lt;&lt; Inhalt" xr:uid="{060F1210-3C3C-43D4-B9BF-838585D60F85}"/>
    <hyperlink ref="A11" location="Metadaten!A1" display="&lt;&lt;&lt; Metadaten" xr:uid="{3B7E8DB4-087B-44FC-BE37-0114B475B968}"/>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71A00-4ED9-4C1C-AA03-12F0EF861D95}">
  <sheetPr>
    <tabColor rgb="FFC6D8EC"/>
  </sheetPr>
  <dimension ref="A1:E42"/>
  <sheetViews>
    <sheetView workbookViewId="0"/>
  </sheetViews>
  <sheetFormatPr baseColWidth="10" defaultRowHeight="15.75" x14ac:dyDescent="0.25"/>
  <cols>
    <col min="1" max="16384" width="11.42578125" style="15"/>
  </cols>
  <sheetData>
    <row r="1" spans="1:1" s="14" customFormat="1" ht="18" customHeight="1" x14ac:dyDescent="0.25">
      <c r="A1" s="14" t="s">
        <v>48</v>
      </c>
    </row>
    <row r="3" spans="1:1" ht="15.95" customHeight="1" x14ac:dyDescent="0.25">
      <c r="A3" s="15" t="s">
        <v>142</v>
      </c>
    </row>
    <row r="36" spans="5:5" ht="15.95" customHeight="1" x14ac:dyDescent="0.25">
      <c r="E36" s="16"/>
    </row>
    <row r="37" spans="5:5" ht="15.95" customHeight="1" x14ac:dyDescent="0.25">
      <c r="E37" s="17"/>
    </row>
    <row r="38" spans="5:5" ht="15.95" customHeight="1" x14ac:dyDescent="0.25">
      <c r="E38" s="16"/>
    </row>
    <row r="39" spans="5:5" ht="15.95" customHeight="1" x14ac:dyDescent="0.25">
      <c r="E39" s="16"/>
    </row>
    <row r="40" spans="5:5" ht="15.95" customHeight="1" x14ac:dyDescent="0.25">
      <c r="E40" s="16"/>
    </row>
    <row r="41" spans="5:5" ht="15.95" customHeight="1" x14ac:dyDescent="0.25">
      <c r="E41" s="16"/>
    </row>
    <row r="42" spans="5:5" ht="15.95" customHeight="1" x14ac:dyDescent="0.25">
      <c r="E42" s="16"/>
    </row>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437C8-29B3-4F2A-AAA9-4872050760FE}">
  <dimension ref="A1:G34"/>
  <sheetViews>
    <sheetView workbookViewId="0"/>
  </sheetViews>
  <sheetFormatPr baseColWidth="10" defaultRowHeight="15.95" customHeight="1" x14ac:dyDescent="0.25"/>
  <cols>
    <col min="1" max="1" width="12.28515625" style="38" customWidth="1"/>
    <col min="2" max="6" width="10.5703125" style="38" customWidth="1"/>
    <col min="7" max="7" width="10" style="38" bestFit="1" customWidth="1"/>
    <col min="8" max="16384" width="11.42578125" style="38"/>
  </cols>
  <sheetData>
    <row r="1" spans="1:7" s="37" customFormat="1" ht="18" customHeight="1" x14ac:dyDescent="0.25">
      <c r="A1" s="36" t="s">
        <v>19</v>
      </c>
      <c r="B1" s="36"/>
      <c r="C1" s="36"/>
      <c r="D1" s="36"/>
      <c r="E1" s="36"/>
      <c r="F1" s="36"/>
      <c r="G1" s="36"/>
    </row>
    <row r="2" spans="1:7" ht="15.95" customHeight="1" x14ac:dyDescent="0.25">
      <c r="A2" s="27"/>
      <c r="B2" s="27"/>
      <c r="C2" s="27"/>
      <c r="D2" s="27"/>
      <c r="E2" s="27"/>
      <c r="F2" s="27"/>
      <c r="G2" s="27"/>
    </row>
    <row r="3" spans="1:7" ht="15.95" customHeight="1" x14ac:dyDescent="0.25">
      <c r="A3" s="28" t="s">
        <v>77</v>
      </c>
      <c r="B3" s="27"/>
      <c r="C3" s="27"/>
      <c r="D3" s="27"/>
      <c r="E3" s="27"/>
      <c r="F3" s="27"/>
      <c r="G3" s="27"/>
    </row>
    <row r="4" spans="1:7" ht="15.95" customHeight="1" x14ac:dyDescent="0.25">
      <c r="A4" s="27"/>
      <c r="B4" s="27"/>
      <c r="C4" s="27"/>
      <c r="D4" s="27"/>
      <c r="E4" s="27"/>
      <c r="F4" s="27"/>
      <c r="G4" s="27"/>
    </row>
    <row r="5" spans="1:7" ht="15.95" customHeight="1" x14ac:dyDescent="0.25">
      <c r="A5" s="30" t="s">
        <v>164</v>
      </c>
      <c r="B5" s="27"/>
      <c r="C5" s="27"/>
      <c r="D5" s="27"/>
      <c r="E5" s="27"/>
      <c r="F5" s="27"/>
      <c r="G5" s="27"/>
    </row>
    <row r="6" spans="1:7" ht="15.95" customHeight="1" x14ac:dyDescent="0.25">
      <c r="A6" s="39"/>
      <c r="B6" s="39"/>
      <c r="C6" s="39"/>
      <c r="D6" s="39"/>
      <c r="E6" s="39"/>
      <c r="F6" s="39"/>
      <c r="G6" s="39"/>
    </row>
    <row r="7" spans="1:7" ht="15.95" customHeight="1" x14ac:dyDescent="0.25">
      <c r="A7" s="45"/>
      <c r="B7" s="45" t="s">
        <v>143</v>
      </c>
      <c r="C7" s="43" t="s">
        <v>108</v>
      </c>
      <c r="D7" s="43" t="s">
        <v>70</v>
      </c>
      <c r="E7" s="43" t="s">
        <v>109</v>
      </c>
      <c r="F7" s="43" t="s">
        <v>71</v>
      </c>
      <c r="G7" s="27"/>
    </row>
    <row r="8" spans="1:7" ht="15.95" customHeight="1" x14ac:dyDescent="0.25">
      <c r="A8" s="30" t="s">
        <v>144</v>
      </c>
      <c r="B8" s="21">
        <v>873</v>
      </c>
      <c r="C8" s="20">
        <v>509</v>
      </c>
      <c r="D8" s="21">
        <f>C8/B8*100</f>
        <v>58.304696449026352</v>
      </c>
      <c r="E8" s="20">
        <v>364</v>
      </c>
      <c r="F8" s="22">
        <f>E8/B8*100</f>
        <v>41.695303550973655</v>
      </c>
      <c r="G8" s="21"/>
    </row>
    <row r="9" spans="1:7" ht="15.95" customHeight="1" x14ac:dyDescent="0.25">
      <c r="A9" s="30" t="s">
        <v>145</v>
      </c>
      <c r="B9" s="21">
        <v>899</v>
      </c>
      <c r="C9" s="20">
        <v>519</v>
      </c>
      <c r="D9" s="21">
        <f>C9/B9*100</f>
        <v>57.730812013348164</v>
      </c>
      <c r="E9" s="20">
        <v>380</v>
      </c>
      <c r="F9" s="22">
        <f t="shared" ref="F9:F21" si="0">E9/B9*100</f>
        <v>42.269187986651836</v>
      </c>
      <c r="G9" s="21"/>
    </row>
    <row r="10" spans="1:7" ht="15.95" customHeight="1" x14ac:dyDescent="0.25">
      <c r="A10" s="30" t="s">
        <v>146</v>
      </c>
      <c r="B10" s="21">
        <v>994</v>
      </c>
      <c r="C10" s="20">
        <v>555</v>
      </c>
      <c r="D10" s="21">
        <f>C10/B10*100</f>
        <v>55.83501006036218</v>
      </c>
      <c r="E10" s="20">
        <v>439</v>
      </c>
      <c r="F10" s="22">
        <f t="shared" si="0"/>
        <v>44.164989939637827</v>
      </c>
      <c r="G10" s="21"/>
    </row>
    <row r="11" spans="1:7" ht="15.95" customHeight="1" x14ac:dyDescent="0.25">
      <c r="A11" s="30" t="s">
        <v>147</v>
      </c>
      <c r="B11" s="21">
        <v>1086</v>
      </c>
      <c r="C11" s="20">
        <v>598</v>
      </c>
      <c r="D11" s="21">
        <f t="shared" ref="D11:D22" si="1">C11/B11*100</f>
        <v>55.064456721915292</v>
      </c>
      <c r="E11" s="20">
        <v>488</v>
      </c>
      <c r="F11" s="22">
        <f t="shared" si="0"/>
        <v>44.935543278084715</v>
      </c>
      <c r="G11" s="21"/>
    </row>
    <row r="12" spans="1:7" ht="15.95" customHeight="1" x14ac:dyDescent="0.25">
      <c r="A12" s="30" t="s">
        <v>148</v>
      </c>
      <c r="B12" s="21">
        <v>1153</v>
      </c>
      <c r="C12" s="20">
        <v>614</v>
      </c>
      <c r="D12" s="21">
        <f t="shared" si="1"/>
        <v>53.252385082393758</v>
      </c>
      <c r="E12" s="20">
        <v>539</v>
      </c>
      <c r="F12" s="22">
        <f t="shared" si="0"/>
        <v>46.747614917606242</v>
      </c>
      <c r="G12" s="21"/>
    </row>
    <row r="13" spans="1:7" ht="15.95" customHeight="1" x14ac:dyDescent="0.25">
      <c r="A13" s="30" t="s">
        <v>149</v>
      </c>
      <c r="B13" s="21">
        <v>1179</v>
      </c>
      <c r="C13" s="20">
        <v>652</v>
      </c>
      <c r="D13" s="21">
        <f t="shared" si="1"/>
        <v>55.3011026293469</v>
      </c>
      <c r="E13" s="20">
        <v>527</v>
      </c>
      <c r="F13" s="22">
        <f t="shared" si="0"/>
        <v>44.698897370653093</v>
      </c>
      <c r="G13" s="21"/>
    </row>
    <row r="14" spans="1:7" ht="15.95" customHeight="1" x14ac:dyDescent="0.25">
      <c r="A14" s="30" t="s">
        <v>150</v>
      </c>
      <c r="B14" s="21">
        <v>1176</v>
      </c>
      <c r="C14" s="20">
        <v>628</v>
      </c>
      <c r="D14" s="21">
        <f t="shared" si="1"/>
        <v>53.401360544217688</v>
      </c>
      <c r="E14" s="20">
        <v>548</v>
      </c>
      <c r="F14" s="22">
        <f t="shared" si="0"/>
        <v>46.598639455782312</v>
      </c>
      <c r="G14" s="21"/>
    </row>
    <row r="15" spans="1:7" ht="15.95" customHeight="1" x14ac:dyDescent="0.25">
      <c r="A15" s="30" t="s">
        <v>151</v>
      </c>
      <c r="B15" s="21">
        <v>1129</v>
      </c>
      <c r="C15" s="20">
        <v>627</v>
      </c>
      <c r="D15" s="21">
        <f t="shared" si="1"/>
        <v>55.535872453498669</v>
      </c>
      <c r="E15" s="20">
        <v>502</v>
      </c>
      <c r="F15" s="22">
        <f t="shared" si="0"/>
        <v>44.464127546501331</v>
      </c>
      <c r="G15" s="21"/>
    </row>
    <row r="16" spans="1:7" ht="15.95" customHeight="1" x14ac:dyDescent="0.25">
      <c r="A16" s="30" t="s">
        <v>152</v>
      </c>
      <c r="B16" s="21">
        <v>1121</v>
      </c>
      <c r="C16" s="20">
        <v>595</v>
      </c>
      <c r="D16" s="21">
        <f t="shared" si="1"/>
        <v>53.077609277430874</v>
      </c>
      <c r="E16" s="20">
        <v>526</v>
      </c>
      <c r="F16" s="22">
        <f t="shared" si="0"/>
        <v>46.922390722569133</v>
      </c>
      <c r="G16" s="21"/>
    </row>
    <row r="17" spans="1:7" ht="15.95" customHeight="1" x14ac:dyDescent="0.25">
      <c r="A17" s="30" t="s">
        <v>153</v>
      </c>
      <c r="B17" s="21">
        <v>1117</v>
      </c>
      <c r="C17" s="20">
        <v>595</v>
      </c>
      <c r="D17" s="21">
        <f t="shared" si="1"/>
        <v>53.267681289167413</v>
      </c>
      <c r="E17" s="20">
        <v>522</v>
      </c>
      <c r="F17" s="22">
        <f t="shared" si="0"/>
        <v>46.732318710832587</v>
      </c>
      <c r="G17" s="21"/>
    </row>
    <row r="18" spans="1:7" ht="15.95" customHeight="1" x14ac:dyDescent="0.25">
      <c r="A18" s="30" t="s">
        <v>154</v>
      </c>
      <c r="B18" s="21">
        <v>1132</v>
      </c>
      <c r="C18" s="20">
        <v>627</v>
      </c>
      <c r="D18" s="21">
        <f t="shared" si="1"/>
        <v>55.388692579505303</v>
      </c>
      <c r="E18" s="20">
        <v>505</v>
      </c>
      <c r="F18" s="22">
        <f t="shared" si="0"/>
        <v>44.611307420494697</v>
      </c>
      <c r="G18" s="21"/>
    </row>
    <row r="19" spans="1:7" ht="15.95" customHeight="1" x14ac:dyDescent="0.25">
      <c r="A19" s="30" t="s">
        <v>155</v>
      </c>
      <c r="B19" s="21">
        <v>1120</v>
      </c>
      <c r="C19" s="20">
        <v>620</v>
      </c>
      <c r="D19" s="21">
        <f t="shared" si="1"/>
        <v>55.357142857142861</v>
      </c>
      <c r="E19" s="20">
        <v>500</v>
      </c>
      <c r="F19" s="22">
        <f t="shared" si="0"/>
        <v>44.642857142857146</v>
      </c>
      <c r="G19" s="21"/>
    </row>
    <row r="20" spans="1:7" ht="15.95" customHeight="1" x14ac:dyDescent="0.25">
      <c r="A20" s="30" t="s">
        <v>156</v>
      </c>
      <c r="B20" s="21">
        <v>1166</v>
      </c>
      <c r="C20" s="20">
        <v>620</v>
      </c>
      <c r="D20" s="21">
        <f t="shared" si="1"/>
        <v>53.173241852487138</v>
      </c>
      <c r="E20" s="20">
        <v>546</v>
      </c>
      <c r="F20" s="22">
        <f t="shared" si="0"/>
        <v>46.826758147512862</v>
      </c>
      <c r="G20" s="21"/>
    </row>
    <row r="21" spans="1:7" ht="15.95" customHeight="1" x14ac:dyDescent="0.25">
      <c r="A21" s="30" t="s">
        <v>157</v>
      </c>
      <c r="B21" s="21">
        <v>1269</v>
      </c>
      <c r="C21" s="20">
        <v>666</v>
      </c>
      <c r="D21" s="21">
        <f t="shared" si="1"/>
        <v>52.4822695035461</v>
      </c>
      <c r="E21" s="20">
        <v>603</v>
      </c>
      <c r="F21" s="22">
        <f t="shared" si="0"/>
        <v>47.5177304964539</v>
      </c>
      <c r="G21" s="21"/>
    </row>
    <row r="22" spans="1:7" ht="15.95" customHeight="1" x14ac:dyDescent="0.25">
      <c r="A22" s="30" t="s">
        <v>158</v>
      </c>
      <c r="B22" s="21">
        <v>1259</v>
      </c>
      <c r="C22" s="20">
        <v>656</v>
      </c>
      <c r="D22" s="21">
        <f t="shared" si="1"/>
        <v>52.104845115170775</v>
      </c>
      <c r="E22" s="20">
        <v>603</v>
      </c>
      <c r="F22" s="22">
        <f>E22/B22*100</f>
        <v>47.895154884829225</v>
      </c>
      <c r="G22" s="21"/>
    </row>
    <row r="23" spans="1:7" ht="15.95" customHeight="1" x14ac:dyDescent="0.25">
      <c r="A23" s="30"/>
      <c r="B23" s="21"/>
      <c r="C23" s="21"/>
      <c r="D23" s="21"/>
      <c r="E23" s="21"/>
      <c r="F23" s="21"/>
      <c r="G23" s="21"/>
    </row>
    <row r="24" spans="1:7" ht="15.95" customHeight="1" x14ac:dyDescent="0.25">
      <c r="A24" s="40" t="s">
        <v>78</v>
      </c>
      <c r="B24" s="21"/>
      <c r="C24" s="21"/>
      <c r="D24" s="21"/>
      <c r="E24" s="21"/>
      <c r="F24" s="21"/>
      <c r="G24" s="21"/>
    </row>
    <row r="25" spans="1:7" ht="15.95" customHeight="1" x14ac:dyDescent="0.25">
      <c r="A25" s="30"/>
      <c r="B25" s="21"/>
      <c r="C25" s="21"/>
      <c r="D25" s="21"/>
      <c r="E25" s="21"/>
      <c r="F25" s="21"/>
      <c r="G25" s="21"/>
    </row>
    <row r="26" spans="1:7" ht="15.95" customHeight="1" x14ac:dyDescent="0.25">
      <c r="A26" s="27" t="s">
        <v>159</v>
      </c>
      <c r="B26" s="21"/>
      <c r="C26" s="21"/>
      <c r="D26" s="21"/>
      <c r="E26" s="21"/>
      <c r="F26" s="21"/>
      <c r="G26" s="21"/>
    </row>
    <row r="27" spans="1:7" ht="15.95" customHeight="1" x14ac:dyDescent="0.25">
      <c r="A27" s="30" t="s">
        <v>160</v>
      </c>
      <c r="B27" s="21"/>
      <c r="C27" s="21"/>
      <c r="D27" s="21"/>
      <c r="E27" s="21"/>
      <c r="F27" s="21"/>
      <c r="G27" s="21"/>
    </row>
    <row r="28" spans="1:7" ht="15.95" customHeight="1" x14ac:dyDescent="0.25">
      <c r="A28" s="30" t="s">
        <v>161</v>
      </c>
      <c r="B28" s="31"/>
      <c r="C28" s="46"/>
      <c r="D28" s="46"/>
      <c r="E28" s="46"/>
      <c r="F28" s="46"/>
      <c r="G28" s="46"/>
    </row>
    <row r="29" spans="1:7" ht="15.95" customHeight="1" x14ac:dyDescent="0.25">
      <c r="A29" s="57" t="s">
        <v>162</v>
      </c>
      <c r="B29" s="40"/>
      <c r="C29" s="40"/>
      <c r="D29" s="40"/>
      <c r="E29" s="40"/>
      <c r="F29" s="40"/>
      <c r="G29" s="40"/>
    </row>
    <row r="31" spans="1:7" ht="15.95" customHeight="1" x14ac:dyDescent="0.25">
      <c r="A31" s="41" t="s">
        <v>74</v>
      </c>
      <c r="B31" s="41"/>
      <c r="C31" s="41"/>
      <c r="D31" s="41"/>
      <c r="E31" s="41"/>
      <c r="F31" s="41"/>
      <c r="G31" s="41"/>
    </row>
    <row r="32" spans="1:7" ht="15.95" customHeight="1" x14ac:dyDescent="0.25">
      <c r="A32" s="38" t="s">
        <v>163</v>
      </c>
    </row>
    <row r="33" spans="1:7" ht="15.75" customHeight="1" x14ac:dyDescent="0.25"/>
    <row r="34" spans="1:7" ht="15.95" customHeight="1" x14ac:dyDescent="0.25">
      <c r="A34" s="41"/>
      <c r="B34" s="41"/>
      <c r="C34" s="41"/>
      <c r="D34" s="41"/>
      <c r="E34" s="41"/>
      <c r="F34" s="41"/>
      <c r="G34" s="41"/>
    </row>
  </sheetData>
  <hyperlinks>
    <hyperlink ref="A3" location="Inhalt!A1" display="&lt;&lt;&lt; Inhalt" xr:uid="{E2AA62F2-95D0-401D-BA94-83FACF90AEDF}"/>
    <hyperlink ref="A24" location="Metadaten!A1" display="&lt;&lt;&lt; Metadaten" xr:uid="{6853EE90-5F3D-46D0-8359-F79561E06342}"/>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C8C06-0BA7-499A-A051-EEBCB78389B1}">
  <dimension ref="A1:M37"/>
  <sheetViews>
    <sheetView workbookViewId="0"/>
  </sheetViews>
  <sheetFormatPr baseColWidth="10" defaultRowHeight="15.95" customHeight="1" x14ac:dyDescent="0.25"/>
  <cols>
    <col min="1" max="1" width="7.140625" style="38" customWidth="1"/>
    <col min="2" max="2" width="28.5703125" style="38" bestFit="1" customWidth="1"/>
    <col min="3" max="3" width="28.28515625" style="38" customWidth="1"/>
    <col min="4" max="4" width="28.42578125" style="38" customWidth="1"/>
    <col min="5" max="5" width="27.85546875" style="38" customWidth="1"/>
    <col min="6" max="6" width="18" style="38" customWidth="1"/>
    <col min="7" max="7" width="23.7109375" style="38" customWidth="1"/>
    <col min="8" max="8" width="28.7109375" style="38" customWidth="1"/>
    <col min="9" max="9" width="17.140625" style="38" customWidth="1"/>
    <col min="10" max="10" width="21.140625" style="38" customWidth="1"/>
    <col min="11" max="13" width="16.140625" style="38" bestFit="1" customWidth="1"/>
    <col min="14" max="16384" width="11.42578125" style="38"/>
  </cols>
  <sheetData>
    <row r="1" spans="1:13" s="37" customFormat="1" ht="18" customHeight="1" x14ac:dyDescent="0.25">
      <c r="A1" s="36" t="s">
        <v>165</v>
      </c>
      <c r="B1" s="36"/>
      <c r="C1" s="36"/>
      <c r="D1" s="36"/>
      <c r="E1" s="36"/>
      <c r="F1" s="36"/>
      <c r="G1" s="36"/>
      <c r="H1" s="36"/>
      <c r="I1" s="36"/>
      <c r="J1" s="36"/>
      <c r="K1" s="36"/>
      <c r="L1" s="36"/>
      <c r="M1" s="36"/>
    </row>
    <row r="2" spans="1:13" ht="15.95" customHeight="1" x14ac:dyDescent="0.25">
      <c r="A2" s="27"/>
      <c r="B2" s="27"/>
      <c r="C2" s="27"/>
      <c r="D2" s="27"/>
      <c r="E2" s="27"/>
      <c r="F2" s="27"/>
      <c r="G2" s="27"/>
      <c r="H2" s="27"/>
      <c r="I2" s="27"/>
      <c r="J2" s="27"/>
      <c r="K2" s="27"/>
      <c r="L2" s="27"/>
      <c r="M2" s="27"/>
    </row>
    <row r="3" spans="1:13" ht="15.95" customHeight="1" x14ac:dyDescent="0.25">
      <c r="A3" s="28" t="s">
        <v>77</v>
      </c>
      <c r="B3" s="27"/>
      <c r="C3" s="27"/>
      <c r="D3" s="27"/>
      <c r="E3" s="27"/>
      <c r="F3" s="27"/>
      <c r="G3" s="27"/>
      <c r="H3" s="27"/>
      <c r="I3" s="27"/>
      <c r="J3" s="27"/>
      <c r="K3" s="27"/>
      <c r="L3" s="27"/>
      <c r="M3" s="27"/>
    </row>
    <row r="4" spans="1:13" ht="15.95" customHeight="1" x14ac:dyDescent="0.25">
      <c r="A4" s="27"/>
      <c r="B4" s="27"/>
      <c r="C4" s="27"/>
      <c r="D4" s="27"/>
      <c r="E4" s="27"/>
      <c r="F4" s="27"/>
      <c r="G4" s="27"/>
      <c r="H4" s="27"/>
      <c r="I4" s="27"/>
      <c r="J4" s="27"/>
      <c r="K4" s="27"/>
      <c r="L4" s="27"/>
      <c r="M4" s="27"/>
    </row>
    <row r="5" spans="1:13" ht="15.95" customHeight="1" x14ac:dyDescent="0.25">
      <c r="A5" s="30" t="s">
        <v>177</v>
      </c>
      <c r="B5" s="27"/>
      <c r="C5" s="27"/>
      <c r="D5" s="27"/>
      <c r="E5" s="27"/>
      <c r="F5" s="27"/>
      <c r="G5" s="27"/>
      <c r="H5" s="27"/>
      <c r="I5" s="27"/>
      <c r="J5" s="27"/>
      <c r="K5" s="27"/>
      <c r="L5" s="27"/>
      <c r="M5" s="27"/>
    </row>
    <row r="6" spans="1:13" ht="15.95" customHeight="1" x14ac:dyDescent="0.25">
      <c r="A6" s="39"/>
      <c r="B6" s="39"/>
      <c r="C6" s="39"/>
      <c r="D6" s="39"/>
      <c r="E6" s="39"/>
      <c r="F6" s="39"/>
      <c r="G6" s="39"/>
      <c r="H6" s="39"/>
      <c r="I6" s="39"/>
      <c r="J6" s="39"/>
      <c r="K6" s="39"/>
      <c r="L6" s="39"/>
      <c r="M6" s="39"/>
    </row>
    <row r="7" spans="1:13" s="65" customFormat="1" ht="29.25" customHeight="1" x14ac:dyDescent="0.25">
      <c r="A7" s="63"/>
      <c r="B7" s="63" t="s">
        <v>166</v>
      </c>
      <c r="C7" s="64" t="s">
        <v>167</v>
      </c>
      <c r="D7" s="64" t="s">
        <v>168</v>
      </c>
      <c r="E7" s="64" t="s">
        <v>169</v>
      </c>
      <c r="F7" s="64" t="s">
        <v>173</v>
      </c>
      <c r="G7" s="64" t="s">
        <v>174</v>
      </c>
      <c r="H7" s="64" t="s">
        <v>170</v>
      </c>
      <c r="I7" s="64" t="s">
        <v>175</v>
      </c>
      <c r="J7" s="64" t="s">
        <v>176</v>
      </c>
      <c r="K7" s="34"/>
      <c r="L7" s="34"/>
      <c r="M7" s="34"/>
    </row>
    <row r="8" spans="1:13" ht="15.95" customHeight="1" x14ac:dyDescent="0.25">
      <c r="A8" s="30">
        <v>2000</v>
      </c>
      <c r="B8" s="20">
        <v>27191</v>
      </c>
      <c r="C8" s="20">
        <v>6676</v>
      </c>
      <c r="D8" s="21">
        <f>C8/B8*100</f>
        <v>24.552241550513038</v>
      </c>
      <c r="E8" s="20">
        <v>13349</v>
      </c>
      <c r="F8" s="20">
        <v>2419</v>
      </c>
      <c r="G8" s="21">
        <f>F8/E8*100</f>
        <v>18.121207581092218</v>
      </c>
      <c r="H8" s="20">
        <v>13842</v>
      </c>
      <c r="I8" s="20">
        <v>4257</v>
      </c>
      <c r="J8" s="22">
        <f>I8/H8*100</f>
        <v>30.754226267880362</v>
      </c>
      <c r="K8" s="21"/>
      <c r="L8" s="21"/>
      <c r="M8" s="21"/>
    </row>
    <row r="9" spans="1:13" ht="15.95" customHeight="1" x14ac:dyDescent="0.25">
      <c r="A9" s="30">
        <v>2010</v>
      </c>
      <c r="B9" s="20">
        <v>30374</v>
      </c>
      <c r="C9" s="20">
        <v>6556</v>
      </c>
      <c r="D9" s="21">
        <f>C9/B9*100</f>
        <v>21.5842496872325</v>
      </c>
      <c r="E9" s="20">
        <v>14940</v>
      </c>
      <c r="F9" s="20">
        <v>2557</v>
      </c>
      <c r="G9" s="21">
        <f>F9/E9*100</f>
        <v>17.115127175368137</v>
      </c>
      <c r="H9" s="20">
        <v>15434</v>
      </c>
      <c r="I9" s="20">
        <v>3999</v>
      </c>
      <c r="J9" s="22">
        <f>I9/H9*100</f>
        <v>25.910327847609178</v>
      </c>
      <c r="K9" s="21"/>
      <c r="L9" s="21"/>
      <c r="M9" s="21"/>
    </row>
    <row r="10" spans="1:13" ht="15.95" customHeight="1" x14ac:dyDescent="0.25">
      <c r="A10" s="30">
        <v>2015</v>
      </c>
      <c r="B10" s="20">
        <v>32012</v>
      </c>
      <c r="C10" s="20">
        <v>6629</v>
      </c>
      <c r="D10" s="21">
        <f>C10/B10*100</f>
        <v>20.707859552667749</v>
      </c>
      <c r="E10" s="20">
        <v>15721</v>
      </c>
      <c r="F10" s="20">
        <v>2627</v>
      </c>
      <c r="G10" s="21">
        <f>F10/E10*100</f>
        <v>16.710132943196999</v>
      </c>
      <c r="H10" s="20">
        <v>16291</v>
      </c>
      <c r="I10" s="20">
        <v>4002</v>
      </c>
      <c r="J10" s="22">
        <f>I10/H10*100</f>
        <v>24.565711128844146</v>
      </c>
      <c r="K10" s="21"/>
      <c r="L10" s="21"/>
      <c r="M10" s="21"/>
    </row>
    <row r="11" spans="1:13" ht="15.95" customHeight="1" x14ac:dyDescent="0.25">
      <c r="A11" s="40"/>
      <c r="B11" s="21"/>
      <c r="C11" s="21"/>
      <c r="D11" s="21"/>
      <c r="E11" s="20"/>
      <c r="F11" s="20"/>
      <c r="G11" s="21"/>
      <c r="H11" s="20"/>
      <c r="I11" s="20"/>
      <c r="J11" s="21"/>
      <c r="K11" s="21"/>
      <c r="L11" s="21"/>
      <c r="M11" s="21"/>
    </row>
    <row r="12" spans="1:13" ht="15.95" customHeight="1" x14ac:dyDescent="0.25">
      <c r="A12" s="40" t="s">
        <v>78</v>
      </c>
      <c r="B12" s="40"/>
      <c r="C12" s="67"/>
      <c r="D12" s="67"/>
      <c r="E12" s="67"/>
      <c r="F12" s="67"/>
      <c r="G12" s="67"/>
      <c r="H12" s="67"/>
      <c r="I12" s="67"/>
      <c r="J12" s="67"/>
      <c r="K12" s="21"/>
      <c r="L12" s="21"/>
      <c r="M12" s="21"/>
    </row>
    <row r="13" spans="1:13" ht="15.95" customHeight="1" x14ac:dyDescent="0.25">
      <c r="A13" s="27"/>
      <c r="B13" s="21"/>
      <c r="C13" s="21"/>
      <c r="D13" s="21"/>
      <c r="E13" s="21"/>
      <c r="F13" s="21"/>
      <c r="G13" s="21"/>
      <c r="H13" s="21"/>
      <c r="I13" s="21"/>
      <c r="J13" s="21"/>
      <c r="K13" s="21"/>
      <c r="L13" s="21"/>
      <c r="M13" s="21"/>
    </row>
    <row r="14" spans="1:13" ht="15.95" customHeight="1" x14ac:dyDescent="0.25">
      <c r="A14" s="32" t="s">
        <v>72</v>
      </c>
      <c r="B14" s="39"/>
      <c r="C14" s="39"/>
      <c r="D14" s="39"/>
      <c r="E14" s="39"/>
      <c r="F14" s="39"/>
      <c r="G14" s="39"/>
      <c r="H14" s="39"/>
      <c r="I14" s="39"/>
      <c r="J14" s="39"/>
      <c r="K14" s="21"/>
      <c r="L14" s="21"/>
      <c r="M14" s="21"/>
    </row>
    <row r="15" spans="1:13" ht="15.95" customHeight="1" x14ac:dyDescent="0.25">
      <c r="A15" s="39" t="s">
        <v>171</v>
      </c>
      <c r="B15" s="39"/>
      <c r="C15" s="39"/>
      <c r="D15" s="39"/>
      <c r="E15" s="39"/>
      <c r="F15" s="39"/>
      <c r="G15" s="39"/>
      <c r="H15" s="39"/>
      <c r="I15" s="39"/>
      <c r="J15" s="39"/>
      <c r="K15" s="21"/>
      <c r="L15" s="21"/>
      <c r="M15" s="21"/>
    </row>
    <row r="16" spans="1:13" ht="15.95" customHeight="1" x14ac:dyDescent="0.25">
      <c r="A16" s="30"/>
      <c r="B16" s="30"/>
      <c r="C16" s="30"/>
      <c r="D16" s="30"/>
      <c r="E16" s="30"/>
      <c r="F16" s="30"/>
      <c r="G16" s="30"/>
      <c r="H16" s="30"/>
      <c r="I16" s="30"/>
      <c r="J16" s="30"/>
      <c r="K16" s="21"/>
      <c r="L16" s="21"/>
      <c r="M16" s="21"/>
    </row>
    <row r="17" spans="1:13" ht="15.95" customHeight="1" x14ac:dyDescent="0.25">
      <c r="A17" s="32" t="s">
        <v>74</v>
      </c>
      <c r="B17" s="39"/>
      <c r="C17" s="39"/>
      <c r="D17" s="39"/>
      <c r="E17" s="39"/>
      <c r="F17" s="39"/>
      <c r="G17" s="39"/>
      <c r="H17" s="39"/>
      <c r="I17" s="39"/>
      <c r="J17" s="39"/>
      <c r="K17" s="21"/>
      <c r="L17" s="21"/>
      <c r="M17" s="21"/>
    </row>
    <row r="18" spans="1:13" ht="15.95" customHeight="1" x14ac:dyDescent="0.25">
      <c r="A18" s="39" t="s">
        <v>172</v>
      </c>
      <c r="B18" s="67"/>
      <c r="C18" s="67"/>
      <c r="D18" s="67"/>
      <c r="E18" s="67"/>
      <c r="F18" s="67"/>
      <c r="G18" s="67"/>
      <c r="H18" s="67"/>
      <c r="I18" s="67"/>
      <c r="J18" s="67"/>
      <c r="K18" s="21"/>
      <c r="L18" s="21"/>
      <c r="M18" s="21"/>
    </row>
    <row r="19" spans="1:13" ht="15.95" customHeight="1" x14ac:dyDescent="0.25">
      <c r="A19" s="27"/>
      <c r="B19" s="21"/>
      <c r="C19" s="21"/>
      <c r="D19" s="21"/>
      <c r="E19" s="21"/>
      <c r="F19" s="21"/>
      <c r="G19" s="21"/>
      <c r="H19" s="21"/>
      <c r="I19" s="21"/>
      <c r="J19" s="21"/>
      <c r="K19" s="21"/>
      <c r="L19" s="21"/>
      <c r="M19" s="21"/>
    </row>
    <row r="20" spans="1:13" ht="15.95" customHeight="1" x14ac:dyDescent="0.25">
      <c r="A20" s="30"/>
      <c r="B20" s="21"/>
      <c r="C20" s="21"/>
      <c r="D20" s="21"/>
      <c r="E20" s="21"/>
      <c r="F20" s="21"/>
      <c r="G20" s="21"/>
      <c r="H20" s="21"/>
      <c r="I20" s="21"/>
      <c r="J20" s="21"/>
      <c r="K20" s="21"/>
      <c r="L20" s="21"/>
      <c r="M20" s="21"/>
    </row>
    <row r="21" spans="1:13" ht="15.95" customHeight="1" x14ac:dyDescent="0.25">
      <c r="A21" s="27"/>
      <c r="B21" s="21"/>
      <c r="C21" s="21"/>
      <c r="D21" s="21"/>
      <c r="E21" s="21"/>
      <c r="F21" s="21"/>
      <c r="G21" s="21"/>
      <c r="H21" s="21"/>
      <c r="I21" s="21"/>
      <c r="J21" s="21"/>
      <c r="K21" s="21"/>
      <c r="L21" s="21"/>
      <c r="M21" s="21"/>
    </row>
    <row r="22" spans="1:13" ht="15.95" customHeight="1" x14ac:dyDescent="0.25">
      <c r="A22" s="30"/>
      <c r="B22" s="21"/>
      <c r="C22" s="21"/>
      <c r="D22" s="21"/>
      <c r="E22" s="21"/>
      <c r="F22" s="21"/>
      <c r="G22" s="21"/>
      <c r="H22" s="21"/>
      <c r="I22" s="21"/>
      <c r="J22" s="21"/>
      <c r="K22" s="21"/>
      <c r="L22" s="21"/>
      <c r="M22" s="21"/>
    </row>
    <row r="23" spans="1:13" ht="15.95" customHeight="1" x14ac:dyDescent="0.25">
      <c r="A23" s="30"/>
      <c r="B23" s="21"/>
      <c r="C23" s="21"/>
      <c r="D23" s="21"/>
      <c r="E23" s="21"/>
      <c r="F23" s="21"/>
      <c r="G23" s="21"/>
      <c r="H23" s="21"/>
      <c r="I23" s="21"/>
      <c r="J23" s="21"/>
      <c r="K23" s="21"/>
      <c r="L23" s="21"/>
      <c r="M23" s="21"/>
    </row>
    <row r="24" spans="1:13" ht="15.95" customHeight="1" x14ac:dyDescent="0.25">
      <c r="A24" s="30"/>
      <c r="B24" s="21"/>
      <c r="C24" s="21"/>
      <c r="D24" s="21"/>
      <c r="E24" s="21"/>
      <c r="F24" s="21"/>
      <c r="G24" s="21"/>
      <c r="H24" s="21"/>
      <c r="I24" s="21"/>
      <c r="J24" s="21"/>
      <c r="K24" s="21"/>
      <c r="L24" s="21"/>
      <c r="M24" s="21"/>
    </row>
    <row r="25" spans="1:13" ht="15.95" customHeight="1" x14ac:dyDescent="0.25">
      <c r="A25" s="30"/>
      <c r="B25" s="21"/>
      <c r="C25" s="21"/>
      <c r="D25" s="21"/>
      <c r="E25" s="21"/>
      <c r="F25" s="21"/>
      <c r="G25" s="21"/>
      <c r="H25" s="21"/>
      <c r="I25" s="21"/>
      <c r="J25" s="21"/>
      <c r="K25" s="21"/>
      <c r="L25" s="21"/>
      <c r="M25" s="21"/>
    </row>
    <row r="26" spans="1:13" ht="15.95" customHeight="1" x14ac:dyDescent="0.25">
      <c r="A26" s="30"/>
      <c r="B26" s="21"/>
      <c r="C26" s="21"/>
      <c r="D26" s="21"/>
      <c r="E26" s="21"/>
      <c r="F26" s="21"/>
      <c r="G26" s="21"/>
      <c r="H26" s="21"/>
      <c r="I26" s="21"/>
      <c r="J26" s="21"/>
      <c r="K26" s="21"/>
      <c r="L26" s="21"/>
      <c r="M26" s="21"/>
    </row>
    <row r="27" spans="1:13" ht="15.95" customHeight="1" x14ac:dyDescent="0.25">
      <c r="A27" s="30"/>
      <c r="B27" s="21"/>
      <c r="C27" s="21"/>
      <c r="D27" s="21"/>
      <c r="E27" s="21"/>
      <c r="F27" s="21"/>
      <c r="G27" s="21"/>
      <c r="H27" s="21"/>
      <c r="I27" s="21"/>
      <c r="J27" s="21"/>
      <c r="K27" s="21"/>
      <c r="L27" s="21"/>
      <c r="M27" s="21"/>
    </row>
    <row r="28" spans="1:13" ht="15.95" customHeight="1" x14ac:dyDescent="0.25">
      <c r="A28" s="30"/>
      <c r="B28" s="21"/>
      <c r="C28" s="21"/>
      <c r="D28" s="21"/>
      <c r="E28" s="21"/>
      <c r="F28" s="21"/>
      <c r="G28" s="21"/>
      <c r="H28" s="21"/>
      <c r="I28" s="21"/>
      <c r="J28" s="21"/>
      <c r="K28" s="21"/>
      <c r="L28" s="21"/>
      <c r="M28" s="21"/>
    </row>
    <row r="29" spans="1:13" ht="15.95" customHeight="1" x14ac:dyDescent="0.25">
      <c r="A29" s="30"/>
      <c r="B29" s="21"/>
      <c r="C29" s="21"/>
      <c r="D29" s="21"/>
      <c r="E29" s="21"/>
      <c r="F29" s="21"/>
      <c r="G29" s="21"/>
      <c r="H29" s="21"/>
      <c r="I29" s="21"/>
      <c r="J29" s="21"/>
      <c r="K29" s="21"/>
      <c r="L29" s="21"/>
      <c r="M29" s="21"/>
    </row>
    <row r="30" spans="1:13" ht="15.95" customHeight="1" x14ac:dyDescent="0.25">
      <c r="A30" s="30"/>
      <c r="B30" s="21"/>
      <c r="C30" s="21"/>
      <c r="D30" s="21"/>
      <c r="E30" s="21"/>
      <c r="F30" s="21"/>
      <c r="G30" s="21"/>
      <c r="H30" s="21"/>
      <c r="I30" s="21"/>
      <c r="J30" s="21"/>
      <c r="K30" s="21"/>
      <c r="L30" s="21"/>
      <c r="M30" s="21"/>
    </row>
    <row r="31" spans="1:13" ht="15.95" customHeight="1" x14ac:dyDescent="0.25">
      <c r="A31" s="30"/>
      <c r="B31" s="31"/>
      <c r="C31" s="46"/>
      <c r="D31" s="46"/>
      <c r="E31" s="46"/>
      <c r="F31" s="46"/>
      <c r="G31" s="46"/>
      <c r="H31" s="46"/>
      <c r="I31" s="46"/>
      <c r="J31" s="46"/>
      <c r="K31" s="46"/>
      <c r="L31" s="46"/>
      <c r="M31" s="46"/>
    </row>
    <row r="32" spans="1:13" ht="15.95" customHeight="1" x14ac:dyDescent="0.25">
      <c r="A32" s="40"/>
      <c r="B32" s="40"/>
      <c r="C32" s="48"/>
      <c r="D32" s="48"/>
      <c r="E32" s="48"/>
      <c r="F32" s="48"/>
      <c r="G32" s="48"/>
      <c r="H32" s="48"/>
      <c r="I32" s="48"/>
      <c r="J32" s="48"/>
      <c r="K32" s="48"/>
      <c r="L32" s="48"/>
      <c r="M32" s="48"/>
    </row>
    <row r="33" spans="1:13" ht="15.95" customHeight="1" x14ac:dyDescent="0.25">
      <c r="C33" s="49"/>
      <c r="D33" s="49"/>
      <c r="E33" s="49"/>
      <c r="F33" s="49"/>
      <c r="G33" s="49"/>
      <c r="H33" s="49"/>
      <c r="I33" s="49"/>
      <c r="J33" s="49"/>
      <c r="K33" s="49"/>
      <c r="L33" s="49"/>
      <c r="M33" s="49"/>
    </row>
    <row r="34" spans="1:13" ht="15.95" customHeight="1" x14ac:dyDescent="0.25">
      <c r="A34" s="41"/>
      <c r="B34" s="41"/>
      <c r="C34" s="50"/>
      <c r="D34" s="50"/>
      <c r="E34" s="50"/>
      <c r="F34" s="50"/>
      <c r="G34" s="50"/>
      <c r="H34" s="50"/>
      <c r="I34" s="50"/>
      <c r="J34" s="50"/>
      <c r="K34" s="50"/>
      <c r="L34" s="50"/>
      <c r="M34" s="50"/>
    </row>
    <row r="35" spans="1:13" ht="15.95" customHeight="1" x14ac:dyDescent="0.25">
      <c r="C35" s="49"/>
      <c r="D35" s="49"/>
      <c r="E35" s="49"/>
      <c r="F35" s="49"/>
      <c r="G35" s="49"/>
      <c r="H35" s="49"/>
      <c r="I35" s="49"/>
      <c r="J35" s="49"/>
      <c r="K35" s="49"/>
      <c r="L35" s="49"/>
      <c r="M35" s="49"/>
    </row>
    <row r="37" spans="1:13" ht="15.95" customHeight="1" x14ac:dyDescent="0.25">
      <c r="A37" s="41"/>
      <c r="B37" s="41"/>
      <c r="C37" s="41"/>
      <c r="D37" s="41"/>
      <c r="E37" s="41"/>
      <c r="F37" s="41"/>
      <c r="G37" s="41"/>
      <c r="H37" s="41"/>
      <c r="I37" s="41"/>
      <c r="J37" s="41"/>
      <c r="K37" s="41"/>
      <c r="L37" s="41"/>
      <c r="M37" s="41"/>
    </row>
  </sheetData>
  <hyperlinks>
    <hyperlink ref="A3" location="Inhalt!A1" display="&lt;&lt;&lt; Inhalt" xr:uid="{66C2F557-5A9D-441D-822F-66F2B99E628E}"/>
    <hyperlink ref="A12" location="Metadaten!A1" display="&lt;&lt;&lt; Metadaten" xr:uid="{6013A434-6D9E-4BE6-BD27-3B1C6028A9A0}"/>
  </hyperlink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9093B-577C-4C8F-A5BB-A8B66A2B328B}">
  <sheetPr>
    <tabColor rgb="FFC6D8EC"/>
  </sheetPr>
  <dimension ref="A1:E42"/>
  <sheetViews>
    <sheetView workbookViewId="0"/>
  </sheetViews>
  <sheetFormatPr baseColWidth="10" defaultRowHeight="15.75" x14ac:dyDescent="0.25"/>
  <cols>
    <col min="1" max="16384" width="11.42578125" style="15"/>
  </cols>
  <sheetData>
    <row r="1" spans="1:1" s="14" customFormat="1" ht="18" customHeight="1" x14ac:dyDescent="0.25">
      <c r="A1" s="14" t="s">
        <v>48</v>
      </c>
    </row>
    <row r="3" spans="1:1" ht="15.95" customHeight="1" x14ac:dyDescent="0.25">
      <c r="A3" s="113" t="s">
        <v>178</v>
      </c>
    </row>
    <row r="36" spans="5:5" ht="15.95" customHeight="1" x14ac:dyDescent="0.25">
      <c r="E36" s="16"/>
    </row>
    <row r="37" spans="5:5" ht="15.95" customHeight="1" x14ac:dyDescent="0.25">
      <c r="E37" s="17"/>
    </row>
    <row r="38" spans="5:5" ht="15.95" customHeight="1" x14ac:dyDescent="0.25">
      <c r="E38" s="16"/>
    </row>
    <row r="39" spans="5:5" ht="15.95" customHeight="1" x14ac:dyDescent="0.25">
      <c r="E39" s="16"/>
    </row>
    <row r="40" spans="5:5" ht="15.95" customHeight="1" x14ac:dyDescent="0.25">
      <c r="E40" s="16"/>
    </row>
    <row r="41" spans="5:5" ht="15.95" customHeight="1" x14ac:dyDescent="0.25">
      <c r="E41" s="16"/>
    </row>
    <row r="42" spans="5:5" ht="15.95" customHeight="1" x14ac:dyDescent="0.25">
      <c r="E42" s="16"/>
    </row>
  </sheetData>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E84BE-CC0B-4DA0-B438-A4C7BF3BF9F6}">
  <dimension ref="A1:G34"/>
  <sheetViews>
    <sheetView workbookViewId="0"/>
  </sheetViews>
  <sheetFormatPr baseColWidth="10" defaultRowHeight="15.95" customHeight="1" x14ac:dyDescent="0.25"/>
  <cols>
    <col min="1" max="1" width="11.140625" style="38" customWidth="1"/>
    <col min="2" max="2" width="14.42578125" style="38" bestFit="1" customWidth="1"/>
    <col min="3" max="3" width="24.42578125" style="38" bestFit="1" customWidth="1"/>
    <col min="4" max="4" width="28.140625" style="38" bestFit="1" customWidth="1"/>
    <col min="5" max="5" width="23.85546875" style="38" bestFit="1" customWidth="1"/>
    <col min="6" max="6" width="27.5703125" style="38" bestFit="1" customWidth="1"/>
    <col min="7" max="9" width="11.5703125" style="38" customWidth="1"/>
    <col min="10" max="16384" width="11.42578125" style="38"/>
  </cols>
  <sheetData>
    <row r="1" spans="1:7" s="37" customFormat="1" ht="18" customHeight="1" x14ac:dyDescent="0.25">
      <c r="A1" s="36" t="s">
        <v>22</v>
      </c>
      <c r="B1" s="36"/>
      <c r="C1" s="36"/>
      <c r="D1" s="36"/>
      <c r="E1" s="36"/>
      <c r="F1" s="36"/>
      <c r="G1" s="36"/>
    </row>
    <row r="2" spans="1:7" ht="15.95" customHeight="1" x14ac:dyDescent="0.25">
      <c r="A2" s="27"/>
      <c r="B2" s="27"/>
      <c r="C2" s="27"/>
      <c r="D2" s="27"/>
      <c r="E2" s="27"/>
      <c r="F2" s="27"/>
      <c r="G2" s="27"/>
    </row>
    <row r="3" spans="1:7" ht="15.95" customHeight="1" x14ac:dyDescent="0.25">
      <c r="A3" s="28" t="s">
        <v>77</v>
      </c>
      <c r="B3" s="27"/>
      <c r="C3" s="27"/>
      <c r="D3" s="27"/>
      <c r="E3" s="27"/>
      <c r="F3" s="27"/>
      <c r="G3" s="27"/>
    </row>
    <row r="4" spans="1:7" ht="15.95" customHeight="1" x14ac:dyDescent="0.25">
      <c r="A4" s="27"/>
      <c r="B4" s="27"/>
      <c r="C4" s="27"/>
      <c r="D4" s="27"/>
      <c r="E4" s="27"/>
      <c r="F4" s="27"/>
      <c r="G4" s="27"/>
    </row>
    <row r="5" spans="1:7" ht="15.95" customHeight="1" x14ac:dyDescent="0.25">
      <c r="A5" s="30" t="s">
        <v>197</v>
      </c>
      <c r="B5" s="27"/>
      <c r="C5" s="27"/>
      <c r="D5" s="27"/>
      <c r="E5" s="27"/>
      <c r="F5" s="27"/>
      <c r="G5" s="27"/>
    </row>
    <row r="6" spans="1:7" ht="15.95" customHeight="1" x14ac:dyDescent="0.25">
      <c r="A6" s="39"/>
      <c r="B6" s="39"/>
      <c r="C6" s="39"/>
      <c r="D6" s="39"/>
      <c r="E6" s="39"/>
      <c r="F6" s="39"/>
      <c r="G6" s="39"/>
    </row>
    <row r="7" spans="1:7" ht="15.95" customHeight="1" x14ac:dyDescent="0.25">
      <c r="A7" s="45"/>
      <c r="B7" s="45" t="s">
        <v>180</v>
      </c>
      <c r="C7" s="43" t="s">
        <v>181</v>
      </c>
      <c r="D7" s="43" t="s">
        <v>182</v>
      </c>
      <c r="E7" s="43" t="s">
        <v>183</v>
      </c>
      <c r="F7" s="43" t="s">
        <v>184</v>
      </c>
      <c r="G7" s="27"/>
    </row>
    <row r="8" spans="1:7" ht="15.95" customHeight="1" x14ac:dyDescent="0.25">
      <c r="A8" s="30" t="s">
        <v>185</v>
      </c>
      <c r="B8" s="21">
        <v>3</v>
      </c>
      <c r="C8" s="20">
        <v>3</v>
      </c>
      <c r="D8" s="21">
        <f>C8/B8*100</f>
        <v>100</v>
      </c>
      <c r="E8" s="20">
        <v>0</v>
      </c>
      <c r="F8" s="22">
        <f>E8/B8*100</f>
        <v>0</v>
      </c>
      <c r="G8" s="21"/>
    </row>
    <row r="9" spans="1:7" ht="15.95" customHeight="1" x14ac:dyDescent="0.25">
      <c r="A9" s="30" t="s">
        <v>186</v>
      </c>
      <c r="B9" s="21">
        <f t="shared" ref="B9:C16" si="0">B8+4</f>
        <v>7</v>
      </c>
      <c r="C9" s="20">
        <f t="shared" si="0"/>
        <v>7</v>
      </c>
      <c r="D9" s="21">
        <f>C9/B9*100</f>
        <v>100</v>
      </c>
      <c r="E9" s="20">
        <v>0</v>
      </c>
      <c r="F9" s="22">
        <f>E9/B9*100</f>
        <v>0</v>
      </c>
      <c r="G9" s="21"/>
    </row>
    <row r="10" spans="1:7" ht="15.95" customHeight="1" x14ac:dyDescent="0.25">
      <c r="A10" s="30" t="s">
        <v>187</v>
      </c>
      <c r="B10" s="21">
        <f t="shared" si="0"/>
        <v>11</v>
      </c>
      <c r="C10" s="20">
        <f t="shared" si="0"/>
        <v>11</v>
      </c>
      <c r="D10" s="21">
        <f t="shared" ref="D10:D17" si="1">C10/B10*100</f>
        <v>100</v>
      </c>
      <c r="E10" s="20">
        <v>0</v>
      </c>
      <c r="F10" s="22">
        <f t="shared" ref="F10:F17" si="2">E10/B10*100</f>
        <v>0</v>
      </c>
      <c r="G10" s="21"/>
    </row>
    <row r="11" spans="1:7" ht="15.95" customHeight="1" x14ac:dyDescent="0.25">
      <c r="A11" s="30" t="s">
        <v>188</v>
      </c>
      <c r="B11" s="21">
        <f t="shared" si="0"/>
        <v>15</v>
      </c>
      <c r="C11" s="20">
        <f t="shared" si="0"/>
        <v>15</v>
      </c>
      <c r="D11" s="21">
        <f t="shared" si="1"/>
        <v>100</v>
      </c>
      <c r="E11" s="20">
        <v>0</v>
      </c>
      <c r="F11" s="22">
        <f t="shared" si="2"/>
        <v>0</v>
      </c>
      <c r="G11" s="21"/>
    </row>
    <row r="12" spans="1:7" ht="15.95" customHeight="1" x14ac:dyDescent="0.25">
      <c r="A12" s="30" t="s">
        <v>189</v>
      </c>
      <c r="B12" s="21">
        <f t="shared" si="0"/>
        <v>19</v>
      </c>
      <c r="C12" s="20">
        <f t="shared" si="0"/>
        <v>19</v>
      </c>
      <c r="D12" s="21">
        <f t="shared" si="1"/>
        <v>100</v>
      </c>
      <c r="E12" s="20">
        <v>0</v>
      </c>
      <c r="F12" s="22">
        <f t="shared" si="2"/>
        <v>0</v>
      </c>
      <c r="G12" s="21"/>
    </row>
    <row r="13" spans="1:7" ht="15.95" customHeight="1" x14ac:dyDescent="0.25">
      <c r="A13" s="30" t="s">
        <v>190</v>
      </c>
      <c r="B13" s="21">
        <f t="shared" si="0"/>
        <v>23</v>
      </c>
      <c r="C13" s="20">
        <f t="shared" si="0"/>
        <v>23</v>
      </c>
      <c r="D13" s="21">
        <f t="shared" si="1"/>
        <v>100</v>
      </c>
      <c r="E13" s="20">
        <v>0</v>
      </c>
      <c r="F13" s="22">
        <f t="shared" si="2"/>
        <v>0</v>
      </c>
      <c r="G13" s="21"/>
    </row>
    <row r="14" spans="1:7" ht="15.95" customHeight="1" x14ac:dyDescent="0.25">
      <c r="A14" s="30" t="s">
        <v>191</v>
      </c>
      <c r="B14" s="21">
        <f t="shared" si="0"/>
        <v>27</v>
      </c>
      <c r="C14" s="20">
        <f t="shared" si="0"/>
        <v>27</v>
      </c>
      <c r="D14" s="21">
        <f t="shared" si="1"/>
        <v>100</v>
      </c>
      <c r="E14" s="20">
        <v>0</v>
      </c>
      <c r="F14" s="22">
        <f t="shared" si="2"/>
        <v>0</v>
      </c>
      <c r="G14" s="21"/>
    </row>
    <row r="15" spans="1:7" ht="15.95" customHeight="1" x14ac:dyDescent="0.25">
      <c r="A15" s="30" t="s">
        <v>192</v>
      </c>
      <c r="B15" s="21">
        <f t="shared" si="0"/>
        <v>31</v>
      </c>
      <c r="C15" s="20">
        <f t="shared" si="0"/>
        <v>31</v>
      </c>
      <c r="D15" s="21">
        <f t="shared" si="1"/>
        <v>100</v>
      </c>
      <c r="E15" s="20">
        <v>0</v>
      </c>
      <c r="F15" s="22">
        <f t="shared" si="2"/>
        <v>0</v>
      </c>
      <c r="G15" s="21"/>
    </row>
    <row r="16" spans="1:7" ht="15.95" customHeight="1" x14ac:dyDescent="0.25">
      <c r="A16" s="30" t="s">
        <v>193</v>
      </c>
      <c r="B16" s="21">
        <f t="shared" si="0"/>
        <v>35</v>
      </c>
      <c r="C16" s="20">
        <f t="shared" si="0"/>
        <v>35</v>
      </c>
      <c r="D16" s="21">
        <f t="shared" si="1"/>
        <v>100</v>
      </c>
      <c r="E16" s="20">
        <v>0</v>
      </c>
      <c r="F16" s="22">
        <f t="shared" si="2"/>
        <v>0</v>
      </c>
      <c r="G16" s="21"/>
    </row>
    <row r="17" spans="1:7" ht="15.95" customHeight="1" x14ac:dyDescent="0.25">
      <c r="A17" s="30" t="s">
        <v>194</v>
      </c>
      <c r="B17" s="21">
        <f>B16+4</f>
        <v>39</v>
      </c>
      <c r="C17" s="20">
        <f>C16+4</f>
        <v>39</v>
      </c>
      <c r="D17" s="21">
        <f t="shared" si="1"/>
        <v>100</v>
      </c>
      <c r="E17" s="20">
        <v>0</v>
      </c>
      <c r="F17" s="22">
        <f t="shared" si="2"/>
        <v>0</v>
      </c>
      <c r="G17" s="21"/>
    </row>
    <row r="18" spans="1:7" ht="15.95" customHeight="1" x14ac:dyDescent="0.25">
      <c r="A18" s="30"/>
      <c r="B18" s="21"/>
      <c r="C18" s="20"/>
      <c r="D18" s="21"/>
      <c r="E18" s="20"/>
      <c r="F18" s="21"/>
      <c r="G18" s="21"/>
    </row>
    <row r="19" spans="1:7" ht="15.95" customHeight="1" x14ac:dyDescent="0.25">
      <c r="A19" s="40" t="s">
        <v>78</v>
      </c>
      <c r="B19" s="21"/>
      <c r="C19" s="20"/>
      <c r="D19" s="21"/>
      <c r="E19" s="20"/>
      <c r="F19" s="21"/>
      <c r="G19" s="21"/>
    </row>
    <row r="20" spans="1:7" ht="15.95" customHeight="1" x14ac:dyDescent="0.25">
      <c r="A20" s="30"/>
      <c r="B20" s="21"/>
      <c r="C20" s="20"/>
      <c r="D20" s="21"/>
      <c r="E20" s="20"/>
      <c r="F20" s="21"/>
      <c r="G20" s="21"/>
    </row>
    <row r="21" spans="1:7" ht="15.95" customHeight="1" x14ac:dyDescent="0.25">
      <c r="A21" s="27" t="s">
        <v>72</v>
      </c>
      <c r="B21" s="21"/>
      <c r="C21" s="20"/>
      <c r="D21" s="21"/>
      <c r="E21" s="20"/>
      <c r="F21" s="21"/>
      <c r="G21" s="21"/>
    </row>
    <row r="22" spans="1:7" ht="15.95" customHeight="1" x14ac:dyDescent="0.25">
      <c r="A22" s="30" t="s">
        <v>195</v>
      </c>
      <c r="B22" s="21"/>
      <c r="C22" s="20"/>
      <c r="D22" s="21"/>
      <c r="E22" s="20"/>
      <c r="F22" s="21"/>
      <c r="G22" s="21"/>
    </row>
    <row r="23" spans="1:7" ht="15.95" customHeight="1" x14ac:dyDescent="0.25">
      <c r="A23" s="30"/>
      <c r="B23" s="21"/>
      <c r="C23" s="21"/>
      <c r="D23" s="21"/>
      <c r="E23" s="21"/>
      <c r="F23" s="21"/>
      <c r="G23" s="21"/>
    </row>
    <row r="24" spans="1:7" ht="15.95" customHeight="1" x14ac:dyDescent="0.25">
      <c r="A24" s="58" t="s">
        <v>74</v>
      </c>
      <c r="B24" s="21"/>
      <c r="C24" s="21"/>
      <c r="D24" s="21"/>
      <c r="E24" s="21"/>
      <c r="F24" s="21"/>
      <c r="G24" s="21"/>
    </row>
    <row r="25" spans="1:7" ht="15.95" customHeight="1" x14ac:dyDescent="0.25">
      <c r="A25" s="30" t="s">
        <v>196</v>
      </c>
      <c r="B25" s="21"/>
      <c r="C25" s="21"/>
      <c r="D25" s="21"/>
      <c r="E25" s="21"/>
      <c r="F25" s="21"/>
      <c r="G25" s="21"/>
    </row>
    <row r="26" spans="1:7" ht="15.95" customHeight="1" x14ac:dyDescent="0.25">
      <c r="A26" s="27"/>
      <c r="B26" s="21"/>
      <c r="C26" s="21"/>
      <c r="D26" s="21"/>
      <c r="E26" s="21"/>
      <c r="F26" s="21"/>
      <c r="G26" s="21"/>
    </row>
    <row r="27" spans="1:7" ht="15.95" customHeight="1" x14ac:dyDescent="0.25">
      <c r="A27" s="30"/>
      <c r="B27" s="21"/>
      <c r="C27" s="21"/>
      <c r="D27" s="21"/>
      <c r="E27" s="21"/>
      <c r="F27" s="21"/>
      <c r="G27" s="21"/>
    </row>
    <row r="28" spans="1:7" ht="15.95" customHeight="1" x14ac:dyDescent="0.25">
      <c r="A28" s="30"/>
      <c r="B28" s="31"/>
      <c r="C28" s="46"/>
      <c r="D28" s="46"/>
      <c r="E28" s="46"/>
      <c r="F28" s="46"/>
      <c r="G28" s="46"/>
    </row>
    <row r="29" spans="1:7" ht="15.95" customHeight="1" x14ac:dyDescent="0.25">
      <c r="A29" s="57"/>
      <c r="B29" s="40"/>
      <c r="C29" s="40"/>
      <c r="D29" s="40"/>
      <c r="E29" s="40"/>
      <c r="F29" s="40"/>
      <c r="G29" s="40"/>
    </row>
    <row r="31" spans="1:7" ht="15.95" customHeight="1" x14ac:dyDescent="0.25">
      <c r="A31" s="41"/>
      <c r="B31" s="41"/>
      <c r="C31" s="41"/>
      <c r="D31" s="41"/>
      <c r="E31" s="41"/>
      <c r="F31" s="41"/>
      <c r="G31" s="41"/>
    </row>
    <row r="33" spans="1:7" ht="15.75" customHeight="1" x14ac:dyDescent="0.25"/>
    <row r="34" spans="1:7" ht="15.95" customHeight="1" x14ac:dyDescent="0.25">
      <c r="A34" s="41"/>
      <c r="B34" s="41"/>
      <c r="C34" s="41"/>
      <c r="D34" s="41"/>
      <c r="E34" s="41"/>
      <c r="F34" s="41"/>
      <c r="G34" s="41"/>
    </row>
  </sheetData>
  <hyperlinks>
    <hyperlink ref="A3" location="Inhalt!A1" display="&lt;&lt;&lt; Inhalt" xr:uid="{B82CB71E-AB21-4931-A9CA-7EB01CF9DA39}"/>
    <hyperlink ref="A19" location="Metadaten!A1" display="&lt;&lt;&lt; Metadaten" xr:uid="{EB0210CA-36AB-4360-9FE5-671FC2BAE55E}"/>
  </hyperlink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7F623-22AE-4E08-B66F-EA26ADBE2732}">
  <dimension ref="A1:G34"/>
  <sheetViews>
    <sheetView workbookViewId="0"/>
  </sheetViews>
  <sheetFormatPr baseColWidth="10" defaultRowHeight="15.95" customHeight="1" x14ac:dyDescent="0.25"/>
  <cols>
    <col min="1" max="1" width="11.140625" style="38" customWidth="1"/>
    <col min="2" max="6" width="11.28515625" style="38" customWidth="1"/>
    <col min="7" max="7" width="10" style="38" bestFit="1" customWidth="1"/>
    <col min="8" max="16384" width="11.42578125" style="38"/>
  </cols>
  <sheetData>
    <row r="1" spans="1:7" s="37" customFormat="1" ht="18" customHeight="1" x14ac:dyDescent="0.25">
      <c r="A1" s="36" t="s">
        <v>23</v>
      </c>
      <c r="B1" s="36"/>
      <c r="C1" s="36"/>
      <c r="D1" s="36"/>
      <c r="E1" s="36"/>
      <c r="F1" s="36"/>
      <c r="G1" s="36"/>
    </row>
    <row r="2" spans="1:7" ht="15.95" customHeight="1" x14ac:dyDescent="0.25">
      <c r="A2" s="27"/>
      <c r="B2" s="27"/>
      <c r="C2" s="27"/>
      <c r="D2" s="27"/>
      <c r="E2" s="27"/>
      <c r="F2" s="27"/>
      <c r="G2" s="27"/>
    </row>
    <row r="3" spans="1:7" ht="15.95" customHeight="1" x14ac:dyDescent="0.25">
      <c r="A3" s="28" t="s">
        <v>77</v>
      </c>
      <c r="B3" s="27"/>
      <c r="C3" s="27"/>
      <c r="D3" s="27"/>
      <c r="E3" s="27"/>
      <c r="F3" s="27"/>
      <c r="G3" s="27"/>
    </row>
    <row r="4" spans="1:7" ht="15.95" customHeight="1" x14ac:dyDescent="0.25">
      <c r="A4" s="27"/>
      <c r="B4" s="27"/>
      <c r="C4" s="27"/>
      <c r="D4" s="27"/>
      <c r="E4" s="27"/>
      <c r="F4" s="27"/>
      <c r="G4" s="27"/>
    </row>
    <row r="5" spans="1:7" ht="15.95" customHeight="1" x14ac:dyDescent="0.25">
      <c r="A5" s="30" t="s">
        <v>209</v>
      </c>
      <c r="B5" s="27"/>
      <c r="C5" s="27"/>
      <c r="D5" s="27"/>
      <c r="E5" s="27"/>
      <c r="F5" s="27"/>
      <c r="G5" s="27"/>
    </row>
    <row r="6" spans="1:7" ht="15.95" customHeight="1" x14ac:dyDescent="0.25">
      <c r="A6" s="39"/>
      <c r="B6" s="39"/>
      <c r="C6" s="39"/>
      <c r="D6" s="39"/>
      <c r="E6" s="39"/>
      <c r="F6" s="39"/>
      <c r="G6" s="39"/>
    </row>
    <row r="7" spans="1:7" ht="15.95" customHeight="1" x14ac:dyDescent="0.25">
      <c r="A7" s="45"/>
      <c r="B7" s="45" t="s">
        <v>143</v>
      </c>
      <c r="C7" s="43" t="s">
        <v>108</v>
      </c>
      <c r="D7" s="43" t="s">
        <v>70</v>
      </c>
      <c r="E7" s="43" t="s">
        <v>109</v>
      </c>
      <c r="F7" s="43" t="s">
        <v>71</v>
      </c>
      <c r="G7" s="27"/>
    </row>
    <row r="8" spans="1:7" ht="15.95" customHeight="1" x14ac:dyDescent="0.25">
      <c r="A8" s="30" t="s">
        <v>198</v>
      </c>
      <c r="B8" s="20">
        <v>5</v>
      </c>
      <c r="C8" s="20">
        <v>5</v>
      </c>
      <c r="D8" s="21">
        <f>C8/B8*100</f>
        <v>100</v>
      </c>
      <c r="E8" s="20">
        <v>0</v>
      </c>
      <c r="F8" s="22">
        <f>E8/B8*100</f>
        <v>0</v>
      </c>
      <c r="G8" s="21"/>
    </row>
    <row r="9" spans="1:7" ht="15.95" customHeight="1" x14ac:dyDescent="0.25">
      <c r="A9" s="30" t="s">
        <v>199</v>
      </c>
      <c r="B9" s="20">
        <v>5</v>
      </c>
      <c r="C9" s="20">
        <v>5</v>
      </c>
      <c r="D9" s="21">
        <f>C9/B9*100</f>
        <v>100</v>
      </c>
      <c r="E9" s="20">
        <v>0</v>
      </c>
      <c r="F9" s="22">
        <f>E9/B9*100</f>
        <v>0</v>
      </c>
      <c r="G9" s="21"/>
    </row>
    <row r="10" spans="1:7" ht="15.95" customHeight="1" x14ac:dyDescent="0.25">
      <c r="A10" s="30" t="s">
        <v>200</v>
      </c>
      <c r="B10" s="20">
        <v>5</v>
      </c>
      <c r="C10" s="20">
        <v>3</v>
      </c>
      <c r="D10" s="21">
        <f t="shared" ref="D10:D17" si="0">C10/B10*100</f>
        <v>60</v>
      </c>
      <c r="E10" s="20">
        <v>2</v>
      </c>
      <c r="F10" s="22">
        <f t="shared" ref="F10:F17" si="1">E10/B10*100</f>
        <v>40</v>
      </c>
      <c r="G10" s="21"/>
    </row>
    <row r="11" spans="1:7" ht="15.95" customHeight="1" x14ac:dyDescent="0.25">
      <c r="A11" s="30" t="s">
        <v>201</v>
      </c>
      <c r="B11" s="20">
        <v>5</v>
      </c>
      <c r="C11" s="20">
        <v>4</v>
      </c>
      <c r="D11" s="21">
        <f t="shared" si="0"/>
        <v>80</v>
      </c>
      <c r="E11" s="20">
        <v>1</v>
      </c>
      <c r="F11" s="22">
        <f t="shared" si="1"/>
        <v>20</v>
      </c>
      <c r="G11" s="21"/>
    </row>
    <row r="12" spans="1:7" ht="15.95" customHeight="1" x14ac:dyDescent="0.25">
      <c r="A12" s="30" t="s">
        <v>202</v>
      </c>
      <c r="B12" s="20">
        <v>5</v>
      </c>
      <c r="C12" s="20">
        <v>4</v>
      </c>
      <c r="D12" s="21">
        <f t="shared" si="0"/>
        <v>80</v>
      </c>
      <c r="E12" s="20">
        <v>1</v>
      </c>
      <c r="F12" s="22">
        <f t="shared" si="1"/>
        <v>20</v>
      </c>
      <c r="G12" s="21"/>
    </row>
    <row r="13" spans="1:7" ht="15.95" customHeight="1" x14ac:dyDescent="0.25">
      <c r="A13" s="30" t="s">
        <v>203</v>
      </c>
      <c r="B13" s="20">
        <v>5</v>
      </c>
      <c r="C13" s="20">
        <v>4</v>
      </c>
      <c r="D13" s="21">
        <f t="shared" si="0"/>
        <v>80</v>
      </c>
      <c r="E13" s="20">
        <v>1</v>
      </c>
      <c r="F13" s="22">
        <f t="shared" si="1"/>
        <v>20</v>
      </c>
      <c r="G13" s="21"/>
    </row>
    <row r="14" spans="1:7" ht="15.95" customHeight="1" x14ac:dyDescent="0.25">
      <c r="A14" s="30" t="s">
        <v>204</v>
      </c>
      <c r="B14" s="20">
        <v>5</v>
      </c>
      <c r="C14" s="20">
        <v>3</v>
      </c>
      <c r="D14" s="21">
        <f t="shared" si="0"/>
        <v>60</v>
      </c>
      <c r="E14" s="20">
        <v>2</v>
      </c>
      <c r="F14" s="22">
        <f t="shared" si="1"/>
        <v>40</v>
      </c>
      <c r="G14" s="21"/>
    </row>
    <row r="15" spans="1:7" ht="15.95" customHeight="1" x14ac:dyDescent="0.25">
      <c r="A15" s="30" t="s">
        <v>205</v>
      </c>
      <c r="B15" s="20">
        <v>5</v>
      </c>
      <c r="C15" s="20">
        <v>3</v>
      </c>
      <c r="D15" s="21">
        <f t="shared" si="0"/>
        <v>60</v>
      </c>
      <c r="E15" s="20">
        <v>2</v>
      </c>
      <c r="F15" s="22">
        <f t="shared" si="1"/>
        <v>40</v>
      </c>
      <c r="G15" s="21"/>
    </row>
    <row r="16" spans="1:7" ht="15.95" customHeight="1" x14ac:dyDescent="0.25">
      <c r="A16" s="30" t="s">
        <v>206</v>
      </c>
      <c r="B16" s="20">
        <v>5</v>
      </c>
      <c r="C16" s="20">
        <v>3</v>
      </c>
      <c r="D16" s="21">
        <f t="shared" si="0"/>
        <v>60</v>
      </c>
      <c r="E16" s="20">
        <v>2</v>
      </c>
      <c r="F16" s="22">
        <f t="shared" si="1"/>
        <v>40</v>
      </c>
      <c r="G16" s="21"/>
    </row>
    <row r="17" spans="1:7" ht="15.95" customHeight="1" x14ac:dyDescent="0.25">
      <c r="A17" s="30" t="s">
        <v>207</v>
      </c>
      <c r="B17" s="20">
        <v>5</v>
      </c>
      <c r="C17" s="20">
        <v>2</v>
      </c>
      <c r="D17" s="21">
        <f t="shared" si="0"/>
        <v>40</v>
      </c>
      <c r="E17" s="20">
        <v>3</v>
      </c>
      <c r="F17" s="22">
        <f t="shared" si="1"/>
        <v>60</v>
      </c>
      <c r="G17" s="21"/>
    </row>
    <row r="18" spans="1:7" ht="15.95" customHeight="1" x14ac:dyDescent="0.25">
      <c r="A18" s="30"/>
      <c r="B18" s="21"/>
      <c r="C18" s="20"/>
      <c r="D18" s="21"/>
      <c r="E18" s="20"/>
      <c r="F18" s="21"/>
      <c r="G18" s="21"/>
    </row>
    <row r="19" spans="1:7" ht="15.95" customHeight="1" x14ac:dyDescent="0.25">
      <c r="A19" s="40" t="s">
        <v>78</v>
      </c>
      <c r="B19" s="21"/>
      <c r="C19" s="20"/>
      <c r="D19" s="21"/>
      <c r="E19" s="20"/>
      <c r="F19" s="21"/>
      <c r="G19" s="21"/>
    </row>
    <row r="20" spans="1:7" ht="15.95" customHeight="1" x14ac:dyDescent="0.25">
      <c r="A20" s="30"/>
      <c r="B20" s="21"/>
      <c r="C20" s="20"/>
      <c r="D20" s="21"/>
      <c r="E20" s="20"/>
      <c r="F20" s="21"/>
      <c r="G20" s="21"/>
    </row>
    <row r="21" spans="1:7" ht="15.95" customHeight="1" x14ac:dyDescent="0.25">
      <c r="A21" s="27" t="s">
        <v>72</v>
      </c>
      <c r="B21" s="21"/>
      <c r="C21" s="20"/>
      <c r="D21" s="21"/>
      <c r="E21" s="20"/>
      <c r="F21" s="21"/>
      <c r="G21" s="21"/>
    </row>
    <row r="22" spans="1:7" ht="15.95" customHeight="1" x14ac:dyDescent="0.25">
      <c r="A22" s="30" t="s">
        <v>195</v>
      </c>
      <c r="B22" s="21"/>
      <c r="C22" s="20"/>
      <c r="D22" s="21"/>
      <c r="E22" s="20"/>
      <c r="F22" s="21"/>
      <c r="G22" s="21"/>
    </row>
    <row r="23" spans="1:7" ht="15.95" customHeight="1" x14ac:dyDescent="0.25">
      <c r="A23" s="30"/>
      <c r="B23" s="21"/>
      <c r="C23" s="21"/>
      <c r="D23" s="21"/>
      <c r="E23" s="21"/>
      <c r="F23" s="21"/>
      <c r="G23" s="21"/>
    </row>
    <row r="24" spans="1:7" ht="15.95" customHeight="1" x14ac:dyDescent="0.25">
      <c r="A24" s="58" t="s">
        <v>74</v>
      </c>
      <c r="B24" s="21"/>
      <c r="C24" s="21"/>
      <c r="D24" s="21"/>
      <c r="E24" s="21"/>
      <c r="F24" s="21"/>
      <c r="G24" s="21"/>
    </row>
    <row r="25" spans="1:7" ht="15.95" customHeight="1" x14ac:dyDescent="0.25">
      <c r="A25" s="30" t="s">
        <v>208</v>
      </c>
      <c r="B25" s="21"/>
      <c r="C25" s="21"/>
      <c r="D25" s="21"/>
      <c r="E25" s="21"/>
      <c r="F25" s="21"/>
      <c r="G25" s="21"/>
    </row>
    <row r="26" spans="1:7" ht="15.95" customHeight="1" x14ac:dyDescent="0.25">
      <c r="A26" s="27"/>
      <c r="B26" s="21"/>
      <c r="C26" s="21"/>
      <c r="D26" s="21"/>
      <c r="E26" s="21"/>
      <c r="F26" s="21"/>
      <c r="G26" s="21"/>
    </row>
    <row r="27" spans="1:7" ht="15.95" customHeight="1" x14ac:dyDescent="0.25">
      <c r="A27" s="30"/>
      <c r="B27" s="21"/>
      <c r="C27" s="21"/>
      <c r="D27" s="21"/>
      <c r="E27" s="21"/>
      <c r="F27" s="21"/>
      <c r="G27" s="21"/>
    </row>
    <row r="28" spans="1:7" ht="15.95" customHeight="1" x14ac:dyDescent="0.25">
      <c r="A28" s="30"/>
      <c r="B28" s="31"/>
      <c r="C28" s="46"/>
      <c r="D28" s="46"/>
      <c r="E28" s="46"/>
      <c r="F28" s="46"/>
      <c r="G28" s="46"/>
    </row>
    <row r="29" spans="1:7" ht="15.95" customHeight="1" x14ac:dyDescent="0.25">
      <c r="A29" s="57"/>
      <c r="B29" s="40"/>
      <c r="C29" s="40"/>
      <c r="D29" s="40"/>
      <c r="E29" s="40"/>
      <c r="F29" s="40"/>
      <c r="G29" s="40"/>
    </row>
    <row r="31" spans="1:7" ht="15.95" customHeight="1" x14ac:dyDescent="0.25">
      <c r="A31" s="41"/>
      <c r="B31" s="41"/>
      <c r="C31" s="41"/>
      <c r="D31" s="41"/>
      <c r="E31" s="41"/>
      <c r="F31" s="41"/>
      <c r="G31" s="41"/>
    </row>
    <row r="34" spans="1:7" ht="15.95" customHeight="1" x14ac:dyDescent="0.25">
      <c r="A34" s="41"/>
      <c r="B34" s="41"/>
      <c r="C34" s="41"/>
      <c r="D34" s="41"/>
      <c r="E34" s="41"/>
      <c r="F34" s="41"/>
      <c r="G34" s="41"/>
    </row>
  </sheetData>
  <hyperlinks>
    <hyperlink ref="A3" location="Inhalt!A1" display="&lt;&lt;&lt; Inhalt" xr:uid="{2971E729-F44D-4A91-8C3D-4552DEA238F2}"/>
    <hyperlink ref="A19" location="Metadaten!A1" display="&lt;&lt;&lt; Metadaten" xr:uid="{DDD88495-4945-4A54-AD0B-1DD5118DE7B6}"/>
  </hyperlink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D3FE3-B956-4C38-965C-4396524E7499}">
  <dimension ref="A1:G254"/>
  <sheetViews>
    <sheetView workbookViewId="0"/>
  </sheetViews>
  <sheetFormatPr baseColWidth="10" defaultRowHeight="12.75" x14ac:dyDescent="0.25"/>
  <cols>
    <col min="1" max="1" width="11.140625" style="38" customWidth="1"/>
    <col min="2" max="6" width="11.28515625" style="38" customWidth="1"/>
    <col min="7" max="7" width="10" style="38" bestFit="1" customWidth="1"/>
    <col min="8" max="16384" width="11.42578125" style="38"/>
  </cols>
  <sheetData>
    <row r="1" spans="1:7" s="37" customFormat="1" ht="18" customHeight="1" x14ac:dyDescent="0.25">
      <c r="A1" s="36" t="s">
        <v>24</v>
      </c>
      <c r="B1" s="36"/>
      <c r="C1" s="36"/>
      <c r="D1" s="36"/>
      <c r="E1" s="36"/>
      <c r="F1" s="36"/>
      <c r="G1" s="36"/>
    </row>
    <row r="2" spans="1:7" s="37" customFormat="1" ht="15.95" customHeight="1" x14ac:dyDescent="0.25">
      <c r="A2" s="36"/>
      <c r="B2" s="36"/>
      <c r="C2" s="36"/>
      <c r="D2" s="36"/>
      <c r="E2" s="36"/>
      <c r="F2" s="36"/>
      <c r="G2" s="36"/>
    </row>
    <row r="3" spans="1:7" s="37" customFormat="1" ht="15.95" customHeight="1" x14ac:dyDescent="0.25">
      <c r="A3" s="28" t="s">
        <v>77</v>
      </c>
      <c r="B3" s="27"/>
      <c r="C3" s="36"/>
      <c r="D3" s="36"/>
      <c r="E3" s="36"/>
      <c r="F3" s="36"/>
      <c r="G3" s="36"/>
    </row>
    <row r="4" spans="1:7" ht="15.95" customHeight="1" x14ac:dyDescent="0.25">
      <c r="A4" s="27"/>
      <c r="B4" s="27"/>
      <c r="C4" s="27"/>
      <c r="D4" s="27"/>
      <c r="E4" s="27"/>
      <c r="F4" s="27"/>
      <c r="G4" s="27"/>
    </row>
    <row r="5" spans="1:7" ht="15.95" customHeight="1" x14ac:dyDescent="0.25">
      <c r="A5" s="71" t="s">
        <v>213</v>
      </c>
      <c r="B5" s="27"/>
      <c r="C5" s="27"/>
      <c r="D5" s="27"/>
      <c r="E5" s="27"/>
      <c r="F5" s="27"/>
      <c r="G5" s="27"/>
    </row>
    <row r="6" spans="1:7" ht="15.95" customHeight="1" x14ac:dyDescent="0.25">
      <c r="A6" s="27"/>
      <c r="B6" s="27"/>
      <c r="C6" s="27"/>
      <c r="D6" s="27"/>
      <c r="E6" s="27"/>
      <c r="F6" s="27"/>
      <c r="G6" s="27"/>
    </row>
    <row r="7" spans="1:7" ht="15.95" customHeight="1" x14ac:dyDescent="0.25">
      <c r="A7" s="44"/>
      <c r="B7" s="43" t="s">
        <v>143</v>
      </c>
      <c r="C7" s="43" t="s">
        <v>108</v>
      </c>
      <c r="D7" s="43" t="s">
        <v>70</v>
      </c>
      <c r="E7" s="43" t="s">
        <v>109</v>
      </c>
      <c r="F7" s="43" t="s">
        <v>71</v>
      </c>
      <c r="G7" s="27"/>
    </row>
    <row r="8" spans="1:7" ht="15.95" customHeight="1" x14ac:dyDescent="0.25">
      <c r="A8" s="39" t="s">
        <v>198</v>
      </c>
      <c r="B8" s="20">
        <v>15</v>
      </c>
      <c r="C8" s="20">
        <v>14</v>
      </c>
      <c r="D8" s="73">
        <f>C8/B8*100</f>
        <v>93.333333333333329</v>
      </c>
      <c r="E8" s="20">
        <v>1</v>
      </c>
      <c r="F8" s="76">
        <f>E8/B8*100</f>
        <v>6.666666666666667</v>
      </c>
      <c r="G8" s="39"/>
    </row>
    <row r="9" spans="1:7" ht="15.95" customHeight="1" x14ac:dyDescent="0.25">
      <c r="A9" s="42" t="s">
        <v>199</v>
      </c>
      <c r="B9" s="20">
        <v>25</v>
      </c>
      <c r="C9" s="20">
        <v>24</v>
      </c>
      <c r="D9" s="73">
        <f>C9/B9*100</f>
        <v>96</v>
      </c>
      <c r="E9" s="20">
        <v>1</v>
      </c>
      <c r="F9" s="76">
        <f>E9/B9*100</f>
        <v>4</v>
      </c>
      <c r="G9" s="27"/>
    </row>
    <row r="10" spans="1:7" ht="15.95" customHeight="1" x14ac:dyDescent="0.25">
      <c r="A10" s="30" t="s">
        <v>200</v>
      </c>
      <c r="B10" s="20">
        <v>25</v>
      </c>
      <c r="C10" s="20">
        <v>23</v>
      </c>
      <c r="D10" s="75">
        <f t="shared" ref="D10:D17" si="0">C10/B10*100</f>
        <v>92</v>
      </c>
      <c r="E10" s="20">
        <v>2</v>
      </c>
      <c r="F10" s="74">
        <f t="shared" ref="F10:F17" si="1">E10/B10*100</f>
        <v>8</v>
      </c>
      <c r="G10" s="21"/>
    </row>
    <row r="11" spans="1:7" ht="15.95" customHeight="1" x14ac:dyDescent="0.25">
      <c r="A11" s="30" t="s">
        <v>201</v>
      </c>
      <c r="B11" s="20">
        <v>25</v>
      </c>
      <c r="C11" s="20">
        <v>24</v>
      </c>
      <c r="D11" s="75">
        <f t="shared" si="0"/>
        <v>96</v>
      </c>
      <c r="E11" s="20">
        <v>1</v>
      </c>
      <c r="F11" s="74">
        <f t="shared" si="1"/>
        <v>4</v>
      </c>
      <c r="G11" s="21"/>
    </row>
    <row r="12" spans="1:7" ht="15.95" customHeight="1" x14ac:dyDescent="0.25">
      <c r="A12" s="30" t="s">
        <v>202</v>
      </c>
      <c r="B12" s="20">
        <v>25</v>
      </c>
      <c r="C12" s="20">
        <v>22</v>
      </c>
      <c r="D12" s="75">
        <f t="shared" si="0"/>
        <v>88</v>
      </c>
      <c r="E12" s="20">
        <v>3</v>
      </c>
      <c r="F12" s="74">
        <f t="shared" si="1"/>
        <v>12</v>
      </c>
      <c r="G12" s="21"/>
    </row>
    <row r="13" spans="1:7" ht="15.95" customHeight="1" x14ac:dyDescent="0.25">
      <c r="A13" s="30" t="s">
        <v>203</v>
      </c>
      <c r="B13" s="20">
        <v>25</v>
      </c>
      <c r="C13" s="20">
        <v>19</v>
      </c>
      <c r="D13" s="75">
        <f t="shared" si="0"/>
        <v>76</v>
      </c>
      <c r="E13" s="20">
        <v>6</v>
      </c>
      <c r="F13" s="74">
        <f t="shared" si="1"/>
        <v>24</v>
      </c>
      <c r="G13" s="21"/>
    </row>
    <row r="14" spans="1:7" ht="15.95" customHeight="1" x14ac:dyDescent="0.25">
      <c r="A14" s="30" t="s">
        <v>204</v>
      </c>
      <c r="B14" s="20">
        <v>25</v>
      </c>
      <c r="C14" s="20">
        <v>19</v>
      </c>
      <c r="D14" s="75">
        <f t="shared" si="0"/>
        <v>76</v>
      </c>
      <c r="E14" s="20">
        <v>6</v>
      </c>
      <c r="F14" s="74">
        <f t="shared" si="1"/>
        <v>24</v>
      </c>
      <c r="G14" s="21"/>
    </row>
    <row r="15" spans="1:7" ht="15.95" customHeight="1" x14ac:dyDescent="0.25">
      <c r="A15" s="30" t="s">
        <v>205</v>
      </c>
      <c r="B15" s="20">
        <v>25</v>
      </c>
      <c r="C15" s="20">
        <v>20</v>
      </c>
      <c r="D15" s="75">
        <f t="shared" si="0"/>
        <v>80</v>
      </c>
      <c r="E15" s="20">
        <v>5</v>
      </c>
      <c r="F15" s="74">
        <f t="shared" si="1"/>
        <v>20</v>
      </c>
      <c r="G15" s="21"/>
    </row>
    <row r="16" spans="1:7" ht="15.95" customHeight="1" x14ac:dyDescent="0.25">
      <c r="A16" s="30" t="s">
        <v>206</v>
      </c>
      <c r="B16" s="20">
        <v>25</v>
      </c>
      <c r="C16" s="20">
        <v>22</v>
      </c>
      <c r="D16" s="75">
        <f t="shared" si="0"/>
        <v>88</v>
      </c>
      <c r="E16" s="20">
        <v>3</v>
      </c>
      <c r="F16" s="74">
        <f t="shared" si="1"/>
        <v>12</v>
      </c>
      <c r="G16" s="21"/>
    </row>
    <row r="17" spans="1:7" ht="15.95" customHeight="1" x14ac:dyDescent="0.25">
      <c r="A17" s="30" t="s">
        <v>207</v>
      </c>
      <c r="B17" s="20">
        <v>25</v>
      </c>
      <c r="C17" s="20">
        <v>18</v>
      </c>
      <c r="D17" s="75">
        <f t="shared" si="0"/>
        <v>72</v>
      </c>
      <c r="E17" s="20">
        <v>7</v>
      </c>
      <c r="F17" s="74">
        <f t="shared" si="1"/>
        <v>28.000000000000004</v>
      </c>
      <c r="G17" s="21"/>
    </row>
    <row r="18" spans="1:7" ht="15.95" customHeight="1" x14ac:dyDescent="0.25">
      <c r="A18" s="30"/>
      <c r="B18" s="20"/>
      <c r="C18" s="20"/>
      <c r="D18" s="21"/>
      <c r="E18" s="20"/>
      <c r="F18" s="21"/>
      <c r="G18" s="21"/>
    </row>
    <row r="19" spans="1:7" ht="15.95" customHeight="1" x14ac:dyDescent="0.25">
      <c r="A19" s="27" t="s">
        <v>72</v>
      </c>
      <c r="B19" s="20"/>
      <c r="C19" s="20"/>
      <c r="D19" s="21"/>
      <c r="E19" s="20"/>
      <c r="F19" s="21"/>
      <c r="G19" s="21"/>
    </row>
    <row r="20" spans="1:7" ht="15.95" customHeight="1" x14ac:dyDescent="0.25">
      <c r="A20" s="30" t="s">
        <v>195</v>
      </c>
      <c r="B20" s="21"/>
      <c r="C20" s="20"/>
      <c r="D20" s="21"/>
      <c r="E20" s="20"/>
      <c r="F20" s="21"/>
      <c r="G20" s="21"/>
    </row>
    <row r="21" spans="1:7" ht="15.95" customHeight="1" x14ac:dyDescent="0.25">
      <c r="A21" s="30" t="s">
        <v>210</v>
      </c>
      <c r="B21" s="21"/>
      <c r="C21" s="20"/>
      <c r="D21" s="21"/>
      <c r="E21" s="20"/>
      <c r="F21" s="21"/>
      <c r="G21" s="21"/>
    </row>
    <row r="22" spans="1:7" ht="15.95" customHeight="1" x14ac:dyDescent="0.25">
      <c r="A22" s="30"/>
      <c r="B22" s="21"/>
      <c r="C22" s="20"/>
      <c r="D22" s="21"/>
      <c r="E22" s="20"/>
      <c r="F22" s="21"/>
      <c r="G22" s="21"/>
    </row>
    <row r="23" spans="1:7" ht="15.95" customHeight="1" x14ac:dyDescent="0.25">
      <c r="A23" s="27" t="s">
        <v>74</v>
      </c>
      <c r="B23" s="21"/>
      <c r="C23" s="20"/>
      <c r="D23" s="21"/>
      <c r="E23" s="20"/>
      <c r="F23" s="21"/>
      <c r="G23" s="21"/>
    </row>
    <row r="24" spans="1:7" ht="15.95" customHeight="1" x14ac:dyDescent="0.25">
      <c r="A24" s="30" t="s">
        <v>211</v>
      </c>
      <c r="B24" s="21"/>
      <c r="C24" s="20"/>
      <c r="D24" s="21"/>
      <c r="E24" s="20"/>
      <c r="F24" s="21"/>
      <c r="G24" s="21"/>
    </row>
    <row r="25" spans="1:7" ht="15.95" customHeight="1" x14ac:dyDescent="0.25">
      <c r="A25" s="30"/>
      <c r="B25" s="21"/>
      <c r="C25" s="21"/>
      <c r="D25" s="21"/>
      <c r="E25" s="21"/>
      <c r="F25" s="21"/>
      <c r="G25" s="21"/>
    </row>
    <row r="26" spans="1:7" ht="15.95" customHeight="1" x14ac:dyDescent="0.25">
      <c r="A26" s="58"/>
      <c r="B26" s="21"/>
      <c r="C26" s="21"/>
      <c r="D26" s="21"/>
      <c r="E26" s="21"/>
      <c r="F26" s="21"/>
      <c r="G26" s="21"/>
    </row>
    <row r="27" spans="1:7" ht="15.95" customHeight="1" x14ac:dyDescent="0.25">
      <c r="A27" s="36" t="s">
        <v>212</v>
      </c>
      <c r="B27" s="21"/>
      <c r="C27" s="21"/>
      <c r="D27" s="21"/>
      <c r="E27" s="21"/>
      <c r="F27" s="21"/>
      <c r="G27" s="21"/>
    </row>
    <row r="28" spans="1:7" ht="15.95" customHeight="1" x14ac:dyDescent="0.25">
      <c r="A28" s="27"/>
      <c r="B28" s="21"/>
      <c r="C28" s="21"/>
      <c r="D28" s="21"/>
      <c r="E28" s="21"/>
      <c r="F28" s="21"/>
      <c r="G28" s="21"/>
    </row>
    <row r="29" spans="1:7" ht="15.95" customHeight="1" x14ac:dyDescent="0.25">
      <c r="A29" s="44"/>
      <c r="B29" s="77" t="s">
        <v>143</v>
      </c>
      <c r="C29" s="77" t="s">
        <v>108</v>
      </c>
      <c r="D29" s="77" t="s">
        <v>70</v>
      </c>
      <c r="E29" s="77" t="s">
        <v>109</v>
      </c>
      <c r="F29" s="77" t="s">
        <v>71</v>
      </c>
      <c r="G29" s="21"/>
    </row>
    <row r="30" spans="1:7" ht="15.95" customHeight="1" x14ac:dyDescent="0.25">
      <c r="A30" s="30" t="s">
        <v>198</v>
      </c>
      <c r="B30" s="20"/>
      <c r="C30" s="20"/>
      <c r="D30" s="73"/>
      <c r="E30" s="39"/>
      <c r="F30" s="76"/>
      <c r="G30" s="46"/>
    </row>
    <row r="31" spans="1:7" ht="15.95" customHeight="1" x14ac:dyDescent="0.25">
      <c r="A31" s="57" t="s">
        <v>199</v>
      </c>
      <c r="B31" s="20"/>
      <c r="C31" s="20"/>
      <c r="D31" s="73"/>
      <c r="E31" s="20"/>
      <c r="F31" s="76"/>
      <c r="G31" s="40"/>
    </row>
    <row r="32" spans="1:7" ht="15.95" customHeight="1" x14ac:dyDescent="0.25">
      <c r="A32" s="38" t="s">
        <v>200</v>
      </c>
      <c r="B32" s="20"/>
      <c r="C32" s="20"/>
      <c r="D32" s="75"/>
      <c r="E32" s="20"/>
      <c r="F32" s="74"/>
    </row>
    <row r="33" spans="1:7" ht="15.95" customHeight="1" x14ac:dyDescent="0.25">
      <c r="A33" s="38" t="s">
        <v>201</v>
      </c>
      <c r="B33" s="20"/>
      <c r="C33" s="20"/>
      <c r="D33" s="75"/>
      <c r="E33" s="20"/>
      <c r="F33" s="74"/>
      <c r="G33" s="41"/>
    </row>
    <row r="34" spans="1:7" ht="15.95" customHeight="1" x14ac:dyDescent="0.25">
      <c r="A34" s="38" t="s">
        <v>202</v>
      </c>
      <c r="B34" s="20">
        <v>62</v>
      </c>
      <c r="C34" s="20">
        <v>42</v>
      </c>
      <c r="D34" s="75">
        <f>C34/B34*100</f>
        <v>67.741935483870961</v>
      </c>
      <c r="E34" s="20">
        <v>20</v>
      </c>
      <c r="F34" s="74">
        <f>E34/B34*100</f>
        <v>32.258064516129032</v>
      </c>
    </row>
    <row r="35" spans="1:7" ht="15.95" customHeight="1" x14ac:dyDescent="0.25">
      <c r="A35" s="38" t="s">
        <v>203</v>
      </c>
      <c r="B35" s="20">
        <v>60</v>
      </c>
      <c r="C35" s="20">
        <v>41</v>
      </c>
      <c r="D35" s="75">
        <f>C35/B35*100</f>
        <v>68.333333333333329</v>
      </c>
      <c r="E35" s="20">
        <v>19</v>
      </c>
      <c r="F35" s="74">
        <f>E35/B35*100</f>
        <v>31.666666666666664</v>
      </c>
    </row>
    <row r="36" spans="1:7" ht="15.95" customHeight="1" x14ac:dyDescent="0.25">
      <c r="A36" s="38" t="s">
        <v>204</v>
      </c>
      <c r="B36" s="20">
        <v>62</v>
      </c>
      <c r="C36" s="20">
        <v>42</v>
      </c>
      <c r="D36" s="75">
        <f t="shared" ref="D36:D39" si="2">C36/B36*100</f>
        <v>67.741935483870961</v>
      </c>
      <c r="E36" s="20">
        <v>20</v>
      </c>
      <c r="F36" s="74">
        <f t="shared" ref="F36:F39" si="3">E36/B36*100</f>
        <v>32.258064516129032</v>
      </c>
      <c r="G36" s="41"/>
    </row>
    <row r="37" spans="1:7" ht="15.95" customHeight="1" x14ac:dyDescent="0.25">
      <c r="A37" s="38" t="s">
        <v>205</v>
      </c>
      <c r="B37" s="20">
        <v>68</v>
      </c>
      <c r="C37" s="20">
        <v>50</v>
      </c>
      <c r="D37" s="75">
        <f t="shared" si="2"/>
        <v>73.529411764705884</v>
      </c>
      <c r="E37" s="20">
        <v>18</v>
      </c>
      <c r="F37" s="74">
        <f t="shared" si="3"/>
        <v>26.47058823529412</v>
      </c>
    </row>
    <row r="38" spans="1:7" ht="15.95" customHeight="1" x14ac:dyDescent="0.25">
      <c r="A38" s="38" t="s">
        <v>206</v>
      </c>
      <c r="B38" s="20">
        <v>71</v>
      </c>
      <c r="C38" s="20">
        <v>52</v>
      </c>
      <c r="D38" s="75">
        <f t="shared" si="2"/>
        <v>73.239436619718319</v>
      </c>
      <c r="E38" s="20">
        <v>19</v>
      </c>
      <c r="F38" s="74">
        <f t="shared" si="3"/>
        <v>26.760563380281688</v>
      </c>
    </row>
    <row r="39" spans="1:7" ht="15.95" customHeight="1" x14ac:dyDescent="0.25">
      <c r="A39" s="38" t="s">
        <v>207</v>
      </c>
      <c r="B39" s="20">
        <v>75</v>
      </c>
      <c r="C39" s="20">
        <v>52</v>
      </c>
      <c r="D39" s="75">
        <f t="shared" si="2"/>
        <v>69.333333333333343</v>
      </c>
      <c r="E39" s="20">
        <v>23</v>
      </c>
      <c r="F39" s="74">
        <f t="shared" si="3"/>
        <v>30.666666666666664</v>
      </c>
    </row>
    <row r="40" spans="1:7" ht="15.95" customHeight="1" x14ac:dyDescent="0.25"/>
    <row r="41" spans="1:7" ht="15.95" customHeight="1" x14ac:dyDescent="0.25">
      <c r="A41" s="40" t="s">
        <v>78</v>
      </c>
      <c r="B41" s="21"/>
    </row>
    <row r="42" spans="1:7" ht="15.95" customHeight="1" x14ac:dyDescent="0.25"/>
    <row r="43" spans="1:7" ht="15.95" customHeight="1" x14ac:dyDescent="0.25"/>
    <row r="44" spans="1:7" ht="15.95" customHeight="1" x14ac:dyDescent="0.25"/>
    <row r="45" spans="1:7" ht="15.95" customHeight="1" x14ac:dyDescent="0.25"/>
    <row r="46" spans="1:7" ht="15.95" customHeight="1" x14ac:dyDescent="0.25"/>
    <row r="47" spans="1:7" ht="15.95" customHeight="1" x14ac:dyDescent="0.25"/>
    <row r="48" spans="1:7" ht="15.95" customHeight="1" x14ac:dyDescent="0.25"/>
    <row r="49" ht="15.95" customHeight="1" x14ac:dyDescent="0.25"/>
    <row r="50" ht="15.95" customHeight="1" x14ac:dyDescent="0.25"/>
    <row r="51" ht="15.95" customHeight="1" x14ac:dyDescent="0.25"/>
    <row r="52" ht="15.95" customHeight="1" x14ac:dyDescent="0.25"/>
    <row r="53" ht="15.95" customHeight="1" x14ac:dyDescent="0.25"/>
    <row r="54" ht="15.95" customHeight="1" x14ac:dyDescent="0.25"/>
    <row r="55" ht="15.95" customHeight="1" x14ac:dyDescent="0.25"/>
    <row r="56" ht="15.95" customHeight="1" x14ac:dyDescent="0.25"/>
    <row r="57" ht="15.95" customHeight="1" x14ac:dyDescent="0.25"/>
    <row r="58" ht="15.95" customHeight="1" x14ac:dyDescent="0.25"/>
    <row r="59" ht="15.95" customHeight="1" x14ac:dyDescent="0.25"/>
    <row r="60" ht="15.95" customHeight="1" x14ac:dyDescent="0.25"/>
    <row r="61" ht="15.95" customHeight="1" x14ac:dyDescent="0.25"/>
    <row r="62" ht="15.95" customHeight="1" x14ac:dyDescent="0.25"/>
    <row r="63" ht="15.95" customHeight="1" x14ac:dyDescent="0.25"/>
    <row r="64" ht="15.95" customHeight="1" x14ac:dyDescent="0.25"/>
    <row r="65" ht="15.95" customHeight="1" x14ac:dyDescent="0.25"/>
    <row r="66" ht="15.95" customHeight="1" x14ac:dyDescent="0.25"/>
    <row r="67" ht="15.95" customHeight="1" x14ac:dyDescent="0.25"/>
    <row r="68" ht="15.95" customHeight="1" x14ac:dyDescent="0.25"/>
    <row r="69" ht="15.95" customHeight="1" x14ac:dyDescent="0.25"/>
    <row r="70" ht="15.95" customHeight="1" x14ac:dyDescent="0.25"/>
    <row r="71" ht="15.95" customHeight="1" x14ac:dyDescent="0.25"/>
    <row r="72" ht="15.95" customHeight="1" x14ac:dyDescent="0.25"/>
    <row r="73" ht="15.95" customHeight="1" x14ac:dyDescent="0.25"/>
    <row r="74" ht="15.95" customHeight="1" x14ac:dyDescent="0.25"/>
    <row r="75" ht="15.95" customHeight="1" x14ac:dyDescent="0.25"/>
    <row r="76" ht="15.95" customHeight="1" x14ac:dyDescent="0.25"/>
    <row r="77" ht="15.95" customHeight="1" x14ac:dyDescent="0.25"/>
    <row r="78" ht="15.95" customHeight="1" x14ac:dyDescent="0.25"/>
    <row r="79" ht="15.95" customHeight="1" x14ac:dyDescent="0.25"/>
    <row r="80" ht="15.95" customHeight="1" x14ac:dyDescent="0.25"/>
    <row r="81" ht="15.95" customHeight="1" x14ac:dyDescent="0.25"/>
    <row r="82" ht="15.95" customHeight="1" x14ac:dyDescent="0.25"/>
    <row r="83" ht="15.95" customHeight="1" x14ac:dyDescent="0.25"/>
    <row r="84" ht="15.95" customHeight="1" x14ac:dyDescent="0.25"/>
    <row r="85" ht="15.95" customHeight="1" x14ac:dyDescent="0.25"/>
    <row r="86" ht="15.95" customHeight="1" x14ac:dyDescent="0.25"/>
    <row r="87" ht="15.95" customHeight="1" x14ac:dyDescent="0.25"/>
    <row r="88" ht="15.95" customHeight="1" x14ac:dyDescent="0.25"/>
    <row r="89" ht="15.95" customHeight="1" x14ac:dyDescent="0.25"/>
    <row r="90" ht="15.95" customHeight="1" x14ac:dyDescent="0.25"/>
    <row r="91" ht="15.95" customHeight="1" x14ac:dyDescent="0.25"/>
    <row r="92" ht="15.95" customHeight="1" x14ac:dyDescent="0.25"/>
    <row r="93" ht="15.95" customHeight="1" x14ac:dyDescent="0.25"/>
    <row r="94" ht="15.95" customHeight="1" x14ac:dyDescent="0.25"/>
    <row r="95" ht="15.95" customHeight="1" x14ac:dyDescent="0.25"/>
    <row r="96" ht="15.95" customHeight="1" x14ac:dyDescent="0.25"/>
    <row r="97" ht="15.95" customHeight="1" x14ac:dyDescent="0.25"/>
    <row r="98" ht="15.95" customHeight="1" x14ac:dyDescent="0.25"/>
    <row r="99" ht="15.95" customHeight="1" x14ac:dyDescent="0.25"/>
    <row r="100" ht="15.95" customHeight="1" x14ac:dyDescent="0.25"/>
    <row r="101" ht="15.95" customHeight="1" x14ac:dyDescent="0.25"/>
    <row r="102" ht="15.95" customHeight="1" x14ac:dyDescent="0.25"/>
    <row r="103" ht="15.95" customHeight="1" x14ac:dyDescent="0.25"/>
    <row r="104" ht="15.95" customHeight="1" x14ac:dyDescent="0.25"/>
    <row r="105" ht="15.95" customHeight="1" x14ac:dyDescent="0.25"/>
    <row r="106" ht="15.95" customHeight="1" x14ac:dyDescent="0.25"/>
    <row r="107" ht="15.95" customHeight="1" x14ac:dyDescent="0.25"/>
    <row r="108" ht="15.95" customHeight="1" x14ac:dyDescent="0.25"/>
    <row r="109" ht="15.95" customHeight="1" x14ac:dyDescent="0.25"/>
    <row r="110" ht="15.95" customHeight="1" x14ac:dyDescent="0.25"/>
    <row r="111" ht="15.95" customHeight="1" x14ac:dyDescent="0.25"/>
    <row r="112" ht="15.95" customHeight="1" x14ac:dyDescent="0.25"/>
    <row r="113" ht="15.95" customHeight="1" x14ac:dyDescent="0.25"/>
    <row r="114" ht="15.95" customHeight="1" x14ac:dyDescent="0.25"/>
    <row r="115" ht="15.95" customHeight="1" x14ac:dyDescent="0.25"/>
    <row r="116" ht="15.95" customHeight="1" x14ac:dyDescent="0.25"/>
    <row r="117" ht="15.95" customHeight="1" x14ac:dyDescent="0.25"/>
    <row r="118" ht="15.95" customHeight="1" x14ac:dyDescent="0.25"/>
    <row r="119" ht="15.95" customHeight="1" x14ac:dyDescent="0.25"/>
    <row r="120" ht="15.95" customHeight="1" x14ac:dyDescent="0.25"/>
    <row r="121" ht="15.95" customHeight="1" x14ac:dyDescent="0.25"/>
    <row r="122" ht="15.95" customHeight="1" x14ac:dyDescent="0.25"/>
    <row r="123" ht="15.95" customHeight="1" x14ac:dyDescent="0.25"/>
    <row r="124" ht="15.95" customHeight="1" x14ac:dyDescent="0.25"/>
    <row r="125" ht="15.95" customHeight="1" x14ac:dyDescent="0.25"/>
    <row r="126" ht="15.95" customHeight="1" x14ac:dyDescent="0.25"/>
    <row r="127" ht="15.95" customHeight="1" x14ac:dyDescent="0.25"/>
    <row r="128" ht="15.95" customHeight="1" x14ac:dyDescent="0.25"/>
    <row r="129" ht="15.95" customHeight="1" x14ac:dyDescent="0.25"/>
    <row r="130" ht="15.95" customHeight="1" x14ac:dyDescent="0.25"/>
    <row r="131" ht="15.95" customHeight="1" x14ac:dyDescent="0.25"/>
    <row r="132" ht="15.95" customHeight="1" x14ac:dyDescent="0.25"/>
    <row r="133" ht="15.95" customHeight="1" x14ac:dyDescent="0.25"/>
    <row r="134" ht="15.95" customHeight="1" x14ac:dyDescent="0.25"/>
    <row r="135" ht="15.95" customHeight="1" x14ac:dyDescent="0.25"/>
    <row r="136" ht="15.95" customHeight="1" x14ac:dyDescent="0.25"/>
    <row r="137" ht="15.95" customHeight="1" x14ac:dyDescent="0.25"/>
    <row r="138" ht="15.95" customHeight="1" x14ac:dyDescent="0.25"/>
    <row r="139" ht="15.95" customHeight="1" x14ac:dyDescent="0.25"/>
    <row r="140" ht="15.95" customHeight="1" x14ac:dyDescent="0.25"/>
    <row r="141" ht="15.95" customHeight="1" x14ac:dyDescent="0.25"/>
    <row r="142" ht="15.95" customHeight="1" x14ac:dyDescent="0.25"/>
    <row r="143" ht="15.95" customHeight="1" x14ac:dyDescent="0.25"/>
    <row r="144" ht="15.95" customHeight="1" x14ac:dyDescent="0.25"/>
    <row r="145" ht="15.95" customHeight="1" x14ac:dyDescent="0.25"/>
    <row r="146" ht="15.95" customHeight="1" x14ac:dyDescent="0.25"/>
    <row r="147" ht="15.95" customHeight="1" x14ac:dyDescent="0.25"/>
    <row r="148" ht="15.95" customHeight="1" x14ac:dyDescent="0.25"/>
    <row r="149" ht="15.95" customHeight="1" x14ac:dyDescent="0.25"/>
    <row r="150" ht="15.95" customHeight="1" x14ac:dyDescent="0.25"/>
    <row r="151" ht="15.95" customHeight="1" x14ac:dyDescent="0.25"/>
    <row r="152" ht="15.95" customHeight="1" x14ac:dyDescent="0.25"/>
    <row r="153" ht="15.95" customHeight="1" x14ac:dyDescent="0.25"/>
    <row r="154" ht="15.95" customHeight="1" x14ac:dyDescent="0.25"/>
    <row r="155" ht="15.95" customHeight="1" x14ac:dyDescent="0.25"/>
    <row r="156" ht="15.95" customHeight="1" x14ac:dyDescent="0.25"/>
    <row r="157" ht="15.95" customHeight="1" x14ac:dyDescent="0.25"/>
    <row r="158" ht="15.95" customHeight="1" x14ac:dyDescent="0.25"/>
    <row r="159" ht="15.95" customHeight="1" x14ac:dyDescent="0.25"/>
    <row r="160" ht="15.95" customHeight="1" x14ac:dyDescent="0.25"/>
    <row r="161" ht="15.95" customHeight="1" x14ac:dyDescent="0.25"/>
    <row r="162" ht="15.95" customHeight="1" x14ac:dyDescent="0.25"/>
    <row r="163" ht="15.95" customHeight="1" x14ac:dyDescent="0.25"/>
    <row r="164" ht="15.95" customHeight="1" x14ac:dyDescent="0.25"/>
    <row r="165" ht="15.95" customHeight="1" x14ac:dyDescent="0.25"/>
    <row r="166" ht="15.95" customHeight="1" x14ac:dyDescent="0.25"/>
    <row r="167" ht="15.95" customHeight="1" x14ac:dyDescent="0.25"/>
    <row r="168" ht="15.95" customHeight="1" x14ac:dyDescent="0.25"/>
    <row r="169" ht="15.95" customHeight="1" x14ac:dyDescent="0.25"/>
    <row r="170" ht="15.95" customHeight="1" x14ac:dyDescent="0.25"/>
    <row r="171" ht="15.95" customHeight="1" x14ac:dyDescent="0.25"/>
    <row r="172" ht="15.95" customHeight="1" x14ac:dyDescent="0.25"/>
    <row r="173" ht="15.95" customHeight="1" x14ac:dyDescent="0.25"/>
    <row r="174" ht="15.95" customHeight="1" x14ac:dyDescent="0.25"/>
    <row r="175" ht="15.95" customHeight="1" x14ac:dyDescent="0.25"/>
    <row r="176" ht="15.95" customHeight="1" x14ac:dyDescent="0.25"/>
    <row r="177" ht="15.95" customHeight="1" x14ac:dyDescent="0.25"/>
    <row r="178" ht="15.95" customHeight="1" x14ac:dyDescent="0.25"/>
    <row r="179" ht="15.95" customHeight="1" x14ac:dyDescent="0.25"/>
    <row r="180" ht="15.95" customHeight="1" x14ac:dyDescent="0.25"/>
    <row r="181" ht="15.95" customHeight="1" x14ac:dyDescent="0.25"/>
    <row r="182" ht="15.95" customHeight="1" x14ac:dyDescent="0.25"/>
    <row r="183" ht="15.95" customHeight="1" x14ac:dyDescent="0.25"/>
    <row r="184" ht="15.95" customHeight="1" x14ac:dyDescent="0.25"/>
    <row r="185" ht="15.95" customHeight="1" x14ac:dyDescent="0.25"/>
    <row r="186" ht="15.95" customHeight="1" x14ac:dyDescent="0.25"/>
    <row r="187" ht="15.95" customHeight="1" x14ac:dyDescent="0.25"/>
    <row r="188" ht="15.95" customHeight="1" x14ac:dyDescent="0.25"/>
    <row r="189" ht="15.95" customHeight="1" x14ac:dyDescent="0.25"/>
    <row r="190" ht="15.95" customHeight="1" x14ac:dyDescent="0.25"/>
    <row r="191" ht="15.95" customHeight="1" x14ac:dyDescent="0.25"/>
    <row r="192" ht="15.95" customHeight="1" x14ac:dyDescent="0.25"/>
    <row r="193" ht="15.95" customHeight="1" x14ac:dyDescent="0.25"/>
    <row r="194" ht="15.95" customHeight="1" x14ac:dyDescent="0.25"/>
    <row r="195" ht="15.95" customHeight="1" x14ac:dyDescent="0.25"/>
    <row r="196" ht="15.95" customHeight="1" x14ac:dyDescent="0.25"/>
    <row r="197" ht="15.95" customHeight="1" x14ac:dyDescent="0.25"/>
    <row r="198" ht="15.95" customHeight="1" x14ac:dyDescent="0.25"/>
    <row r="199" ht="15.95" customHeight="1" x14ac:dyDescent="0.25"/>
    <row r="200" ht="15.95" customHeight="1" x14ac:dyDescent="0.25"/>
    <row r="201" ht="15.95" customHeight="1" x14ac:dyDescent="0.25"/>
    <row r="202" ht="15.95" customHeight="1" x14ac:dyDescent="0.25"/>
    <row r="203" ht="15.95" customHeight="1" x14ac:dyDescent="0.25"/>
    <row r="204" ht="15.95" customHeight="1" x14ac:dyDescent="0.25"/>
    <row r="205" ht="15.95" customHeight="1" x14ac:dyDescent="0.25"/>
    <row r="206" ht="15.95" customHeight="1" x14ac:dyDescent="0.25"/>
    <row r="207" ht="15.95" customHeight="1" x14ac:dyDescent="0.25"/>
    <row r="208" ht="15.95" customHeight="1" x14ac:dyDescent="0.25"/>
    <row r="209" ht="15.95" customHeight="1" x14ac:dyDescent="0.25"/>
    <row r="210" ht="15.95" customHeight="1" x14ac:dyDescent="0.25"/>
    <row r="211" ht="15.95" customHeight="1" x14ac:dyDescent="0.25"/>
    <row r="212" ht="15.95" customHeight="1" x14ac:dyDescent="0.25"/>
    <row r="213" ht="15.95" customHeight="1" x14ac:dyDescent="0.25"/>
    <row r="214" ht="15.95" customHeight="1" x14ac:dyDescent="0.25"/>
    <row r="215" ht="15.95" customHeight="1" x14ac:dyDescent="0.25"/>
    <row r="216" ht="15.95" customHeight="1" x14ac:dyDescent="0.25"/>
    <row r="217" ht="15.95" customHeight="1" x14ac:dyDescent="0.25"/>
    <row r="218" ht="15.95" customHeight="1" x14ac:dyDescent="0.25"/>
    <row r="219" ht="15.95" customHeight="1" x14ac:dyDescent="0.25"/>
    <row r="220" ht="15.95" customHeight="1" x14ac:dyDescent="0.25"/>
    <row r="221" ht="15.95" customHeight="1" x14ac:dyDescent="0.25"/>
    <row r="222" ht="15.95" customHeight="1" x14ac:dyDescent="0.25"/>
    <row r="223" ht="15.95" customHeight="1" x14ac:dyDescent="0.25"/>
    <row r="224" ht="15.95" customHeight="1" x14ac:dyDescent="0.25"/>
    <row r="225" ht="15.95" customHeight="1" x14ac:dyDescent="0.25"/>
    <row r="226" ht="15.95" customHeight="1" x14ac:dyDescent="0.25"/>
    <row r="227" ht="15.95" customHeight="1" x14ac:dyDescent="0.25"/>
    <row r="228" ht="15.95" customHeight="1" x14ac:dyDescent="0.25"/>
    <row r="229" ht="15.95" customHeight="1" x14ac:dyDescent="0.25"/>
    <row r="230" ht="15.95" customHeight="1" x14ac:dyDescent="0.25"/>
    <row r="231" ht="15.95" customHeight="1" x14ac:dyDescent="0.25"/>
    <row r="232" ht="15.95" customHeight="1" x14ac:dyDescent="0.25"/>
    <row r="233" ht="15.95" customHeight="1" x14ac:dyDescent="0.25"/>
    <row r="234" ht="15.95" customHeight="1" x14ac:dyDescent="0.25"/>
    <row r="235" ht="15.95" customHeight="1" x14ac:dyDescent="0.25"/>
    <row r="236" ht="15.95" customHeight="1" x14ac:dyDescent="0.25"/>
    <row r="237" ht="15.95" customHeight="1" x14ac:dyDescent="0.25"/>
    <row r="238" ht="15.95" customHeight="1" x14ac:dyDescent="0.25"/>
    <row r="239" ht="15.95" customHeight="1" x14ac:dyDescent="0.25"/>
    <row r="240" ht="15.95" customHeight="1" x14ac:dyDescent="0.25"/>
    <row r="241" ht="15.95" customHeight="1" x14ac:dyDescent="0.25"/>
    <row r="242" ht="15.95" customHeight="1" x14ac:dyDescent="0.25"/>
    <row r="243" ht="15.95" customHeight="1" x14ac:dyDescent="0.25"/>
    <row r="244" ht="15.95" customHeight="1" x14ac:dyDescent="0.25"/>
    <row r="245" ht="15.95" customHeight="1" x14ac:dyDescent="0.25"/>
    <row r="246" ht="15.95" customHeight="1" x14ac:dyDescent="0.25"/>
    <row r="247" ht="15.95" customHeight="1" x14ac:dyDescent="0.25"/>
    <row r="248" ht="15.95" customHeight="1" x14ac:dyDescent="0.25"/>
    <row r="249" ht="15.95" customHeight="1" x14ac:dyDescent="0.25"/>
    <row r="250" ht="15.95" customHeight="1" x14ac:dyDescent="0.25"/>
    <row r="251" ht="15.95" customHeight="1" x14ac:dyDescent="0.25"/>
    <row r="252" ht="15.95" customHeight="1" x14ac:dyDescent="0.25"/>
    <row r="253" ht="15.95" customHeight="1" x14ac:dyDescent="0.25"/>
    <row r="254" ht="15.95" customHeight="1" x14ac:dyDescent="0.25"/>
  </sheetData>
  <hyperlinks>
    <hyperlink ref="A3" location="Inhalt!A1" display="&lt;&lt;&lt; Inhalt" xr:uid="{BF909058-A082-431A-87D5-E56523316DD7}"/>
    <hyperlink ref="A41" location="Metadaten!A1" display="&lt;&lt;&lt; Metadaten" xr:uid="{8C14BF30-4749-448F-9AA6-984B7CE3F71C}"/>
  </hyperlinks>
  <pageMargins left="0.7" right="0.7" top="0.78740157499999996" bottom="0.78740157499999996" header="0.3" footer="0.3"/>
  <pageSetup paperSize="9" orientation="portrait" horizontalDpi="300" verticalDpi="0" copies="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CF82D-D36D-48AF-A114-2DA5AFBFBFE0}">
  <dimension ref="A1:I216"/>
  <sheetViews>
    <sheetView workbookViewId="0"/>
  </sheetViews>
  <sheetFormatPr baseColWidth="10" defaultRowHeight="15" x14ac:dyDescent="0.25"/>
  <cols>
    <col min="1" max="1" width="11" style="23" customWidth="1"/>
    <col min="2" max="16384" width="11.42578125" style="23"/>
  </cols>
  <sheetData>
    <row r="1" spans="1:9" ht="18" customHeight="1" x14ac:dyDescent="0.25">
      <c r="A1" s="36" t="s">
        <v>214</v>
      </c>
      <c r="B1" s="36"/>
      <c r="C1" s="36"/>
      <c r="D1" s="36"/>
      <c r="E1" s="36"/>
      <c r="F1" s="36"/>
      <c r="G1" s="36"/>
      <c r="H1" s="37"/>
      <c r="I1" s="37"/>
    </row>
    <row r="2" spans="1:9" ht="15.95" customHeight="1" x14ac:dyDescent="0.25">
      <c r="A2" s="36"/>
      <c r="B2" s="36"/>
      <c r="C2" s="36"/>
      <c r="D2" s="36"/>
      <c r="E2" s="36"/>
      <c r="F2" s="36"/>
      <c r="G2" s="36"/>
      <c r="H2" s="37"/>
      <c r="I2" s="37"/>
    </row>
    <row r="3" spans="1:9" ht="15.95" customHeight="1" x14ac:dyDescent="0.25">
      <c r="A3" s="28" t="s">
        <v>77</v>
      </c>
      <c r="B3" s="27"/>
      <c r="C3" s="36"/>
      <c r="D3" s="36"/>
      <c r="E3" s="36"/>
      <c r="F3" s="36"/>
      <c r="G3" s="36"/>
      <c r="H3" s="37"/>
      <c r="I3" s="37"/>
    </row>
    <row r="4" spans="1:9" ht="15.95" customHeight="1" x14ac:dyDescent="0.25">
      <c r="A4" s="27"/>
      <c r="B4" s="27"/>
      <c r="C4" s="27"/>
      <c r="D4" s="27"/>
      <c r="E4" s="27"/>
      <c r="F4" s="27"/>
      <c r="G4" s="27"/>
      <c r="H4" s="38"/>
      <c r="I4" s="38"/>
    </row>
    <row r="5" spans="1:9" ht="15.95" customHeight="1" x14ac:dyDescent="0.25">
      <c r="A5" s="71" t="s">
        <v>220</v>
      </c>
      <c r="B5" s="27"/>
      <c r="C5" s="27"/>
      <c r="D5" s="27"/>
      <c r="E5" s="27"/>
      <c r="F5" s="27"/>
      <c r="G5" s="27"/>
      <c r="H5" s="38"/>
      <c r="I5" s="38"/>
    </row>
    <row r="6" spans="1:9" ht="15.95" customHeight="1" x14ac:dyDescent="0.25">
      <c r="A6" s="27"/>
      <c r="B6" s="27"/>
      <c r="C6" s="27"/>
      <c r="D6" s="27"/>
      <c r="E6" s="27"/>
      <c r="F6" s="27"/>
      <c r="G6" s="27"/>
      <c r="H6" s="38"/>
      <c r="I6" s="38"/>
    </row>
    <row r="7" spans="1:9" ht="15.95" customHeight="1" x14ac:dyDescent="0.25">
      <c r="A7" s="44"/>
      <c r="B7" s="43" t="s">
        <v>143</v>
      </c>
      <c r="C7" s="43" t="s">
        <v>108</v>
      </c>
      <c r="D7" s="43" t="s">
        <v>70</v>
      </c>
      <c r="E7" s="43" t="s">
        <v>109</v>
      </c>
      <c r="F7" s="43" t="s">
        <v>71</v>
      </c>
      <c r="G7" s="27"/>
      <c r="H7" s="38"/>
      <c r="I7" s="38"/>
    </row>
    <row r="8" spans="1:9" ht="15.95" customHeight="1" x14ac:dyDescent="0.25">
      <c r="A8" s="39" t="s">
        <v>202</v>
      </c>
      <c r="B8" s="20">
        <v>62</v>
      </c>
      <c r="C8" s="20">
        <v>42</v>
      </c>
      <c r="D8" s="73">
        <f>C8/B8*100</f>
        <v>67.741935483870961</v>
      </c>
      <c r="E8" s="20">
        <v>20</v>
      </c>
      <c r="F8" s="76">
        <f>E8/B8*100</f>
        <v>32.258064516129032</v>
      </c>
      <c r="G8" s="39"/>
      <c r="H8" s="38"/>
      <c r="I8" s="38"/>
    </row>
    <row r="9" spans="1:9" ht="15.95" customHeight="1" x14ac:dyDescent="0.25">
      <c r="A9" s="42" t="s">
        <v>203</v>
      </c>
      <c r="B9" s="20">
        <v>60</v>
      </c>
      <c r="C9" s="20">
        <v>41</v>
      </c>
      <c r="D9" s="73">
        <f>C9/B9*100</f>
        <v>68.333333333333329</v>
      </c>
      <c r="E9" s="20">
        <v>19</v>
      </c>
      <c r="F9" s="76">
        <f>E9/B9*100</f>
        <v>31.666666666666664</v>
      </c>
      <c r="G9" s="27"/>
      <c r="H9" s="38"/>
      <c r="I9" s="38"/>
    </row>
    <row r="10" spans="1:9" ht="15.95" customHeight="1" x14ac:dyDescent="0.25">
      <c r="A10" s="30" t="s">
        <v>204</v>
      </c>
      <c r="B10" s="20">
        <v>62</v>
      </c>
      <c r="C10" s="20">
        <v>42</v>
      </c>
      <c r="D10" s="75">
        <f t="shared" ref="D10:D13" si="0">C10/B10*100</f>
        <v>67.741935483870961</v>
      </c>
      <c r="E10" s="20">
        <v>20</v>
      </c>
      <c r="F10" s="74">
        <f t="shared" ref="F10:F13" si="1">E10/B10*100</f>
        <v>32.258064516129032</v>
      </c>
      <c r="G10" s="21"/>
      <c r="H10" s="38"/>
      <c r="I10" s="38"/>
    </row>
    <row r="11" spans="1:9" ht="15.95" customHeight="1" x14ac:dyDescent="0.25">
      <c r="A11" s="30" t="s">
        <v>205</v>
      </c>
      <c r="B11" s="20">
        <v>68</v>
      </c>
      <c r="C11" s="20">
        <v>50</v>
      </c>
      <c r="D11" s="75">
        <f t="shared" si="0"/>
        <v>73.529411764705884</v>
      </c>
      <c r="E11" s="20">
        <v>18</v>
      </c>
      <c r="F11" s="74">
        <f t="shared" si="1"/>
        <v>26.47058823529412</v>
      </c>
      <c r="G11" s="21"/>
      <c r="H11" s="38"/>
      <c r="I11" s="38"/>
    </row>
    <row r="12" spans="1:9" ht="15.95" customHeight="1" x14ac:dyDescent="0.25">
      <c r="A12" s="30" t="s">
        <v>206</v>
      </c>
      <c r="B12" s="20">
        <v>71</v>
      </c>
      <c r="C12" s="20">
        <v>52</v>
      </c>
      <c r="D12" s="75">
        <f t="shared" si="0"/>
        <v>73.239436619718319</v>
      </c>
      <c r="E12" s="20">
        <v>19</v>
      </c>
      <c r="F12" s="74">
        <f t="shared" si="1"/>
        <v>26.760563380281688</v>
      </c>
      <c r="G12" s="21"/>
      <c r="H12" s="38"/>
      <c r="I12" s="38"/>
    </row>
    <row r="13" spans="1:9" ht="15.95" customHeight="1" x14ac:dyDescent="0.25">
      <c r="A13" s="30" t="s">
        <v>207</v>
      </c>
      <c r="B13" s="20">
        <v>75</v>
      </c>
      <c r="C13" s="20">
        <v>52</v>
      </c>
      <c r="D13" s="75">
        <f t="shared" si="0"/>
        <v>69.333333333333343</v>
      </c>
      <c r="E13" s="20">
        <v>23</v>
      </c>
      <c r="F13" s="74">
        <f t="shared" si="1"/>
        <v>30.666666666666664</v>
      </c>
      <c r="G13" s="21"/>
      <c r="H13" s="38"/>
      <c r="I13" s="38"/>
    </row>
    <row r="14" spans="1:9" ht="15.95" customHeight="1" x14ac:dyDescent="0.25">
      <c r="A14" s="30"/>
      <c r="B14" s="20"/>
      <c r="C14" s="20"/>
      <c r="D14" s="75"/>
      <c r="E14" s="20"/>
      <c r="F14" s="75"/>
      <c r="G14" s="21"/>
      <c r="H14" s="38"/>
      <c r="I14" s="38"/>
    </row>
    <row r="15" spans="1:9" ht="15.95" customHeight="1" x14ac:dyDescent="0.25">
      <c r="A15" s="27" t="s">
        <v>74</v>
      </c>
      <c r="B15" s="20"/>
      <c r="C15" s="20"/>
      <c r="D15" s="75"/>
      <c r="E15" s="20"/>
      <c r="F15" s="75"/>
      <c r="G15" s="21"/>
      <c r="H15" s="38"/>
      <c r="I15" s="38"/>
    </row>
    <row r="16" spans="1:9" ht="15.95" customHeight="1" x14ac:dyDescent="0.25">
      <c r="A16" s="30" t="s">
        <v>215</v>
      </c>
      <c r="B16" s="20"/>
      <c r="C16" s="20"/>
      <c r="D16" s="75"/>
      <c r="E16" s="20"/>
      <c r="F16" s="75"/>
      <c r="G16" s="21"/>
      <c r="H16" s="38"/>
      <c r="I16" s="38"/>
    </row>
    <row r="17" spans="1:9" ht="15.95" customHeight="1" x14ac:dyDescent="0.25">
      <c r="A17" s="30"/>
      <c r="B17" s="20"/>
      <c r="C17" s="20"/>
      <c r="D17" s="21"/>
      <c r="E17" s="20"/>
      <c r="F17" s="21"/>
      <c r="G17" s="21"/>
      <c r="H17" s="38"/>
      <c r="I17" s="38"/>
    </row>
    <row r="18" spans="1:9" ht="15.95" customHeight="1" x14ac:dyDescent="0.25">
      <c r="A18" s="27"/>
      <c r="B18" s="20"/>
      <c r="C18" s="20"/>
      <c r="D18" s="21"/>
      <c r="E18" s="20"/>
      <c r="F18" s="21"/>
      <c r="G18" s="21"/>
      <c r="H18" s="38"/>
      <c r="I18" s="38"/>
    </row>
    <row r="19" spans="1:9" ht="15.95" customHeight="1" x14ac:dyDescent="0.3">
      <c r="A19" s="36" t="s">
        <v>216</v>
      </c>
      <c r="B19" s="36"/>
      <c r="C19" s="36"/>
      <c r="D19" s="82"/>
      <c r="E19" s="83"/>
      <c r="F19" s="84"/>
    </row>
    <row r="20" spans="1:9" ht="15.95" customHeight="1" x14ac:dyDescent="0.25">
      <c r="A20" s="93"/>
      <c r="B20" s="93"/>
      <c r="C20" s="93"/>
      <c r="D20" s="85"/>
      <c r="E20" s="85"/>
      <c r="F20" s="85"/>
    </row>
    <row r="21" spans="1:9" ht="15.95" customHeight="1" x14ac:dyDescent="0.25">
      <c r="A21" s="29"/>
      <c r="B21" s="91" t="s">
        <v>70</v>
      </c>
      <c r="C21" s="92" t="s">
        <v>71</v>
      </c>
      <c r="D21" s="86"/>
      <c r="E21" s="86"/>
      <c r="F21" s="86"/>
    </row>
    <row r="22" spans="1:9" ht="15.95" customHeight="1" x14ac:dyDescent="0.25">
      <c r="A22" s="87" t="s">
        <v>202</v>
      </c>
      <c r="B22" s="73">
        <f>22/42*100</f>
        <v>52.380952380952387</v>
      </c>
      <c r="C22" s="74">
        <f>3/20*100</f>
        <v>15</v>
      </c>
      <c r="D22" s="88"/>
      <c r="E22" s="88"/>
      <c r="F22" s="88"/>
    </row>
    <row r="23" spans="1:9" ht="15.95" customHeight="1" x14ac:dyDescent="0.25">
      <c r="A23" s="87" t="s">
        <v>203</v>
      </c>
      <c r="B23" s="73">
        <f>19/41*100</f>
        <v>46.341463414634148</v>
      </c>
      <c r="C23" s="74">
        <f>6/19*100</f>
        <v>31.578947368421051</v>
      </c>
      <c r="D23" s="88"/>
      <c r="E23" s="88"/>
      <c r="F23" s="88"/>
    </row>
    <row r="24" spans="1:9" ht="15.95" customHeight="1" x14ac:dyDescent="0.25">
      <c r="A24" s="89" t="s">
        <v>204</v>
      </c>
      <c r="B24" s="75">
        <f>19/42*100</f>
        <v>45.238095238095241</v>
      </c>
      <c r="C24" s="74">
        <f>6/20*100</f>
        <v>30</v>
      </c>
      <c r="D24" s="88"/>
      <c r="E24" s="88"/>
      <c r="F24" s="88"/>
    </row>
    <row r="25" spans="1:9" ht="15.95" customHeight="1" x14ac:dyDescent="0.25">
      <c r="A25" s="89" t="s">
        <v>205</v>
      </c>
      <c r="B25" s="75">
        <f>20/50*100</f>
        <v>40</v>
      </c>
      <c r="C25" s="74">
        <f>5/18*100</f>
        <v>27.777777777777779</v>
      </c>
      <c r="D25" s="88"/>
      <c r="E25" s="88"/>
      <c r="F25" s="88"/>
    </row>
    <row r="26" spans="1:9" ht="15.95" customHeight="1" x14ac:dyDescent="0.25">
      <c r="A26" s="89" t="s">
        <v>206</v>
      </c>
      <c r="B26" s="75">
        <f>22/52*100</f>
        <v>42.307692307692307</v>
      </c>
      <c r="C26" s="74">
        <f>3/19*100</f>
        <v>15.789473684210526</v>
      </c>
      <c r="D26" s="88"/>
      <c r="E26" s="88"/>
      <c r="F26" s="88"/>
    </row>
    <row r="27" spans="1:9" ht="15.95" customHeight="1" x14ac:dyDescent="0.25">
      <c r="A27" s="94" t="s">
        <v>207</v>
      </c>
      <c r="B27" s="75">
        <f>18/52*100</f>
        <v>34.615384615384613</v>
      </c>
      <c r="C27" s="74">
        <f>7/23*100</f>
        <v>30.434782608695656</v>
      </c>
      <c r="D27" s="88"/>
      <c r="E27" s="88"/>
      <c r="F27" s="88"/>
      <c r="G27" s="88"/>
    </row>
    <row r="28" spans="1:9" ht="15.95" customHeight="1" x14ac:dyDescent="0.25">
      <c r="A28" s="95"/>
      <c r="B28" s="95"/>
      <c r="C28" s="95"/>
      <c r="D28" s="88"/>
      <c r="E28" s="88"/>
      <c r="F28" s="88"/>
      <c r="G28" s="88"/>
    </row>
    <row r="29" spans="1:9" ht="15.95" customHeight="1" x14ac:dyDescent="0.25">
      <c r="A29" s="40" t="s">
        <v>78</v>
      </c>
      <c r="B29" s="21"/>
      <c r="C29" s="88"/>
      <c r="D29" s="90"/>
      <c r="E29" s="90"/>
      <c r="F29" s="90"/>
      <c r="G29" s="88"/>
    </row>
    <row r="30" spans="1:9" ht="15.95" customHeight="1" x14ac:dyDescent="0.25">
      <c r="A30" s="88"/>
      <c r="B30" s="88"/>
      <c r="C30" s="88"/>
      <c r="D30" s="88"/>
      <c r="E30" s="88"/>
      <c r="F30" s="88"/>
      <c r="G30" s="88"/>
    </row>
    <row r="31" spans="1:9" ht="15.95" customHeight="1" x14ac:dyDescent="0.25">
      <c r="A31" s="88"/>
      <c r="B31" s="88"/>
      <c r="C31" s="88"/>
      <c r="D31" s="88"/>
      <c r="E31" s="88"/>
      <c r="F31" s="88"/>
      <c r="G31" s="88"/>
    </row>
    <row r="32" spans="1:9" ht="15.95" customHeight="1" x14ac:dyDescent="0.25">
      <c r="A32" s="88"/>
      <c r="B32" s="88"/>
      <c r="C32" s="88"/>
      <c r="D32" s="88"/>
      <c r="E32" s="88"/>
      <c r="F32" s="88"/>
      <c r="G32" s="88"/>
    </row>
    <row r="33" spans="1:7" ht="15.95" customHeight="1" x14ac:dyDescent="0.25">
      <c r="A33" s="88"/>
      <c r="B33" s="88"/>
      <c r="C33" s="88"/>
      <c r="D33" s="88"/>
      <c r="E33" s="88"/>
      <c r="F33" s="88"/>
      <c r="G33" s="88"/>
    </row>
    <row r="34" spans="1:7" ht="15.95" customHeight="1" x14ac:dyDescent="0.25"/>
    <row r="35" spans="1:7" ht="15.95" customHeight="1" x14ac:dyDescent="0.25"/>
    <row r="36" spans="1:7" ht="15.95" customHeight="1" x14ac:dyDescent="0.25"/>
    <row r="37" spans="1:7" ht="15.95" customHeight="1" x14ac:dyDescent="0.25"/>
    <row r="38" spans="1:7" ht="15.95" customHeight="1" x14ac:dyDescent="0.25"/>
    <row r="39" spans="1:7" ht="15.95" customHeight="1" x14ac:dyDescent="0.25"/>
    <row r="40" spans="1:7" ht="15.95" customHeight="1" x14ac:dyDescent="0.25"/>
    <row r="41" spans="1:7" ht="15.95" customHeight="1" x14ac:dyDescent="0.25"/>
    <row r="42" spans="1:7" ht="15.95" customHeight="1" x14ac:dyDescent="0.25"/>
    <row r="43" spans="1:7" ht="15.95" customHeight="1" x14ac:dyDescent="0.25"/>
    <row r="44" spans="1:7" ht="15.95" customHeight="1" x14ac:dyDescent="0.25"/>
    <row r="45" spans="1:7" ht="15.95" customHeight="1" x14ac:dyDescent="0.25"/>
    <row r="46" spans="1:7" ht="15.95" customHeight="1" x14ac:dyDescent="0.25"/>
    <row r="47" spans="1:7" ht="15.95" customHeight="1" x14ac:dyDescent="0.25"/>
    <row r="48" spans="1:7" ht="15.95" customHeight="1" x14ac:dyDescent="0.25"/>
    <row r="49" ht="15.95" customHeight="1" x14ac:dyDescent="0.25"/>
    <row r="50" ht="15.95" customHeight="1" x14ac:dyDescent="0.25"/>
    <row r="51" ht="15.95" customHeight="1" x14ac:dyDescent="0.25"/>
    <row r="52" ht="15.95" customHeight="1" x14ac:dyDescent="0.25"/>
    <row r="53" ht="15.95" customHeight="1" x14ac:dyDescent="0.25"/>
    <row r="54" ht="15.95" customHeight="1" x14ac:dyDescent="0.25"/>
    <row r="55" ht="15.95" customHeight="1" x14ac:dyDescent="0.25"/>
    <row r="56" ht="15.95" customHeight="1" x14ac:dyDescent="0.25"/>
    <row r="57" ht="15.95" customHeight="1" x14ac:dyDescent="0.25"/>
    <row r="58" ht="15.95" customHeight="1" x14ac:dyDescent="0.25"/>
    <row r="59" ht="15.95" customHeight="1" x14ac:dyDescent="0.25"/>
    <row r="60" ht="15.95" customHeight="1" x14ac:dyDescent="0.25"/>
    <row r="61" ht="15.95" customHeight="1" x14ac:dyDescent="0.25"/>
    <row r="62" ht="15.95" customHeight="1" x14ac:dyDescent="0.25"/>
    <row r="63" ht="15.95" customHeight="1" x14ac:dyDescent="0.25"/>
    <row r="64" ht="15.95" customHeight="1" x14ac:dyDescent="0.25"/>
    <row r="65" ht="15.95" customHeight="1" x14ac:dyDescent="0.25"/>
    <row r="66" ht="15.95" customHeight="1" x14ac:dyDescent="0.25"/>
    <row r="67" ht="15.95" customHeight="1" x14ac:dyDescent="0.25"/>
    <row r="68" ht="15.95" customHeight="1" x14ac:dyDescent="0.25"/>
    <row r="69" ht="15.95" customHeight="1" x14ac:dyDescent="0.25"/>
    <row r="70" ht="15.95" customHeight="1" x14ac:dyDescent="0.25"/>
    <row r="71" ht="15.95" customHeight="1" x14ac:dyDescent="0.25"/>
    <row r="72" ht="15.95" customHeight="1" x14ac:dyDescent="0.25"/>
    <row r="73" ht="15.95" customHeight="1" x14ac:dyDescent="0.25"/>
    <row r="74" ht="15.95" customHeight="1" x14ac:dyDescent="0.25"/>
    <row r="75" ht="15.95" customHeight="1" x14ac:dyDescent="0.25"/>
    <row r="76" ht="15.95" customHeight="1" x14ac:dyDescent="0.25"/>
    <row r="77" ht="15.95" customHeight="1" x14ac:dyDescent="0.25"/>
    <row r="78" ht="15.95" customHeight="1" x14ac:dyDescent="0.25"/>
    <row r="79" ht="15.95" customHeight="1" x14ac:dyDescent="0.25"/>
    <row r="80" ht="15.95" customHeight="1" x14ac:dyDescent="0.25"/>
    <row r="81" ht="15.95" customHeight="1" x14ac:dyDescent="0.25"/>
    <row r="82" ht="15.95" customHeight="1" x14ac:dyDescent="0.25"/>
    <row r="83" ht="15.95" customHeight="1" x14ac:dyDescent="0.25"/>
    <row r="84" ht="15.95" customHeight="1" x14ac:dyDescent="0.25"/>
    <row r="85" ht="15.95" customHeight="1" x14ac:dyDescent="0.25"/>
    <row r="86" ht="15.95" customHeight="1" x14ac:dyDescent="0.25"/>
    <row r="87" ht="15.95" customHeight="1" x14ac:dyDescent="0.25"/>
    <row r="88" ht="15.95" customHeight="1" x14ac:dyDescent="0.25"/>
    <row r="89" ht="15.95" customHeight="1" x14ac:dyDescent="0.25"/>
    <row r="90" ht="15.95" customHeight="1" x14ac:dyDescent="0.25"/>
    <row r="91" ht="15.95" customHeight="1" x14ac:dyDescent="0.25"/>
    <row r="92" ht="15.95" customHeight="1" x14ac:dyDescent="0.25"/>
    <row r="93" ht="15.95" customHeight="1" x14ac:dyDescent="0.25"/>
    <row r="94" ht="15.95" customHeight="1" x14ac:dyDescent="0.25"/>
    <row r="95" ht="15.95" customHeight="1" x14ac:dyDescent="0.25"/>
    <row r="96" ht="15.95" customHeight="1" x14ac:dyDescent="0.25"/>
    <row r="97" ht="15.95" customHeight="1" x14ac:dyDescent="0.25"/>
    <row r="98" ht="15.95" customHeight="1" x14ac:dyDescent="0.25"/>
    <row r="99" ht="15.95" customHeight="1" x14ac:dyDescent="0.25"/>
    <row r="100" ht="15.95" customHeight="1" x14ac:dyDescent="0.25"/>
    <row r="101" ht="15.95" customHeight="1" x14ac:dyDescent="0.25"/>
    <row r="102" ht="15.95" customHeight="1" x14ac:dyDescent="0.25"/>
    <row r="103" ht="15.95" customHeight="1" x14ac:dyDescent="0.25"/>
    <row r="104" ht="15.95" customHeight="1" x14ac:dyDescent="0.25"/>
    <row r="105" ht="15.95" customHeight="1" x14ac:dyDescent="0.25"/>
    <row r="106" ht="15.95" customHeight="1" x14ac:dyDescent="0.25"/>
    <row r="107" ht="15.95" customHeight="1" x14ac:dyDescent="0.25"/>
    <row r="108" ht="15.95" customHeight="1" x14ac:dyDescent="0.25"/>
    <row r="109" ht="15.95" customHeight="1" x14ac:dyDescent="0.25"/>
    <row r="110" ht="15.95" customHeight="1" x14ac:dyDescent="0.25"/>
    <row r="111" ht="15.95" customHeight="1" x14ac:dyDescent="0.25"/>
    <row r="112" ht="15.95" customHeight="1" x14ac:dyDescent="0.25"/>
    <row r="113" ht="15.95" customHeight="1" x14ac:dyDescent="0.25"/>
    <row r="114" ht="15.95" customHeight="1" x14ac:dyDescent="0.25"/>
    <row r="115" ht="15.95" customHeight="1" x14ac:dyDescent="0.25"/>
    <row r="116" ht="15.95" customHeight="1" x14ac:dyDescent="0.25"/>
    <row r="117" ht="15.95" customHeight="1" x14ac:dyDescent="0.25"/>
    <row r="118" ht="15.95" customHeight="1" x14ac:dyDescent="0.25"/>
    <row r="119" ht="15.95" customHeight="1" x14ac:dyDescent="0.25"/>
    <row r="120" ht="15.95" customHeight="1" x14ac:dyDescent="0.25"/>
    <row r="121" ht="15.95" customHeight="1" x14ac:dyDescent="0.25"/>
    <row r="122" ht="15.95" customHeight="1" x14ac:dyDescent="0.25"/>
    <row r="123" ht="15.95" customHeight="1" x14ac:dyDescent="0.25"/>
    <row r="124" ht="15.95" customHeight="1" x14ac:dyDescent="0.25"/>
    <row r="125" ht="15.95" customHeight="1" x14ac:dyDescent="0.25"/>
    <row r="126" ht="15.95" customHeight="1" x14ac:dyDescent="0.25"/>
    <row r="127" ht="15.95" customHeight="1" x14ac:dyDescent="0.25"/>
    <row r="128" ht="15.95" customHeight="1" x14ac:dyDescent="0.25"/>
    <row r="129" ht="15.95" customHeight="1" x14ac:dyDescent="0.25"/>
    <row r="130" ht="15.95" customHeight="1" x14ac:dyDescent="0.25"/>
    <row r="131" ht="15.95" customHeight="1" x14ac:dyDescent="0.25"/>
    <row r="132" ht="15.95" customHeight="1" x14ac:dyDescent="0.25"/>
    <row r="133" ht="15.95" customHeight="1" x14ac:dyDescent="0.25"/>
    <row r="134" ht="15.95" customHeight="1" x14ac:dyDescent="0.25"/>
    <row r="135" ht="15.95" customHeight="1" x14ac:dyDescent="0.25"/>
    <row r="136" ht="15.95" customHeight="1" x14ac:dyDescent="0.25"/>
    <row r="137" ht="15.95" customHeight="1" x14ac:dyDescent="0.25"/>
    <row r="138" ht="15.95" customHeight="1" x14ac:dyDescent="0.25"/>
    <row r="139" ht="15.95" customHeight="1" x14ac:dyDescent="0.25"/>
    <row r="140" ht="15.95" customHeight="1" x14ac:dyDescent="0.25"/>
    <row r="141" ht="15.95" customHeight="1" x14ac:dyDescent="0.25"/>
    <row r="142" ht="15.95" customHeight="1" x14ac:dyDescent="0.25"/>
    <row r="143" ht="15.95" customHeight="1" x14ac:dyDescent="0.25"/>
    <row r="144" ht="15.95" customHeight="1" x14ac:dyDescent="0.25"/>
    <row r="145" ht="15.95" customHeight="1" x14ac:dyDescent="0.25"/>
    <row r="146" ht="15.95" customHeight="1" x14ac:dyDescent="0.25"/>
    <row r="147" ht="15.95" customHeight="1" x14ac:dyDescent="0.25"/>
    <row r="148" ht="15.95" customHeight="1" x14ac:dyDescent="0.25"/>
    <row r="149" ht="15.95" customHeight="1" x14ac:dyDescent="0.25"/>
    <row r="150" ht="15.95" customHeight="1" x14ac:dyDescent="0.25"/>
    <row r="151" ht="15.95" customHeight="1" x14ac:dyDescent="0.25"/>
    <row r="152" ht="15.95" customHeight="1" x14ac:dyDescent="0.25"/>
    <row r="153" ht="15.95" customHeight="1" x14ac:dyDescent="0.25"/>
    <row r="154" ht="15.95" customHeight="1" x14ac:dyDescent="0.25"/>
    <row r="155" ht="15.95" customHeight="1" x14ac:dyDescent="0.25"/>
    <row r="156" ht="15.95" customHeight="1" x14ac:dyDescent="0.25"/>
    <row r="157" ht="15.95" customHeight="1" x14ac:dyDescent="0.25"/>
    <row r="158" ht="15.95" customHeight="1" x14ac:dyDescent="0.25"/>
    <row r="159" ht="15.95" customHeight="1" x14ac:dyDescent="0.25"/>
    <row r="160" ht="15.95" customHeight="1" x14ac:dyDescent="0.25"/>
    <row r="161" ht="15.95" customHeight="1" x14ac:dyDescent="0.25"/>
    <row r="162" ht="15.95" customHeight="1" x14ac:dyDescent="0.25"/>
    <row r="163" ht="15.95" customHeight="1" x14ac:dyDescent="0.25"/>
    <row r="164" ht="15.95" customHeight="1" x14ac:dyDescent="0.25"/>
    <row r="165" ht="15.95" customHeight="1" x14ac:dyDescent="0.25"/>
    <row r="166" ht="15.95" customHeight="1" x14ac:dyDescent="0.25"/>
    <row r="167" ht="15.95" customHeight="1" x14ac:dyDescent="0.25"/>
    <row r="168" ht="15.95" customHeight="1" x14ac:dyDescent="0.25"/>
    <row r="169" ht="15.95" customHeight="1" x14ac:dyDescent="0.25"/>
    <row r="170" ht="15.95" customHeight="1" x14ac:dyDescent="0.25"/>
    <row r="171" ht="15.95" customHeight="1" x14ac:dyDescent="0.25"/>
    <row r="172" ht="15.95" customHeight="1" x14ac:dyDescent="0.25"/>
    <row r="173" ht="15.95" customHeight="1" x14ac:dyDescent="0.25"/>
    <row r="174" ht="15.95" customHeight="1" x14ac:dyDescent="0.25"/>
    <row r="175" ht="15.95" customHeight="1" x14ac:dyDescent="0.25"/>
    <row r="176" ht="15.95" customHeight="1" x14ac:dyDescent="0.25"/>
    <row r="177" ht="15.95" customHeight="1" x14ac:dyDescent="0.25"/>
    <row r="178" ht="15.95" customHeight="1" x14ac:dyDescent="0.25"/>
    <row r="179" ht="15.95" customHeight="1" x14ac:dyDescent="0.25"/>
    <row r="180" ht="15.95" customHeight="1" x14ac:dyDescent="0.25"/>
    <row r="181" ht="15.95" customHeight="1" x14ac:dyDescent="0.25"/>
    <row r="182" ht="15.95" customHeight="1" x14ac:dyDescent="0.25"/>
    <row r="183" ht="15.95" customHeight="1" x14ac:dyDescent="0.25"/>
    <row r="184" ht="15.95" customHeight="1" x14ac:dyDescent="0.25"/>
    <row r="185" ht="15.95" customHeight="1" x14ac:dyDescent="0.25"/>
    <row r="186" ht="15.95" customHeight="1" x14ac:dyDescent="0.25"/>
    <row r="187" ht="15.95" customHeight="1" x14ac:dyDescent="0.25"/>
    <row r="188" ht="15.95" customHeight="1" x14ac:dyDescent="0.25"/>
    <row r="189" ht="15.95" customHeight="1" x14ac:dyDescent="0.25"/>
    <row r="190" ht="15.95" customHeight="1" x14ac:dyDescent="0.25"/>
    <row r="191" ht="15.95" customHeight="1" x14ac:dyDescent="0.25"/>
    <row r="192" ht="15.95" customHeight="1" x14ac:dyDescent="0.25"/>
    <row r="193" ht="15.95" customHeight="1" x14ac:dyDescent="0.25"/>
    <row r="194" ht="15.95" customHeight="1" x14ac:dyDescent="0.25"/>
    <row r="195" ht="15.95" customHeight="1" x14ac:dyDescent="0.25"/>
    <row r="196" ht="15.95" customHeight="1" x14ac:dyDescent="0.25"/>
    <row r="197" ht="15.95" customHeight="1" x14ac:dyDescent="0.25"/>
    <row r="198" ht="15.95" customHeight="1" x14ac:dyDescent="0.25"/>
    <row r="199" ht="15.95" customHeight="1" x14ac:dyDescent="0.25"/>
    <row r="200" ht="15.95" customHeight="1" x14ac:dyDescent="0.25"/>
    <row r="201" ht="15.95" customHeight="1" x14ac:dyDescent="0.25"/>
    <row r="202" ht="15.95" customHeight="1" x14ac:dyDescent="0.25"/>
    <row r="203" ht="15.95" customHeight="1" x14ac:dyDescent="0.25"/>
    <row r="204" ht="15.95" customHeight="1" x14ac:dyDescent="0.25"/>
    <row r="205" ht="15.95" customHeight="1" x14ac:dyDescent="0.25"/>
    <row r="206" ht="15.95" customHeight="1" x14ac:dyDescent="0.25"/>
    <row r="207" ht="15.95" customHeight="1" x14ac:dyDescent="0.25"/>
    <row r="208" ht="15.95" customHeight="1" x14ac:dyDescent="0.25"/>
    <row r="209" ht="15.95" customHeight="1" x14ac:dyDescent="0.25"/>
    <row r="210" ht="15.95" customHeight="1" x14ac:dyDescent="0.25"/>
    <row r="211" ht="15.95" customHeight="1" x14ac:dyDescent="0.25"/>
    <row r="212" ht="15.95" customHeight="1" x14ac:dyDescent="0.25"/>
    <row r="213" ht="15.95" customHeight="1" x14ac:dyDescent="0.25"/>
    <row r="214" ht="15.95" customHeight="1" x14ac:dyDescent="0.25"/>
    <row r="215" ht="15.95" customHeight="1" x14ac:dyDescent="0.25"/>
    <row r="216" ht="15.95" customHeight="1" x14ac:dyDescent="0.25"/>
  </sheetData>
  <hyperlinks>
    <hyperlink ref="A3" location="Inhalt!A1" display="&lt;&lt;&lt; Inhalt" xr:uid="{234E3627-936A-406E-ACD3-73BA59E479BA}"/>
    <hyperlink ref="A29" location="Metadaten!A1" display="&lt;&lt;&lt; Metadaten" xr:uid="{9C361BB3-DFF9-4C87-A846-48B264220C64}"/>
  </hyperlink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F0FDF-3C41-4A62-8EC2-975A97DF4066}">
  <dimension ref="A1:J45"/>
  <sheetViews>
    <sheetView workbookViewId="0"/>
  </sheetViews>
  <sheetFormatPr baseColWidth="10" defaultRowHeight="15.95" customHeight="1" x14ac:dyDescent="0.25"/>
  <cols>
    <col min="1" max="1" width="10.85546875" customWidth="1"/>
  </cols>
  <sheetData>
    <row r="1" spans="1:10" s="96" customFormat="1" ht="18" customHeight="1" x14ac:dyDescent="0.25">
      <c r="A1" s="36" t="s">
        <v>26</v>
      </c>
      <c r="B1" s="36"/>
      <c r="C1" s="36"/>
      <c r="D1" s="36"/>
      <c r="E1" s="36"/>
      <c r="F1" s="36"/>
    </row>
    <row r="2" spans="1:10" ht="15.95" customHeight="1" x14ac:dyDescent="0.25">
      <c r="A2" s="36"/>
      <c r="B2" s="36"/>
      <c r="C2" s="36"/>
      <c r="D2" s="36"/>
      <c r="E2" s="36"/>
      <c r="F2" s="36"/>
    </row>
    <row r="3" spans="1:10" ht="15.95" customHeight="1" x14ac:dyDescent="0.25">
      <c r="A3" s="28" t="s">
        <v>77</v>
      </c>
      <c r="B3" s="27"/>
      <c r="C3" s="36"/>
      <c r="D3" s="36"/>
      <c r="E3" s="36"/>
      <c r="F3" s="36"/>
    </row>
    <row r="4" spans="1:10" ht="15.95" customHeight="1" x14ac:dyDescent="0.25">
      <c r="A4" s="27"/>
      <c r="B4" s="27"/>
      <c r="C4" s="27"/>
      <c r="D4" s="27"/>
      <c r="E4" s="27"/>
      <c r="F4" s="27"/>
    </row>
    <row r="5" spans="1:10" ht="15.95" customHeight="1" x14ac:dyDescent="0.25">
      <c r="A5" s="71" t="s">
        <v>219</v>
      </c>
      <c r="B5" s="27"/>
      <c r="C5" s="27"/>
      <c r="D5" s="27"/>
      <c r="E5" s="27"/>
      <c r="F5" s="27"/>
    </row>
    <row r="6" spans="1:10" ht="15.95" customHeight="1" x14ac:dyDescent="0.25">
      <c r="A6" s="27"/>
      <c r="B6" s="27"/>
      <c r="C6" s="27"/>
      <c r="D6" s="27"/>
      <c r="E6" s="27"/>
      <c r="F6" s="27"/>
    </row>
    <row r="7" spans="1:10" ht="15.95" customHeight="1" x14ac:dyDescent="0.25">
      <c r="A7" s="44"/>
      <c r="B7" s="43" t="s">
        <v>143</v>
      </c>
      <c r="C7" s="43" t="s">
        <v>108</v>
      </c>
      <c r="D7" s="43" t="s">
        <v>70</v>
      </c>
      <c r="E7" s="43" t="s">
        <v>109</v>
      </c>
      <c r="F7" s="43" t="s">
        <v>71</v>
      </c>
    </row>
    <row r="8" spans="1:10" ht="15.95" customHeight="1" x14ac:dyDescent="0.25">
      <c r="A8" s="30">
        <v>2016</v>
      </c>
      <c r="B8" s="20">
        <v>353</v>
      </c>
      <c r="C8" s="20">
        <v>276</v>
      </c>
      <c r="D8" s="73">
        <f>C8/B8*100</f>
        <v>78.186968838526923</v>
      </c>
      <c r="E8" s="20">
        <v>78</v>
      </c>
      <c r="F8" s="76">
        <f>E8/B8*100</f>
        <v>22.096317280453256</v>
      </c>
    </row>
    <row r="9" spans="1:10" ht="15.95" customHeight="1" x14ac:dyDescent="0.25">
      <c r="A9" s="42">
        <v>2021</v>
      </c>
      <c r="B9" s="20">
        <v>297</v>
      </c>
      <c r="C9" s="20">
        <v>212</v>
      </c>
      <c r="D9" s="73">
        <f>C9/B9*100</f>
        <v>71.380471380471377</v>
      </c>
      <c r="E9" s="20">
        <v>79</v>
      </c>
      <c r="F9" s="76">
        <f>E9/B9*100</f>
        <v>26.599326599326602</v>
      </c>
    </row>
    <row r="10" spans="1:10" ht="15.95" customHeight="1" x14ac:dyDescent="0.25">
      <c r="A10" s="18"/>
      <c r="B10" s="18"/>
      <c r="C10" s="18"/>
      <c r="D10" s="18"/>
      <c r="E10" s="18"/>
      <c r="F10" s="18"/>
    </row>
    <row r="11" spans="1:10" ht="15.95" customHeight="1" x14ac:dyDescent="0.25">
      <c r="A11" s="168" t="s">
        <v>159</v>
      </c>
      <c r="B11" s="168"/>
      <c r="C11" s="168"/>
      <c r="D11" s="168"/>
      <c r="E11" s="168"/>
      <c r="F11" s="168"/>
    </row>
    <row r="12" spans="1:10" ht="15.95" customHeight="1" x14ac:dyDescent="0.25">
      <c r="A12" s="167" t="s">
        <v>217</v>
      </c>
      <c r="B12" s="167"/>
      <c r="C12" s="167"/>
      <c r="D12" s="167"/>
      <c r="E12" s="167"/>
      <c r="F12" s="167"/>
      <c r="G12" s="167"/>
      <c r="H12" s="167"/>
      <c r="I12" s="167"/>
      <c r="J12" s="167"/>
    </row>
    <row r="13" spans="1:10" ht="15.95" customHeight="1" x14ac:dyDescent="0.25">
      <c r="A13" s="167"/>
      <c r="B13" s="167"/>
      <c r="C13" s="167"/>
      <c r="D13" s="167"/>
      <c r="E13" s="167"/>
      <c r="F13" s="167"/>
      <c r="G13" s="167"/>
      <c r="H13" s="167"/>
      <c r="I13" s="167"/>
      <c r="J13" s="167"/>
    </row>
    <row r="14" spans="1:10" ht="15.95" customHeight="1" x14ac:dyDescent="0.25">
      <c r="A14" s="167"/>
      <c r="B14" s="167"/>
      <c r="C14" s="167"/>
      <c r="D14" s="167"/>
      <c r="E14" s="167"/>
      <c r="F14" s="167"/>
      <c r="G14" s="167"/>
      <c r="H14" s="167"/>
      <c r="I14" s="167"/>
      <c r="J14" s="167"/>
    </row>
    <row r="15" spans="1:10" ht="15.95" customHeight="1" x14ac:dyDescent="0.25">
      <c r="A15" s="167"/>
      <c r="B15" s="167"/>
      <c r="C15" s="167"/>
      <c r="D15" s="167"/>
      <c r="E15" s="167"/>
      <c r="F15" s="167"/>
      <c r="G15" s="167"/>
      <c r="H15" s="167"/>
      <c r="I15" s="167"/>
      <c r="J15" s="167"/>
    </row>
    <row r="16" spans="1:10" ht="15.95" customHeight="1" x14ac:dyDescent="0.25">
      <c r="A16" s="167"/>
      <c r="B16" s="167"/>
      <c r="C16" s="167"/>
      <c r="D16" s="167"/>
      <c r="E16" s="167"/>
      <c r="F16" s="167"/>
      <c r="G16" s="167"/>
      <c r="H16" s="167"/>
      <c r="I16" s="167"/>
      <c r="J16" s="167"/>
    </row>
    <row r="17" spans="1:10" ht="15.95" customHeight="1" x14ac:dyDescent="0.25">
      <c r="A17" s="167"/>
      <c r="B17" s="167"/>
      <c r="C17" s="167"/>
      <c r="D17" s="167"/>
      <c r="E17" s="167"/>
      <c r="F17" s="167"/>
      <c r="G17" s="167"/>
      <c r="H17" s="167"/>
      <c r="I17" s="167"/>
      <c r="J17" s="167"/>
    </row>
    <row r="18" spans="1:10" ht="15.95" customHeight="1" x14ac:dyDescent="0.25">
      <c r="A18" s="167"/>
      <c r="B18" s="167"/>
      <c r="C18" s="167"/>
      <c r="D18" s="167"/>
      <c r="E18" s="167"/>
      <c r="F18" s="167"/>
      <c r="G18" s="167"/>
      <c r="H18" s="167"/>
      <c r="I18" s="167"/>
      <c r="J18" s="167"/>
    </row>
    <row r="19" spans="1:10" ht="15.95" customHeight="1" x14ac:dyDescent="0.25">
      <c r="A19" s="167"/>
      <c r="B19" s="167"/>
      <c r="C19" s="167"/>
      <c r="D19" s="167"/>
      <c r="E19" s="167"/>
      <c r="F19" s="167"/>
      <c r="G19" s="167"/>
      <c r="H19" s="167"/>
      <c r="I19" s="167"/>
      <c r="J19" s="167"/>
    </row>
    <row r="20" spans="1:10" ht="15.95" customHeight="1" x14ac:dyDescent="0.25">
      <c r="A20" s="167"/>
      <c r="B20" s="167"/>
      <c r="C20" s="167"/>
      <c r="D20" s="167"/>
      <c r="E20" s="167"/>
      <c r="F20" s="167"/>
      <c r="G20" s="167"/>
      <c r="H20" s="167"/>
      <c r="I20" s="167"/>
      <c r="J20" s="167"/>
    </row>
    <row r="21" spans="1:10" ht="15.95" customHeight="1" x14ac:dyDescent="0.25">
      <c r="A21" s="167"/>
      <c r="B21" s="167"/>
      <c r="C21" s="167"/>
      <c r="D21" s="167"/>
      <c r="E21" s="167"/>
      <c r="F21" s="167"/>
      <c r="G21" s="167"/>
      <c r="H21" s="167"/>
      <c r="I21" s="167"/>
      <c r="J21" s="167"/>
    </row>
    <row r="22" spans="1:10" ht="15.95" customHeight="1" x14ac:dyDescent="0.25">
      <c r="A22" s="167"/>
      <c r="B22" s="167"/>
      <c r="C22" s="167"/>
      <c r="D22" s="167"/>
      <c r="E22" s="167"/>
      <c r="F22" s="167"/>
      <c r="G22" s="167"/>
      <c r="H22" s="167"/>
      <c r="I22" s="167"/>
      <c r="J22" s="167"/>
    </row>
    <row r="23" spans="1:10" ht="15.95" customHeight="1" x14ac:dyDescent="0.25">
      <c r="A23" s="167"/>
      <c r="B23" s="167"/>
      <c r="C23" s="167"/>
      <c r="D23" s="167"/>
      <c r="E23" s="167"/>
      <c r="F23" s="167"/>
      <c r="G23" s="167"/>
      <c r="H23" s="167"/>
      <c r="I23" s="167"/>
      <c r="J23" s="167"/>
    </row>
    <row r="24" spans="1:10" ht="15.95" customHeight="1" x14ac:dyDescent="0.25">
      <c r="A24" s="167"/>
      <c r="B24" s="167"/>
      <c r="C24" s="167"/>
      <c r="D24" s="167"/>
      <c r="E24" s="167"/>
      <c r="F24" s="167"/>
      <c r="G24" s="167"/>
      <c r="H24" s="167"/>
      <c r="I24" s="167"/>
      <c r="J24" s="167"/>
    </row>
    <row r="25" spans="1:10" ht="15.75" customHeight="1" x14ac:dyDescent="0.25">
      <c r="A25" s="167"/>
      <c r="B25" s="167"/>
      <c r="C25" s="167"/>
      <c r="D25" s="167"/>
      <c r="E25" s="167"/>
      <c r="F25" s="167"/>
      <c r="G25" s="167"/>
      <c r="H25" s="167"/>
      <c r="I25" s="167"/>
      <c r="J25" s="167"/>
    </row>
    <row r="26" spans="1:10" ht="15.95" customHeight="1" x14ac:dyDescent="0.25">
      <c r="A26" s="69"/>
      <c r="B26" s="69"/>
      <c r="C26" s="69"/>
      <c r="D26" s="69"/>
      <c r="E26" s="69"/>
      <c r="F26" s="69"/>
      <c r="G26" s="69"/>
      <c r="H26" s="69"/>
      <c r="I26" s="69"/>
      <c r="J26" s="69"/>
    </row>
    <row r="27" spans="1:10" ht="15.95" customHeight="1" x14ac:dyDescent="0.25">
      <c r="A27" s="167" t="s">
        <v>218</v>
      </c>
      <c r="B27" s="167"/>
      <c r="C27" s="167"/>
      <c r="D27" s="167"/>
      <c r="E27" s="167"/>
      <c r="F27" s="167"/>
      <c r="G27" s="167"/>
      <c r="H27" s="167"/>
      <c r="I27" s="167"/>
      <c r="J27" s="167"/>
    </row>
    <row r="28" spans="1:10" ht="15.95" customHeight="1" x14ac:dyDescent="0.25">
      <c r="A28" s="167"/>
      <c r="B28" s="167"/>
      <c r="C28" s="167"/>
      <c r="D28" s="167"/>
      <c r="E28" s="167"/>
      <c r="F28" s="167"/>
      <c r="G28" s="167"/>
      <c r="H28" s="167"/>
      <c r="I28" s="167"/>
      <c r="J28" s="167"/>
    </row>
    <row r="29" spans="1:10" ht="15.95" customHeight="1" x14ac:dyDescent="0.25">
      <c r="A29" s="167"/>
      <c r="B29" s="167"/>
      <c r="C29" s="167"/>
      <c r="D29" s="167"/>
      <c r="E29" s="167"/>
      <c r="F29" s="167"/>
      <c r="G29" s="167"/>
      <c r="H29" s="167"/>
      <c r="I29" s="167"/>
      <c r="J29" s="167"/>
    </row>
    <row r="30" spans="1:10" ht="15.95" customHeight="1" x14ac:dyDescent="0.25">
      <c r="A30" s="167"/>
      <c r="B30" s="167"/>
      <c r="C30" s="167"/>
      <c r="D30" s="167"/>
      <c r="E30" s="167"/>
      <c r="F30" s="167"/>
      <c r="G30" s="167"/>
      <c r="H30" s="167"/>
      <c r="I30" s="167"/>
      <c r="J30" s="167"/>
    </row>
    <row r="31" spans="1:10" ht="15.95" customHeight="1" x14ac:dyDescent="0.25">
      <c r="A31" s="167"/>
      <c r="B31" s="167"/>
      <c r="C31" s="167"/>
      <c r="D31" s="167"/>
      <c r="E31" s="167"/>
      <c r="F31" s="167"/>
      <c r="G31" s="167"/>
      <c r="H31" s="167"/>
      <c r="I31" s="167"/>
      <c r="J31" s="167"/>
    </row>
    <row r="32" spans="1:10" ht="15.95" customHeight="1" x14ac:dyDescent="0.25">
      <c r="A32" s="167"/>
      <c r="B32" s="167"/>
      <c r="C32" s="167"/>
      <c r="D32" s="167"/>
      <c r="E32" s="167"/>
      <c r="F32" s="167"/>
      <c r="G32" s="167"/>
      <c r="H32" s="167"/>
      <c r="I32" s="167"/>
      <c r="J32" s="167"/>
    </row>
    <row r="33" spans="1:10" ht="15.95" customHeight="1" x14ac:dyDescent="0.25">
      <c r="A33" s="167"/>
      <c r="B33" s="167"/>
      <c r="C33" s="167"/>
      <c r="D33" s="167"/>
      <c r="E33" s="167"/>
      <c r="F33" s="167"/>
      <c r="G33" s="167"/>
      <c r="H33" s="167"/>
      <c r="I33" s="167"/>
      <c r="J33" s="167"/>
    </row>
    <row r="34" spans="1:10" ht="15.95" customHeight="1" x14ac:dyDescent="0.25">
      <c r="A34" s="167"/>
      <c r="B34" s="167"/>
      <c r="C34" s="167"/>
      <c r="D34" s="167"/>
      <c r="E34" s="167"/>
      <c r="F34" s="167"/>
      <c r="G34" s="167"/>
      <c r="H34" s="167"/>
      <c r="I34" s="167"/>
      <c r="J34" s="167"/>
    </row>
    <row r="35" spans="1:10" ht="15.95" customHeight="1" x14ac:dyDescent="0.25">
      <c r="A35" s="167"/>
      <c r="B35" s="167"/>
      <c r="C35" s="167"/>
      <c r="D35" s="167"/>
      <c r="E35" s="167"/>
      <c r="F35" s="167"/>
      <c r="G35" s="167"/>
      <c r="H35" s="167"/>
      <c r="I35" s="167"/>
      <c r="J35" s="167"/>
    </row>
    <row r="36" spans="1:10" ht="15.95" customHeight="1" x14ac:dyDescent="0.25">
      <c r="A36" s="167"/>
      <c r="B36" s="167"/>
      <c r="C36" s="167"/>
      <c r="D36" s="167"/>
      <c r="E36" s="167"/>
      <c r="F36" s="167"/>
      <c r="G36" s="167"/>
      <c r="H36" s="167"/>
      <c r="I36" s="167"/>
      <c r="J36" s="167"/>
    </row>
    <row r="37" spans="1:10" ht="15.95" customHeight="1" x14ac:dyDescent="0.25">
      <c r="A37" s="167"/>
      <c r="B37" s="167"/>
      <c r="C37" s="167"/>
      <c r="D37" s="167"/>
      <c r="E37" s="167"/>
      <c r="F37" s="167"/>
      <c r="G37" s="167"/>
      <c r="H37" s="167"/>
      <c r="I37" s="167"/>
      <c r="J37" s="167"/>
    </row>
    <row r="38" spans="1:10" ht="15.95" customHeight="1" x14ac:dyDescent="0.25">
      <c r="A38" s="167"/>
      <c r="B38" s="167"/>
      <c r="C38" s="167"/>
      <c r="D38" s="167"/>
      <c r="E38" s="167"/>
      <c r="F38" s="167"/>
      <c r="G38" s="167"/>
      <c r="H38" s="167"/>
      <c r="I38" s="167"/>
      <c r="J38" s="167"/>
    </row>
    <row r="39" spans="1:10" ht="15.95" customHeight="1" x14ac:dyDescent="0.25">
      <c r="A39" s="47"/>
      <c r="B39" s="47"/>
      <c r="C39" s="47"/>
      <c r="D39" s="47"/>
      <c r="E39" s="47"/>
      <c r="F39" s="47"/>
      <c r="G39" s="47"/>
      <c r="H39" s="47"/>
      <c r="I39" s="47"/>
      <c r="J39" s="47"/>
    </row>
    <row r="40" spans="1:10" ht="15.95" customHeight="1" x14ac:dyDescent="0.25">
      <c r="A40" s="99" t="s">
        <v>74</v>
      </c>
      <c r="B40" s="47"/>
      <c r="C40" s="47"/>
      <c r="D40" s="47"/>
      <c r="E40" s="47"/>
      <c r="F40" s="47"/>
      <c r="G40" s="47"/>
      <c r="H40" s="47"/>
      <c r="I40" s="47"/>
      <c r="J40" s="47"/>
    </row>
    <row r="41" spans="1:10" ht="15.95" customHeight="1" x14ac:dyDescent="0.25">
      <c r="A41" s="100" t="s">
        <v>232</v>
      </c>
      <c r="B41" s="47"/>
      <c r="C41" s="47"/>
      <c r="D41" s="47"/>
      <c r="E41" s="47"/>
      <c r="F41" s="47"/>
      <c r="G41" s="47"/>
      <c r="H41" s="47"/>
      <c r="I41" s="47"/>
      <c r="J41" s="47"/>
    </row>
    <row r="42" spans="1:10" ht="15.95" customHeight="1" x14ac:dyDescent="0.25">
      <c r="A42" s="69"/>
      <c r="B42" s="69"/>
      <c r="C42" s="69"/>
      <c r="D42" s="69"/>
      <c r="E42" s="69"/>
      <c r="F42" s="69"/>
      <c r="G42" s="69"/>
      <c r="H42" s="69"/>
      <c r="I42" s="69"/>
      <c r="J42" s="69"/>
    </row>
    <row r="43" spans="1:10" ht="15.95" customHeight="1" x14ac:dyDescent="0.25">
      <c r="A43" s="40" t="s">
        <v>78</v>
      </c>
      <c r="B43" s="21"/>
      <c r="C43" s="69"/>
      <c r="D43" s="69"/>
      <c r="E43" s="69"/>
      <c r="F43" s="69"/>
      <c r="G43" s="69"/>
      <c r="H43" s="69"/>
      <c r="I43" s="69"/>
      <c r="J43" s="69"/>
    </row>
    <row r="44" spans="1:10" ht="15.95" customHeight="1" x14ac:dyDescent="0.25">
      <c r="A44" s="69"/>
      <c r="B44" s="69"/>
      <c r="C44" s="69"/>
      <c r="D44" s="69"/>
      <c r="E44" s="69"/>
      <c r="F44" s="69"/>
      <c r="G44" s="69"/>
      <c r="H44" s="69"/>
      <c r="I44" s="69"/>
      <c r="J44" s="69"/>
    </row>
    <row r="45" spans="1:10" ht="15.95" customHeight="1" x14ac:dyDescent="0.25">
      <c r="A45" s="69"/>
      <c r="B45" s="69"/>
      <c r="C45" s="69"/>
      <c r="D45" s="69"/>
      <c r="E45" s="69"/>
      <c r="F45" s="69"/>
      <c r="G45" s="69"/>
      <c r="H45" s="69"/>
      <c r="I45" s="69"/>
      <c r="J45" s="69"/>
    </row>
  </sheetData>
  <mergeCells count="3">
    <mergeCell ref="A27:J38"/>
    <mergeCell ref="A11:F11"/>
    <mergeCell ref="A12:J25"/>
  </mergeCells>
  <hyperlinks>
    <hyperlink ref="A3" location="Inhalt!A1" display="&lt;&lt;&lt; Inhalt" xr:uid="{17528A34-D65D-477F-B112-CEA0B236DC70}"/>
    <hyperlink ref="A43" location="Metadaten!A1" display="&lt;&lt;&lt; Metadaten" xr:uid="{6103B0E2-ED0A-4793-AFF7-908AC37E9A5C}"/>
  </hyperlinks>
  <pageMargins left="0.7" right="0.7" top="0.78740157499999996" bottom="0.78740157499999996" header="0.3" footer="0.3"/>
  <pageSetup paperSize="9" orientation="portrait" horizontalDpi="30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3EEDA-E166-4F22-9FC0-2E1189AE4122}">
  <sheetPr>
    <tabColor rgb="FF3F446F"/>
  </sheetPr>
  <dimension ref="A1:D41"/>
  <sheetViews>
    <sheetView tabSelected="1" workbookViewId="0"/>
  </sheetViews>
  <sheetFormatPr baseColWidth="10" defaultRowHeight="15" x14ac:dyDescent="0.25"/>
  <cols>
    <col min="1" max="1" width="76.7109375" customWidth="1"/>
    <col min="2" max="2" width="11.42578125" style="24"/>
  </cols>
  <sheetData>
    <row r="1" spans="1:4" ht="15.75" x14ac:dyDescent="0.25">
      <c r="A1" s="1" t="s">
        <v>48</v>
      </c>
      <c r="B1" s="158"/>
    </row>
    <row r="2" spans="1:4" x14ac:dyDescent="0.25">
      <c r="A2" s="2"/>
      <c r="B2" s="3"/>
    </row>
    <row r="3" spans="1:4" ht="15.75" x14ac:dyDescent="0.25">
      <c r="A3" s="1"/>
      <c r="B3" s="159"/>
      <c r="D3" s="170"/>
    </row>
    <row r="4" spans="1:4" x14ac:dyDescent="0.25">
      <c r="A4" s="4" t="s">
        <v>0</v>
      </c>
      <c r="B4" s="4" t="s">
        <v>1</v>
      </c>
      <c r="D4" s="170"/>
    </row>
    <row r="5" spans="1:4" x14ac:dyDescent="0.25">
      <c r="A5" s="165" t="s">
        <v>10</v>
      </c>
      <c r="B5" s="5"/>
    </row>
    <row r="6" spans="1:4" x14ac:dyDescent="0.25">
      <c r="A6" s="8" t="s">
        <v>11</v>
      </c>
      <c r="B6" s="160">
        <v>1.1000000000000001</v>
      </c>
    </row>
    <row r="7" spans="1:4" x14ac:dyDescent="0.25">
      <c r="A7" s="8" t="s">
        <v>12</v>
      </c>
      <c r="B7" s="160">
        <v>1.2</v>
      </c>
    </row>
    <row r="8" spans="1:4" x14ac:dyDescent="0.25">
      <c r="A8" s="8" t="s">
        <v>13</v>
      </c>
      <c r="B8" s="160">
        <v>1.3</v>
      </c>
    </row>
    <row r="9" spans="1:4" x14ac:dyDescent="0.25">
      <c r="A9" s="8" t="s">
        <v>14</v>
      </c>
      <c r="B9" s="160">
        <v>1.4</v>
      </c>
    </row>
    <row r="10" spans="1:4" x14ac:dyDescent="0.25">
      <c r="A10" s="8" t="s">
        <v>15</v>
      </c>
      <c r="B10" s="160">
        <v>1.5</v>
      </c>
    </row>
    <row r="11" spans="1:4" x14ac:dyDescent="0.25">
      <c r="A11" s="8" t="s">
        <v>16</v>
      </c>
      <c r="B11" s="161">
        <v>1.6</v>
      </c>
    </row>
    <row r="12" spans="1:4" x14ac:dyDescent="0.25">
      <c r="A12" s="8" t="s">
        <v>17</v>
      </c>
      <c r="B12" s="161">
        <v>1.7</v>
      </c>
    </row>
    <row r="13" spans="1:4" x14ac:dyDescent="0.25">
      <c r="A13" s="164" t="s">
        <v>18</v>
      </c>
      <c r="B13" s="5"/>
    </row>
    <row r="14" spans="1:4" x14ac:dyDescent="0.25">
      <c r="A14" s="3" t="s">
        <v>19</v>
      </c>
      <c r="B14" s="160">
        <v>2.1</v>
      </c>
    </row>
    <row r="15" spans="1:4" x14ac:dyDescent="0.25">
      <c r="A15" s="8" t="s">
        <v>20</v>
      </c>
      <c r="B15" s="162" t="s">
        <v>326</v>
      </c>
    </row>
    <row r="16" spans="1:4" x14ac:dyDescent="0.25">
      <c r="A16" s="164" t="s">
        <v>21</v>
      </c>
      <c r="B16" s="6"/>
    </row>
    <row r="17" spans="1:2" x14ac:dyDescent="0.25">
      <c r="A17" s="8" t="s">
        <v>22</v>
      </c>
      <c r="B17" s="162" t="s">
        <v>327</v>
      </c>
    </row>
    <row r="18" spans="1:2" x14ac:dyDescent="0.25">
      <c r="A18" s="8" t="s">
        <v>23</v>
      </c>
      <c r="B18" s="161" t="s">
        <v>328</v>
      </c>
    </row>
    <row r="19" spans="1:2" x14ac:dyDescent="0.25">
      <c r="A19" s="8" t="s">
        <v>24</v>
      </c>
      <c r="B19" s="162" t="s">
        <v>329</v>
      </c>
    </row>
    <row r="20" spans="1:2" x14ac:dyDescent="0.25">
      <c r="A20" s="8" t="s">
        <v>25</v>
      </c>
      <c r="B20" s="161" t="s">
        <v>330</v>
      </c>
    </row>
    <row r="21" spans="1:2" x14ac:dyDescent="0.25">
      <c r="A21" s="8" t="s">
        <v>26</v>
      </c>
      <c r="B21" s="161" t="s">
        <v>331</v>
      </c>
    </row>
    <row r="22" spans="1:2" x14ac:dyDescent="0.25">
      <c r="A22" s="8" t="s">
        <v>27</v>
      </c>
      <c r="B22" s="161" t="s">
        <v>179</v>
      </c>
    </row>
    <row r="23" spans="1:2" x14ac:dyDescent="0.25">
      <c r="A23" s="8" t="s">
        <v>28</v>
      </c>
      <c r="B23" s="161" t="s">
        <v>332</v>
      </c>
    </row>
    <row r="24" spans="1:2" x14ac:dyDescent="0.25">
      <c r="A24" s="3" t="s">
        <v>29</v>
      </c>
      <c r="B24" s="161" t="s">
        <v>333</v>
      </c>
    </row>
    <row r="25" spans="1:2" x14ac:dyDescent="0.25">
      <c r="A25" s="3" t="s">
        <v>30</v>
      </c>
      <c r="B25" s="161" t="s">
        <v>334</v>
      </c>
    </row>
    <row r="26" spans="1:2" x14ac:dyDescent="0.25">
      <c r="A26" s="165" t="s">
        <v>46</v>
      </c>
      <c r="B26" s="7"/>
    </row>
    <row r="27" spans="1:2" x14ac:dyDescent="0.25">
      <c r="A27" s="3" t="s">
        <v>31</v>
      </c>
      <c r="B27" s="161" t="s">
        <v>335</v>
      </c>
    </row>
    <row r="28" spans="1:2" x14ac:dyDescent="0.25">
      <c r="A28" s="3" t="s">
        <v>32</v>
      </c>
      <c r="B28" s="161" t="s">
        <v>336</v>
      </c>
    </row>
    <row r="29" spans="1:2" x14ac:dyDescent="0.25">
      <c r="A29" s="3" t="s">
        <v>33</v>
      </c>
      <c r="B29" s="161" t="s">
        <v>337</v>
      </c>
    </row>
    <row r="30" spans="1:2" x14ac:dyDescent="0.25">
      <c r="A30" s="3" t="s">
        <v>34</v>
      </c>
      <c r="B30" s="161" t="s">
        <v>338</v>
      </c>
    </row>
    <row r="31" spans="1:2" x14ac:dyDescent="0.25">
      <c r="A31" s="3" t="s">
        <v>35</v>
      </c>
      <c r="B31" s="161" t="s">
        <v>339</v>
      </c>
    </row>
    <row r="32" spans="1:2" x14ac:dyDescent="0.25">
      <c r="A32" s="3" t="s">
        <v>36</v>
      </c>
      <c r="B32" s="161" t="s">
        <v>340</v>
      </c>
    </row>
    <row r="33" spans="1:2" x14ac:dyDescent="0.25">
      <c r="A33" s="164" t="s">
        <v>47</v>
      </c>
      <c r="B33" s="157"/>
    </row>
    <row r="34" spans="1:2" x14ac:dyDescent="0.25">
      <c r="A34" s="3" t="s">
        <v>38</v>
      </c>
      <c r="B34" s="161" t="s">
        <v>2</v>
      </c>
    </row>
    <row r="35" spans="1:2" x14ac:dyDescent="0.25">
      <c r="A35" s="3" t="s">
        <v>37</v>
      </c>
      <c r="B35" s="161" t="s">
        <v>3</v>
      </c>
    </row>
    <row r="36" spans="1:2" x14ac:dyDescent="0.25">
      <c r="A36" s="3" t="s">
        <v>39</v>
      </c>
      <c r="B36" s="161" t="s">
        <v>4</v>
      </c>
    </row>
    <row r="37" spans="1:2" x14ac:dyDescent="0.25">
      <c r="A37" s="3" t="s">
        <v>40</v>
      </c>
      <c r="B37" s="161" t="s">
        <v>5</v>
      </c>
    </row>
    <row r="38" spans="1:2" x14ac:dyDescent="0.25">
      <c r="A38" s="3" t="s">
        <v>41</v>
      </c>
      <c r="B38" s="161" t="s">
        <v>6</v>
      </c>
    </row>
    <row r="39" spans="1:2" x14ac:dyDescent="0.25">
      <c r="A39" s="3" t="s">
        <v>42</v>
      </c>
      <c r="B39" s="161" t="s">
        <v>7</v>
      </c>
    </row>
    <row r="40" spans="1:2" x14ac:dyDescent="0.25">
      <c r="A40" s="3" t="s">
        <v>43</v>
      </c>
      <c r="B40" s="163" t="s">
        <v>8</v>
      </c>
    </row>
    <row r="41" spans="1:2" x14ac:dyDescent="0.25">
      <c r="A41" s="3" t="s">
        <v>44</v>
      </c>
      <c r="B41" s="163" t="s">
        <v>9</v>
      </c>
    </row>
  </sheetData>
  <hyperlinks>
    <hyperlink ref="B6" location="'1.1'!A1" display="1.1" xr:uid="{AB040192-4AD7-4639-92E2-D7952BD01CF3}"/>
    <hyperlink ref="B7" location="'1.2'!A1" display="1.2" xr:uid="{E3885B06-CC24-4BA9-8E0B-5500E260280A}"/>
    <hyperlink ref="B8" location="'1.3'!A1" display="1.3" xr:uid="{2D8092BC-FE0C-4573-B590-25879A9FE848}"/>
    <hyperlink ref="B9" location="'1.4'!A1" display="1.4" xr:uid="{809E0205-3511-4E17-BDE0-D1940B0CE347}"/>
    <hyperlink ref="B10" location="'1.5'!A1" display="1.5" xr:uid="{AABB45A2-4DC7-4459-B6EE-7909BD9BA7B6}"/>
    <hyperlink ref="B11" location="'1.6'!A1" display="1.6" xr:uid="{1A151739-D2BF-454A-B29F-EAFBA768DDDE}"/>
    <hyperlink ref="B12" location="'1.7'!A1" display="1.7" xr:uid="{ADB911A4-77A4-4E65-B6E2-82BFF3C9C137}"/>
    <hyperlink ref="B14" location="'2.1'!A1" display="2.1" xr:uid="{720C723A-CDDA-4766-A47D-AD0FCCD6279D}"/>
    <hyperlink ref="B15" location="'2.2'!A1" display="'2.2" xr:uid="{235D992A-1C4E-4CB0-99D2-89BC37C50E5B}"/>
    <hyperlink ref="B17" location="'3.1'!A1" display="'3.1" xr:uid="{98E11031-13E0-427F-9E93-D996C545F878}"/>
    <hyperlink ref="B18" location="'3.2'!A1" display="'3.2" xr:uid="{075D9405-91FB-4F29-B902-462086457253}"/>
    <hyperlink ref="B19" location="'3.3'!A1" display="'3.3" xr:uid="{ED4FAE87-57F3-4B9B-A53F-1919B1DAEE28}"/>
    <hyperlink ref="B20" location="'3.4'!A1" display="'3.4" xr:uid="{0CEB62A1-338E-4040-B56E-EB50D84A456E}"/>
    <hyperlink ref="B21" location="'3.5'!A1" display="'3.5" xr:uid="{772235C9-0BCD-43E9-AF53-A6D1BAE2609D}"/>
    <hyperlink ref="B22" location="'3.6'!A1" display="'3.6" xr:uid="{739F9C1C-6A5E-45DD-B113-8E33060B5EDD}"/>
    <hyperlink ref="B23" location="'3.7'!A1" display="'3.7" xr:uid="{852B4AE6-755B-4112-A31F-7F67EAD6E620}"/>
    <hyperlink ref="B24" location="'3.8'!A1" display="'3.8" xr:uid="{11062CF2-9655-4102-B8E6-C9048A180510}"/>
    <hyperlink ref="B25" location="'3.9'!A1" display="'3.9" xr:uid="{75E7F785-544F-4FFF-92F4-0D2CF553847F}"/>
    <hyperlink ref="B27" location="'4.1'!A1" display="'4.1" xr:uid="{0CE74549-48DC-4EB2-825A-45AB1C09D514}"/>
    <hyperlink ref="B28" location="'4.2'!A1" display="'4.2" xr:uid="{E7D46942-AC6F-4019-952B-390FB5A8121B}"/>
    <hyperlink ref="B29" location="'4.3'!A1" display="'4.3" xr:uid="{2BCD4BD4-1964-44D2-AF2E-3EF7DC3E880C}"/>
    <hyperlink ref="B30" location="'4.4'!A1" display="'4.4" xr:uid="{9532241E-09DF-410C-8D01-3D49AF047C97}"/>
    <hyperlink ref="B31" location="'4.5'!A1" display="'4.5" xr:uid="{5AC6ECA7-C9FD-4828-BF56-F25104657F69}"/>
    <hyperlink ref="B32" location="'4.6'!A1" display="'4.6" xr:uid="{5ECFADE1-61EA-4E71-A190-2FB167857387}"/>
    <hyperlink ref="B34" location="'5.1'!A1" display="'5.1" xr:uid="{334FA14C-9C24-4977-8BBC-DD4DE8B1DD18}"/>
    <hyperlink ref="B35" location="'5.2'!A1" display="'5.2" xr:uid="{67A1E6A8-2979-491C-BBDD-6164D1F66F4B}"/>
    <hyperlink ref="B36" location="'5.3'!A1" display="'5.3" xr:uid="{E7DE2F7C-C046-47CA-AF91-B65AF96AD3FA}"/>
    <hyperlink ref="B37" location="'5.4'!A1" display="'5.4" xr:uid="{85D7BC28-9E2D-497D-AE26-7C7F9DE8960F}"/>
    <hyperlink ref="B38" location="'5.5'!A1" display="'5.5" xr:uid="{2AB71167-E9D7-41F2-89FD-266EC6AEE265}"/>
    <hyperlink ref="B39" location="'5.6'!A1" display="'5.6" xr:uid="{B4C0E17F-0460-4EA6-86C9-612436237C55}"/>
    <hyperlink ref="B40" location="'5.7'!A1" display="'5.7" xr:uid="{D14AA0F0-277A-4DD1-A21C-CB2C462781C9}"/>
    <hyperlink ref="B41" location="'5.8'!A1" display="'5.8" xr:uid="{F48C8D08-DDC3-4B5C-81D8-6FD892849DE9}"/>
  </hyperlinks>
  <pageMargins left="0.7" right="0.7" top="0.78740157499999996" bottom="0.78740157499999996" header="0.3" footer="0.3"/>
  <pageSetup paperSize="9" orientation="portrait" horizontalDpi="300" verticalDpi="0" copies="0" r:id="rId1"/>
  <ignoredErrors>
    <ignoredError sqref="B15 B17:B25 B27:B32 B34:B41"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E9905-5A56-45D1-B1BB-AB55438FADD6}">
  <dimension ref="A1:G254"/>
  <sheetViews>
    <sheetView workbookViewId="0"/>
  </sheetViews>
  <sheetFormatPr baseColWidth="10" defaultRowHeight="12.75" x14ac:dyDescent="0.25"/>
  <cols>
    <col min="1" max="1" width="11.140625" style="38" customWidth="1"/>
    <col min="2" max="6" width="11.28515625" style="38" customWidth="1"/>
    <col min="7" max="7" width="10" style="38" bestFit="1" customWidth="1"/>
    <col min="8" max="16384" width="11.42578125" style="38"/>
  </cols>
  <sheetData>
    <row r="1" spans="1:7" s="37" customFormat="1" ht="18" customHeight="1" x14ac:dyDescent="0.25">
      <c r="A1" s="36" t="s">
        <v>27</v>
      </c>
      <c r="B1" s="36"/>
      <c r="C1" s="36"/>
      <c r="D1" s="36"/>
      <c r="E1" s="36"/>
      <c r="F1" s="36"/>
      <c r="G1" s="36"/>
    </row>
    <row r="2" spans="1:7" s="37" customFormat="1" ht="15.95" customHeight="1" x14ac:dyDescent="0.25">
      <c r="A2" s="36"/>
      <c r="B2" s="36"/>
      <c r="C2" s="36"/>
      <c r="D2" s="36"/>
      <c r="E2" s="36"/>
      <c r="F2" s="36"/>
      <c r="G2" s="36"/>
    </row>
    <row r="3" spans="1:7" s="37" customFormat="1" ht="15.95" customHeight="1" x14ac:dyDescent="0.25">
      <c r="A3" s="28" t="s">
        <v>77</v>
      </c>
      <c r="B3" s="27"/>
      <c r="C3" s="36"/>
      <c r="D3" s="36"/>
      <c r="E3" s="36"/>
      <c r="F3" s="36"/>
      <c r="G3" s="36"/>
    </row>
    <row r="4" spans="1:7" ht="15.95" customHeight="1" x14ac:dyDescent="0.25">
      <c r="A4" s="27"/>
      <c r="B4" s="27"/>
      <c r="C4" s="27"/>
      <c r="D4" s="27"/>
      <c r="E4" s="27"/>
      <c r="F4" s="27"/>
      <c r="G4" s="27"/>
    </row>
    <row r="5" spans="1:7" ht="15.95" customHeight="1" x14ac:dyDescent="0.25">
      <c r="A5" s="71" t="s">
        <v>231</v>
      </c>
      <c r="B5" s="27"/>
      <c r="C5" s="27"/>
      <c r="D5" s="27"/>
      <c r="E5" s="27"/>
      <c r="F5" s="27"/>
      <c r="G5" s="27"/>
    </row>
    <row r="6" spans="1:7" ht="15.95" customHeight="1" x14ac:dyDescent="0.25">
      <c r="A6" s="27"/>
      <c r="B6" s="27"/>
      <c r="C6" s="27"/>
      <c r="D6" s="27"/>
      <c r="E6" s="27"/>
      <c r="F6" s="27"/>
      <c r="G6" s="27"/>
    </row>
    <row r="7" spans="1:7" ht="15.95" customHeight="1" x14ac:dyDescent="0.25">
      <c r="A7" s="44"/>
      <c r="B7" s="43" t="s">
        <v>143</v>
      </c>
      <c r="C7" s="43" t="s">
        <v>108</v>
      </c>
      <c r="D7" s="43" t="s">
        <v>70</v>
      </c>
      <c r="E7" s="43" t="s">
        <v>109</v>
      </c>
      <c r="F7" s="43" t="s">
        <v>71</v>
      </c>
      <c r="G7" s="27"/>
    </row>
    <row r="8" spans="1:7" ht="15.95" customHeight="1" x14ac:dyDescent="0.25">
      <c r="A8" s="39" t="s">
        <v>221</v>
      </c>
      <c r="B8" s="20">
        <v>11</v>
      </c>
      <c r="C8" s="20">
        <v>11</v>
      </c>
      <c r="D8" s="73">
        <f>C8/B8*100</f>
        <v>100</v>
      </c>
      <c r="E8" s="20">
        <v>0</v>
      </c>
      <c r="F8" s="76">
        <f>E8/B8*100</f>
        <v>0</v>
      </c>
      <c r="G8" s="39"/>
    </row>
    <row r="9" spans="1:7" ht="15.95" customHeight="1" x14ac:dyDescent="0.25">
      <c r="A9" s="42" t="s">
        <v>222</v>
      </c>
      <c r="B9" s="20">
        <v>11</v>
      </c>
      <c r="C9" s="20">
        <v>10</v>
      </c>
      <c r="D9" s="73">
        <f>C9/B9*100</f>
        <v>90.909090909090907</v>
      </c>
      <c r="E9" s="20">
        <v>1</v>
      </c>
      <c r="F9" s="76">
        <f>E9/B9*100</f>
        <v>9.0909090909090917</v>
      </c>
      <c r="G9" s="27"/>
    </row>
    <row r="10" spans="1:7" ht="15.95" customHeight="1" x14ac:dyDescent="0.25">
      <c r="A10" s="30" t="s">
        <v>223</v>
      </c>
      <c r="B10" s="20">
        <v>11</v>
      </c>
      <c r="C10" s="20">
        <v>11</v>
      </c>
      <c r="D10" s="75">
        <f>C10/B10*100</f>
        <v>100</v>
      </c>
      <c r="E10" s="20">
        <v>0</v>
      </c>
      <c r="F10" s="74">
        <f>E10/B10*100</f>
        <v>0</v>
      </c>
      <c r="G10" s="21"/>
    </row>
    <row r="11" spans="1:7" ht="15.95" customHeight="1" x14ac:dyDescent="0.25">
      <c r="A11" s="30" t="s">
        <v>224</v>
      </c>
      <c r="B11" s="20">
        <v>11</v>
      </c>
      <c r="C11" s="20">
        <v>11</v>
      </c>
      <c r="D11" s="75">
        <f>C11/B11*100</f>
        <v>100</v>
      </c>
      <c r="E11" s="20">
        <v>0</v>
      </c>
      <c r="F11" s="74">
        <f t="shared" ref="F11:F16" si="0">E11/B11*100</f>
        <v>0</v>
      </c>
      <c r="G11" s="21"/>
    </row>
    <row r="12" spans="1:7" ht="15.95" customHeight="1" x14ac:dyDescent="0.25">
      <c r="A12" s="30" t="s">
        <v>225</v>
      </c>
      <c r="B12" s="20">
        <v>11</v>
      </c>
      <c r="C12" s="20">
        <v>11</v>
      </c>
      <c r="D12" s="75">
        <f t="shared" ref="D12:D16" si="1">C12/B12*100</f>
        <v>100</v>
      </c>
      <c r="E12" s="20">
        <v>0</v>
      </c>
      <c r="F12" s="74">
        <f t="shared" si="0"/>
        <v>0</v>
      </c>
      <c r="G12" s="21"/>
    </row>
    <row r="13" spans="1:7" ht="15.95" customHeight="1" x14ac:dyDescent="0.25">
      <c r="A13" s="30" t="s">
        <v>226</v>
      </c>
      <c r="B13" s="20">
        <v>11</v>
      </c>
      <c r="C13" s="20">
        <v>11</v>
      </c>
      <c r="D13" s="75">
        <f t="shared" si="1"/>
        <v>100</v>
      </c>
      <c r="E13" s="20">
        <v>0</v>
      </c>
      <c r="F13" s="74">
        <f t="shared" si="0"/>
        <v>0</v>
      </c>
      <c r="G13" s="21"/>
    </row>
    <row r="14" spans="1:7" ht="15.95" customHeight="1" x14ac:dyDescent="0.25">
      <c r="A14" s="30" t="s">
        <v>227</v>
      </c>
      <c r="B14" s="20">
        <v>11</v>
      </c>
      <c r="C14" s="20">
        <v>11</v>
      </c>
      <c r="D14" s="75">
        <f t="shared" si="1"/>
        <v>100</v>
      </c>
      <c r="E14" s="20">
        <v>0</v>
      </c>
      <c r="F14" s="74">
        <f t="shared" si="0"/>
        <v>0</v>
      </c>
      <c r="G14" s="21"/>
    </row>
    <row r="15" spans="1:7" ht="15.95" customHeight="1" x14ac:dyDescent="0.25">
      <c r="A15" s="30" t="s">
        <v>228</v>
      </c>
      <c r="B15" s="20">
        <v>11</v>
      </c>
      <c r="C15" s="20">
        <v>10</v>
      </c>
      <c r="D15" s="75">
        <f t="shared" si="1"/>
        <v>90.909090909090907</v>
      </c>
      <c r="E15" s="20">
        <v>1</v>
      </c>
      <c r="F15" s="74">
        <f t="shared" si="0"/>
        <v>9.0909090909090917</v>
      </c>
      <c r="G15" s="21"/>
    </row>
    <row r="16" spans="1:7" ht="15.95" customHeight="1" x14ac:dyDescent="0.25">
      <c r="A16" s="30" t="s">
        <v>229</v>
      </c>
      <c r="B16" s="20">
        <v>11</v>
      </c>
      <c r="C16" s="20">
        <v>9</v>
      </c>
      <c r="D16" s="75">
        <f t="shared" si="1"/>
        <v>81.818181818181827</v>
      </c>
      <c r="E16" s="20">
        <v>2</v>
      </c>
      <c r="F16" s="74">
        <f t="shared" si="0"/>
        <v>18.181818181818183</v>
      </c>
      <c r="G16" s="21"/>
    </row>
    <row r="17" spans="1:7" ht="15.95" customHeight="1" x14ac:dyDescent="0.25">
      <c r="A17" s="30"/>
      <c r="B17" s="20"/>
      <c r="C17" s="20"/>
      <c r="D17" s="75"/>
      <c r="E17" s="20"/>
      <c r="F17" s="75"/>
      <c r="G17" s="21"/>
    </row>
    <row r="18" spans="1:7" s="41" customFormat="1" ht="15.95" customHeight="1" x14ac:dyDescent="0.25">
      <c r="A18" s="27" t="s">
        <v>74</v>
      </c>
      <c r="B18" s="98"/>
      <c r="C18" s="98"/>
      <c r="D18" s="72"/>
      <c r="E18" s="98"/>
      <c r="F18" s="72"/>
      <c r="G18" s="72"/>
    </row>
    <row r="19" spans="1:7" ht="15.95" customHeight="1" x14ac:dyDescent="0.25">
      <c r="A19" s="30" t="s">
        <v>230</v>
      </c>
      <c r="B19" s="20"/>
      <c r="C19" s="20"/>
      <c r="D19" s="21"/>
      <c r="E19" s="20"/>
      <c r="F19" s="21"/>
      <c r="G19" s="21"/>
    </row>
    <row r="20" spans="1:7" ht="15.95" customHeight="1" x14ac:dyDescent="0.25">
      <c r="A20" s="30"/>
      <c r="B20" s="21"/>
      <c r="C20" s="20"/>
      <c r="D20" s="21"/>
      <c r="E20" s="20"/>
      <c r="F20" s="21"/>
      <c r="G20" s="21"/>
    </row>
    <row r="21" spans="1:7" ht="15.95" customHeight="1" x14ac:dyDescent="0.25">
      <c r="A21" s="40" t="s">
        <v>78</v>
      </c>
      <c r="B21" s="21"/>
      <c r="C21" s="20"/>
      <c r="D21" s="21"/>
      <c r="E21" s="20"/>
      <c r="F21" s="21"/>
      <c r="G21" s="21"/>
    </row>
    <row r="22" spans="1:7" ht="15.95" customHeight="1" x14ac:dyDescent="0.25">
      <c r="A22" s="30"/>
      <c r="B22" s="21"/>
      <c r="C22" s="20"/>
      <c r="D22" s="21"/>
      <c r="E22" s="20"/>
      <c r="F22" s="21"/>
      <c r="G22" s="21"/>
    </row>
    <row r="23" spans="1:7" ht="15.95" customHeight="1" x14ac:dyDescent="0.25">
      <c r="A23" s="27"/>
      <c r="B23" s="21"/>
      <c r="C23" s="20"/>
      <c r="D23" s="21"/>
      <c r="E23" s="20"/>
      <c r="F23" s="21"/>
      <c r="G23" s="21"/>
    </row>
    <row r="24" spans="1:7" ht="15.95" customHeight="1" x14ac:dyDescent="0.25"/>
    <row r="25" spans="1:7" ht="15.95" customHeight="1" x14ac:dyDescent="0.25"/>
    <row r="26" spans="1:7" ht="15.95" customHeight="1" x14ac:dyDescent="0.25"/>
    <row r="27" spans="1:7" ht="15.95" customHeight="1" x14ac:dyDescent="0.25"/>
    <row r="28" spans="1:7" ht="15.95" customHeight="1" x14ac:dyDescent="0.25"/>
    <row r="29" spans="1:7" ht="15.95" customHeight="1" x14ac:dyDescent="0.25"/>
    <row r="30" spans="1:7" ht="15.95" customHeight="1" x14ac:dyDescent="0.25"/>
    <row r="31" spans="1:7" ht="15.95" customHeight="1" x14ac:dyDescent="0.25"/>
    <row r="32" spans="1:7" ht="15.95" customHeight="1" x14ac:dyDescent="0.25"/>
    <row r="33" ht="15.95" customHeight="1" x14ac:dyDescent="0.25"/>
    <row r="34" ht="15.95" customHeight="1" x14ac:dyDescent="0.25"/>
    <row r="35" ht="15.95" customHeight="1" x14ac:dyDescent="0.25"/>
    <row r="36" ht="15.95" customHeight="1" x14ac:dyDescent="0.25"/>
    <row r="37" ht="15.95" customHeight="1" x14ac:dyDescent="0.25"/>
    <row r="38" ht="15.95" customHeight="1" x14ac:dyDescent="0.25"/>
    <row r="39" ht="15.95" customHeight="1" x14ac:dyDescent="0.25"/>
    <row r="40" ht="15.95" customHeight="1" x14ac:dyDescent="0.25"/>
    <row r="41" ht="15.95" customHeight="1" x14ac:dyDescent="0.25"/>
    <row r="42" ht="15.95" customHeight="1" x14ac:dyDescent="0.25"/>
    <row r="43" ht="15.95" customHeight="1" x14ac:dyDescent="0.25"/>
    <row r="44" ht="15.95" customHeight="1" x14ac:dyDescent="0.25"/>
    <row r="45" ht="15.95" customHeight="1" x14ac:dyDescent="0.25"/>
    <row r="46" ht="15.95" customHeight="1" x14ac:dyDescent="0.25"/>
    <row r="47" ht="15.95" customHeight="1" x14ac:dyDescent="0.25"/>
    <row r="48" ht="15.95" customHeight="1" x14ac:dyDescent="0.25"/>
    <row r="49" ht="15.95" customHeight="1" x14ac:dyDescent="0.25"/>
    <row r="50" ht="15.95" customHeight="1" x14ac:dyDescent="0.25"/>
    <row r="51" ht="15.95" customHeight="1" x14ac:dyDescent="0.25"/>
    <row r="52" ht="15.95" customHeight="1" x14ac:dyDescent="0.25"/>
    <row r="53" ht="15.95" customHeight="1" x14ac:dyDescent="0.25"/>
    <row r="54" ht="15.95" customHeight="1" x14ac:dyDescent="0.25"/>
    <row r="55" ht="15.95" customHeight="1" x14ac:dyDescent="0.25"/>
    <row r="56" ht="15.95" customHeight="1" x14ac:dyDescent="0.25"/>
    <row r="57" ht="15.95" customHeight="1" x14ac:dyDescent="0.25"/>
    <row r="58" ht="15.95" customHeight="1" x14ac:dyDescent="0.25"/>
    <row r="59" ht="15.95" customHeight="1" x14ac:dyDescent="0.25"/>
    <row r="60" ht="15.95" customHeight="1" x14ac:dyDescent="0.25"/>
    <row r="61" ht="15.95" customHeight="1" x14ac:dyDescent="0.25"/>
    <row r="62" ht="15.95" customHeight="1" x14ac:dyDescent="0.25"/>
    <row r="63" ht="15.95" customHeight="1" x14ac:dyDescent="0.25"/>
    <row r="64" ht="15.95" customHeight="1" x14ac:dyDescent="0.25"/>
    <row r="65" ht="15.95" customHeight="1" x14ac:dyDescent="0.25"/>
    <row r="66" ht="15.95" customHeight="1" x14ac:dyDescent="0.25"/>
    <row r="67" ht="15.95" customHeight="1" x14ac:dyDescent="0.25"/>
    <row r="68" ht="15.95" customHeight="1" x14ac:dyDescent="0.25"/>
    <row r="69" ht="15.95" customHeight="1" x14ac:dyDescent="0.25"/>
    <row r="70" ht="15.95" customHeight="1" x14ac:dyDescent="0.25"/>
    <row r="71" ht="15.95" customHeight="1" x14ac:dyDescent="0.25"/>
    <row r="72" ht="15.95" customHeight="1" x14ac:dyDescent="0.25"/>
    <row r="73" ht="15.95" customHeight="1" x14ac:dyDescent="0.25"/>
    <row r="74" ht="15.95" customHeight="1" x14ac:dyDescent="0.25"/>
    <row r="75" ht="15.95" customHeight="1" x14ac:dyDescent="0.25"/>
    <row r="76" ht="15.95" customHeight="1" x14ac:dyDescent="0.25"/>
    <row r="77" ht="15.95" customHeight="1" x14ac:dyDescent="0.25"/>
    <row r="78" ht="15.95" customHeight="1" x14ac:dyDescent="0.25"/>
    <row r="79" ht="15.95" customHeight="1" x14ac:dyDescent="0.25"/>
    <row r="80" ht="15.95" customHeight="1" x14ac:dyDescent="0.25"/>
    <row r="81" ht="15.95" customHeight="1" x14ac:dyDescent="0.25"/>
    <row r="82" ht="15.95" customHeight="1" x14ac:dyDescent="0.25"/>
    <row r="83" ht="15.95" customHeight="1" x14ac:dyDescent="0.25"/>
    <row r="84" ht="15.95" customHeight="1" x14ac:dyDescent="0.25"/>
    <row r="85" ht="15.95" customHeight="1" x14ac:dyDescent="0.25"/>
    <row r="86" ht="15.95" customHeight="1" x14ac:dyDescent="0.25"/>
    <row r="87" ht="15.95" customHeight="1" x14ac:dyDescent="0.25"/>
    <row r="88" ht="15.95" customHeight="1" x14ac:dyDescent="0.25"/>
    <row r="89" ht="15.95" customHeight="1" x14ac:dyDescent="0.25"/>
    <row r="90" ht="15.95" customHeight="1" x14ac:dyDescent="0.25"/>
    <row r="91" ht="15.95" customHeight="1" x14ac:dyDescent="0.25"/>
    <row r="92" ht="15.95" customHeight="1" x14ac:dyDescent="0.25"/>
    <row r="93" ht="15.95" customHeight="1" x14ac:dyDescent="0.25"/>
    <row r="94" ht="15.95" customHeight="1" x14ac:dyDescent="0.25"/>
    <row r="95" ht="15.95" customHeight="1" x14ac:dyDescent="0.25"/>
    <row r="96" ht="15.95" customHeight="1" x14ac:dyDescent="0.25"/>
    <row r="97" ht="15.95" customHeight="1" x14ac:dyDescent="0.25"/>
    <row r="98" ht="15.95" customHeight="1" x14ac:dyDescent="0.25"/>
    <row r="99" ht="15.95" customHeight="1" x14ac:dyDescent="0.25"/>
    <row r="100" ht="15.95" customHeight="1" x14ac:dyDescent="0.25"/>
    <row r="101" ht="15.95" customHeight="1" x14ac:dyDescent="0.25"/>
    <row r="102" ht="15.95" customHeight="1" x14ac:dyDescent="0.25"/>
    <row r="103" ht="15.95" customHeight="1" x14ac:dyDescent="0.25"/>
    <row r="104" ht="15.95" customHeight="1" x14ac:dyDescent="0.25"/>
    <row r="105" ht="15.95" customHeight="1" x14ac:dyDescent="0.25"/>
    <row r="106" ht="15.95" customHeight="1" x14ac:dyDescent="0.25"/>
    <row r="107" ht="15.95" customHeight="1" x14ac:dyDescent="0.25"/>
    <row r="108" ht="15.95" customHeight="1" x14ac:dyDescent="0.25"/>
    <row r="109" ht="15.95" customHeight="1" x14ac:dyDescent="0.25"/>
    <row r="110" ht="15.95" customHeight="1" x14ac:dyDescent="0.25"/>
    <row r="111" ht="15.95" customHeight="1" x14ac:dyDescent="0.25"/>
    <row r="112" ht="15.95" customHeight="1" x14ac:dyDescent="0.25"/>
    <row r="113" ht="15.95" customHeight="1" x14ac:dyDescent="0.25"/>
    <row r="114" ht="15.95" customHeight="1" x14ac:dyDescent="0.25"/>
    <row r="115" ht="15.95" customHeight="1" x14ac:dyDescent="0.25"/>
    <row r="116" ht="15.95" customHeight="1" x14ac:dyDescent="0.25"/>
    <row r="117" ht="15.95" customHeight="1" x14ac:dyDescent="0.25"/>
    <row r="118" ht="15.95" customHeight="1" x14ac:dyDescent="0.25"/>
    <row r="119" ht="15.95" customHeight="1" x14ac:dyDescent="0.25"/>
    <row r="120" ht="15.95" customHeight="1" x14ac:dyDescent="0.25"/>
    <row r="121" ht="15.95" customHeight="1" x14ac:dyDescent="0.25"/>
    <row r="122" ht="15.95" customHeight="1" x14ac:dyDescent="0.25"/>
    <row r="123" ht="15.95" customHeight="1" x14ac:dyDescent="0.25"/>
    <row r="124" ht="15.95" customHeight="1" x14ac:dyDescent="0.25"/>
    <row r="125" ht="15.95" customHeight="1" x14ac:dyDescent="0.25"/>
    <row r="126" ht="15.95" customHeight="1" x14ac:dyDescent="0.25"/>
    <row r="127" ht="15.95" customHeight="1" x14ac:dyDescent="0.25"/>
    <row r="128" ht="15.95" customHeight="1" x14ac:dyDescent="0.25"/>
    <row r="129" ht="15.95" customHeight="1" x14ac:dyDescent="0.25"/>
    <row r="130" ht="15.95" customHeight="1" x14ac:dyDescent="0.25"/>
    <row r="131" ht="15.95" customHeight="1" x14ac:dyDescent="0.25"/>
    <row r="132" ht="15.95" customHeight="1" x14ac:dyDescent="0.25"/>
    <row r="133" ht="15.95" customHeight="1" x14ac:dyDescent="0.25"/>
    <row r="134" ht="15.95" customHeight="1" x14ac:dyDescent="0.25"/>
    <row r="135" ht="15.95" customHeight="1" x14ac:dyDescent="0.25"/>
    <row r="136" ht="15.95" customHeight="1" x14ac:dyDescent="0.25"/>
    <row r="137" ht="15.95" customHeight="1" x14ac:dyDescent="0.25"/>
    <row r="138" ht="15.95" customHeight="1" x14ac:dyDescent="0.25"/>
    <row r="139" ht="15.95" customHeight="1" x14ac:dyDescent="0.25"/>
    <row r="140" ht="15.95" customHeight="1" x14ac:dyDescent="0.25"/>
    <row r="141" ht="15.95" customHeight="1" x14ac:dyDescent="0.25"/>
    <row r="142" ht="15.95" customHeight="1" x14ac:dyDescent="0.25"/>
    <row r="143" ht="15.95" customHeight="1" x14ac:dyDescent="0.25"/>
    <row r="144" ht="15.95" customHeight="1" x14ac:dyDescent="0.25"/>
    <row r="145" ht="15.95" customHeight="1" x14ac:dyDescent="0.25"/>
    <row r="146" ht="15.95" customHeight="1" x14ac:dyDescent="0.25"/>
    <row r="147" ht="15.95" customHeight="1" x14ac:dyDescent="0.25"/>
    <row r="148" ht="15.95" customHeight="1" x14ac:dyDescent="0.25"/>
    <row r="149" ht="15.95" customHeight="1" x14ac:dyDescent="0.25"/>
    <row r="150" ht="15.95" customHeight="1" x14ac:dyDescent="0.25"/>
    <row r="151" ht="15.95" customHeight="1" x14ac:dyDescent="0.25"/>
    <row r="152" ht="15.95" customHeight="1" x14ac:dyDescent="0.25"/>
    <row r="153" ht="15.95" customHeight="1" x14ac:dyDescent="0.25"/>
    <row r="154" ht="15.95" customHeight="1" x14ac:dyDescent="0.25"/>
    <row r="155" ht="15.95" customHeight="1" x14ac:dyDescent="0.25"/>
    <row r="156" ht="15.95" customHeight="1" x14ac:dyDescent="0.25"/>
    <row r="157" ht="15.95" customHeight="1" x14ac:dyDescent="0.25"/>
    <row r="158" ht="15.95" customHeight="1" x14ac:dyDescent="0.25"/>
    <row r="159" ht="15.95" customHeight="1" x14ac:dyDescent="0.25"/>
    <row r="160" ht="15.95" customHeight="1" x14ac:dyDescent="0.25"/>
    <row r="161" ht="15.95" customHeight="1" x14ac:dyDescent="0.25"/>
    <row r="162" ht="15.95" customHeight="1" x14ac:dyDescent="0.25"/>
    <row r="163" ht="15.95" customHeight="1" x14ac:dyDescent="0.25"/>
    <row r="164" ht="15.95" customHeight="1" x14ac:dyDescent="0.25"/>
    <row r="165" ht="15.95" customHeight="1" x14ac:dyDescent="0.25"/>
    <row r="166" ht="15.95" customHeight="1" x14ac:dyDescent="0.25"/>
    <row r="167" ht="15.95" customHeight="1" x14ac:dyDescent="0.25"/>
    <row r="168" ht="15.95" customHeight="1" x14ac:dyDescent="0.25"/>
    <row r="169" ht="15.95" customHeight="1" x14ac:dyDescent="0.25"/>
    <row r="170" ht="15.95" customHeight="1" x14ac:dyDescent="0.25"/>
    <row r="171" ht="15.95" customHeight="1" x14ac:dyDescent="0.25"/>
    <row r="172" ht="15.95" customHeight="1" x14ac:dyDescent="0.25"/>
    <row r="173" ht="15.95" customHeight="1" x14ac:dyDescent="0.25"/>
    <row r="174" ht="15.95" customHeight="1" x14ac:dyDescent="0.25"/>
    <row r="175" ht="15.95" customHeight="1" x14ac:dyDescent="0.25"/>
    <row r="176" ht="15.95" customHeight="1" x14ac:dyDescent="0.25"/>
    <row r="177" ht="15.95" customHeight="1" x14ac:dyDescent="0.25"/>
    <row r="178" ht="15.95" customHeight="1" x14ac:dyDescent="0.25"/>
    <row r="179" ht="15.95" customHeight="1" x14ac:dyDescent="0.25"/>
    <row r="180" ht="15.95" customHeight="1" x14ac:dyDescent="0.25"/>
    <row r="181" ht="15.95" customHeight="1" x14ac:dyDescent="0.25"/>
    <row r="182" ht="15.95" customHeight="1" x14ac:dyDescent="0.25"/>
    <row r="183" ht="15.95" customHeight="1" x14ac:dyDescent="0.25"/>
    <row r="184" ht="15.95" customHeight="1" x14ac:dyDescent="0.25"/>
    <row r="185" ht="15.95" customHeight="1" x14ac:dyDescent="0.25"/>
    <row r="186" ht="15.95" customHeight="1" x14ac:dyDescent="0.25"/>
    <row r="187" ht="15.95" customHeight="1" x14ac:dyDescent="0.25"/>
    <row r="188" ht="15.95" customHeight="1" x14ac:dyDescent="0.25"/>
    <row r="189" ht="15.95" customHeight="1" x14ac:dyDescent="0.25"/>
    <row r="190" ht="15.95" customHeight="1" x14ac:dyDescent="0.25"/>
    <row r="191" ht="15.95" customHeight="1" x14ac:dyDescent="0.25"/>
    <row r="192" ht="15.95" customHeight="1" x14ac:dyDescent="0.25"/>
    <row r="193" ht="15.95" customHeight="1" x14ac:dyDescent="0.25"/>
    <row r="194" ht="15.95" customHeight="1" x14ac:dyDescent="0.25"/>
    <row r="195" ht="15.95" customHeight="1" x14ac:dyDescent="0.25"/>
    <row r="196" ht="15.95" customHeight="1" x14ac:dyDescent="0.25"/>
    <row r="197" ht="15.95" customHeight="1" x14ac:dyDescent="0.25"/>
    <row r="198" ht="15.95" customHeight="1" x14ac:dyDescent="0.25"/>
    <row r="199" ht="15.95" customHeight="1" x14ac:dyDescent="0.25"/>
    <row r="200" ht="15.95" customHeight="1" x14ac:dyDescent="0.25"/>
    <row r="201" ht="15.95" customHeight="1" x14ac:dyDescent="0.25"/>
    <row r="202" ht="15.95" customHeight="1" x14ac:dyDescent="0.25"/>
    <row r="203" ht="15.95" customHeight="1" x14ac:dyDescent="0.25"/>
    <row r="204" ht="15.95" customHeight="1" x14ac:dyDescent="0.25"/>
    <row r="205" ht="15.95" customHeight="1" x14ac:dyDescent="0.25"/>
    <row r="206" ht="15.95" customHeight="1" x14ac:dyDescent="0.25"/>
    <row r="207" ht="15.95" customHeight="1" x14ac:dyDescent="0.25"/>
    <row r="208" ht="15.95" customHeight="1" x14ac:dyDescent="0.25"/>
    <row r="209" ht="15.95" customHeight="1" x14ac:dyDescent="0.25"/>
    <row r="210" ht="15.95" customHeight="1" x14ac:dyDescent="0.25"/>
    <row r="211" ht="15.95" customHeight="1" x14ac:dyDescent="0.25"/>
    <row r="212" ht="15.95" customHeight="1" x14ac:dyDescent="0.25"/>
    <row r="213" ht="15.95" customHeight="1" x14ac:dyDescent="0.25"/>
    <row r="214" ht="15.95" customHeight="1" x14ac:dyDescent="0.25"/>
    <row r="215" ht="15.95" customHeight="1" x14ac:dyDescent="0.25"/>
    <row r="216" ht="15.95" customHeight="1" x14ac:dyDescent="0.25"/>
    <row r="217" ht="15.95" customHeight="1" x14ac:dyDescent="0.25"/>
    <row r="218" ht="15.95" customHeight="1" x14ac:dyDescent="0.25"/>
    <row r="219" ht="15.95" customHeight="1" x14ac:dyDescent="0.25"/>
    <row r="220" ht="15.95" customHeight="1" x14ac:dyDescent="0.25"/>
    <row r="221" ht="15.95" customHeight="1" x14ac:dyDescent="0.25"/>
    <row r="222" ht="15.95" customHeight="1" x14ac:dyDescent="0.25"/>
    <row r="223" ht="15.95" customHeight="1" x14ac:dyDescent="0.25"/>
    <row r="224" ht="15.95" customHeight="1" x14ac:dyDescent="0.25"/>
    <row r="225" ht="15.95" customHeight="1" x14ac:dyDescent="0.25"/>
    <row r="226" ht="15.95" customHeight="1" x14ac:dyDescent="0.25"/>
    <row r="227" ht="15.95" customHeight="1" x14ac:dyDescent="0.25"/>
    <row r="228" ht="15.95" customHeight="1" x14ac:dyDescent="0.25"/>
    <row r="229" ht="15.95" customHeight="1" x14ac:dyDescent="0.25"/>
    <row r="230" ht="15.95" customHeight="1" x14ac:dyDescent="0.25"/>
    <row r="231" ht="15.95" customHeight="1" x14ac:dyDescent="0.25"/>
    <row r="232" ht="15.95" customHeight="1" x14ac:dyDescent="0.25"/>
    <row r="233" ht="15.95" customHeight="1" x14ac:dyDescent="0.25"/>
    <row r="234" ht="15.95" customHeight="1" x14ac:dyDescent="0.25"/>
    <row r="235" ht="15.95" customHeight="1" x14ac:dyDescent="0.25"/>
    <row r="236" ht="15.95" customHeight="1" x14ac:dyDescent="0.25"/>
    <row r="237" ht="15.95" customHeight="1" x14ac:dyDescent="0.25"/>
    <row r="238" ht="15.95" customHeight="1" x14ac:dyDescent="0.25"/>
    <row r="239" ht="15.95" customHeight="1" x14ac:dyDescent="0.25"/>
    <row r="240" ht="15.95" customHeight="1" x14ac:dyDescent="0.25"/>
    <row r="241" ht="15.95" customHeight="1" x14ac:dyDescent="0.25"/>
    <row r="242" ht="15.95" customHeight="1" x14ac:dyDescent="0.25"/>
    <row r="243" ht="15.95" customHeight="1" x14ac:dyDescent="0.25"/>
    <row r="244" ht="15.95" customHeight="1" x14ac:dyDescent="0.25"/>
    <row r="245" ht="15.95" customHeight="1" x14ac:dyDescent="0.25"/>
    <row r="246" ht="15.95" customHeight="1" x14ac:dyDescent="0.25"/>
    <row r="247" ht="15.95" customHeight="1" x14ac:dyDescent="0.25"/>
    <row r="248" ht="15.95" customHeight="1" x14ac:dyDescent="0.25"/>
    <row r="249" ht="15.95" customHeight="1" x14ac:dyDescent="0.25"/>
    <row r="250" ht="15.95" customHeight="1" x14ac:dyDescent="0.25"/>
    <row r="251" ht="15.95" customHeight="1" x14ac:dyDescent="0.25"/>
    <row r="252" ht="15.95" customHeight="1" x14ac:dyDescent="0.25"/>
    <row r="253" ht="15.95" customHeight="1" x14ac:dyDescent="0.25"/>
    <row r="254" ht="15.95" customHeight="1" x14ac:dyDescent="0.25"/>
  </sheetData>
  <hyperlinks>
    <hyperlink ref="A3" location="Inhalt!A1" display="&lt;&lt;&lt; Inhalt" xr:uid="{A883A26A-B0E7-4D7E-ACE5-F5726BF19BB3}"/>
    <hyperlink ref="A21" location="Metadaten!A1" display="&lt;&lt;&lt; Metadaten" xr:uid="{5913DB4F-CB7B-4B84-85EA-93B2E8CE87AA}"/>
  </hyperlink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EEBD2-4B6D-4D88-8407-B1DC6362FEEC}">
  <dimension ref="A1:G31"/>
  <sheetViews>
    <sheetView workbookViewId="0"/>
  </sheetViews>
  <sheetFormatPr baseColWidth="10" defaultRowHeight="15.95" customHeight="1" x14ac:dyDescent="0.25"/>
  <cols>
    <col min="1" max="1" width="11" customWidth="1"/>
  </cols>
  <sheetData>
    <row r="1" spans="1:7" ht="18" customHeight="1" x14ac:dyDescent="0.25">
      <c r="A1" s="36" t="s">
        <v>28</v>
      </c>
      <c r="B1" s="36"/>
      <c r="C1" s="36"/>
      <c r="D1" s="36"/>
      <c r="E1" s="36"/>
      <c r="F1" s="36"/>
      <c r="G1" s="36"/>
    </row>
    <row r="2" spans="1:7" ht="15.95" customHeight="1" x14ac:dyDescent="0.25">
      <c r="A2" s="36"/>
      <c r="B2" s="36"/>
      <c r="C2" s="36"/>
      <c r="D2" s="36"/>
      <c r="E2" s="36"/>
      <c r="F2" s="36"/>
      <c r="G2" s="36"/>
    </row>
    <row r="3" spans="1:7" ht="15.95" customHeight="1" x14ac:dyDescent="0.25">
      <c r="A3" s="28" t="s">
        <v>77</v>
      </c>
      <c r="B3" s="27"/>
      <c r="C3" s="36"/>
      <c r="D3" s="36"/>
      <c r="E3" s="36"/>
      <c r="F3" s="36"/>
      <c r="G3" s="36"/>
    </row>
    <row r="4" spans="1:7" ht="15.95" customHeight="1" x14ac:dyDescent="0.25">
      <c r="A4" s="27"/>
      <c r="B4" s="27"/>
      <c r="C4" s="27"/>
      <c r="D4" s="27"/>
      <c r="E4" s="27"/>
      <c r="F4" s="27"/>
      <c r="G4" s="27"/>
    </row>
    <row r="5" spans="1:7" ht="15.95" customHeight="1" x14ac:dyDescent="0.25">
      <c r="A5" s="71" t="s">
        <v>234</v>
      </c>
      <c r="B5" s="27"/>
      <c r="C5" s="27"/>
      <c r="D5" s="27"/>
      <c r="E5" s="27"/>
      <c r="F5" s="27"/>
      <c r="G5" s="27"/>
    </row>
    <row r="6" spans="1:7" ht="15.95" customHeight="1" x14ac:dyDescent="0.25">
      <c r="A6" s="27"/>
      <c r="B6" s="27"/>
      <c r="C6" s="27"/>
      <c r="D6" s="27"/>
      <c r="E6" s="27"/>
      <c r="F6" s="27"/>
      <c r="G6" s="27"/>
    </row>
    <row r="7" spans="1:7" ht="15.95" customHeight="1" x14ac:dyDescent="0.25">
      <c r="A7" s="44"/>
      <c r="B7" s="43" t="s">
        <v>143</v>
      </c>
      <c r="C7" s="43" t="s">
        <v>108</v>
      </c>
      <c r="D7" s="43" t="s">
        <v>70</v>
      </c>
      <c r="E7" s="43" t="s">
        <v>109</v>
      </c>
      <c r="F7" s="43" t="s">
        <v>71</v>
      </c>
      <c r="G7" s="27"/>
    </row>
    <row r="8" spans="1:7" ht="15.95" customHeight="1" x14ac:dyDescent="0.25">
      <c r="A8" s="39" t="s">
        <v>225</v>
      </c>
      <c r="B8" s="20">
        <v>18</v>
      </c>
      <c r="C8" s="20">
        <v>17</v>
      </c>
      <c r="D8" s="73">
        <f>C8/B8*100</f>
        <v>94.444444444444443</v>
      </c>
      <c r="E8" s="20">
        <v>1</v>
      </c>
      <c r="F8" s="76">
        <f>E8/B8*100</f>
        <v>5.5555555555555554</v>
      </c>
      <c r="G8" s="39"/>
    </row>
    <row r="9" spans="1:7" ht="15.95" customHeight="1" x14ac:dyDescent="0.25">
      <c r="A9" s="42" t="s">
        <v>226</v>
      </c>
      <c r="B9" s="20">
        <v>17</v>
      </c>
      <c r="C9" s="20">
        <v>15</v>
      </c>
      <c r="D9" s="73">
        <f>C9/B9*100</f>
        <v>88.235294117647058</v>
      </c>
      <c r="E9" s="20">
        <v>2</v>
      </c>
      <c r="F9" s="76">
        <f>E9/B9*100</f>
        <v>11.76470588235294</v>
      </c>
      <c r="G9" s="27"/>
    </row>
    <row r="10" spans="1:7" ht="15.95" customHeight="1" x14ac:dyDescent="0.25">
      <c r="A10" s="30" t="s">
        <v>227</v>
      </c>
      <c r="B10" s="20">
        <v>19</v>
      </c>
      <c r="C10" s="20">
        <v>18</v>
      </c>
      <c r="D10" s="75">
        <f t="shared" ref="D10:D12" si="0">C10/B10*100</f>
        <v>94.73684210526315</v>
      </c>
      <c r="E10" s="20">
        <v>1</v>
      </c>
      <c r="F10" s="74">
        <f t="shared" ref="F10:F12" si="1">E10/B10*100</f>
        <v>5.2631578947368416</v>
      </c>
      <c r="G10" s="21"/>
    </row>
    <row r="11" spans="1:7" ht="15.95" customHeight="1" x14ac:dyDescent="0.25">
      <c r="A11" s="30" t="s">
        <v>228</v>
      </c>
      <c r="B11" s="20">
        <v>16</v>
      </c>
      <c r="C11" s="20">
        <v>15</v>
      </c>
      <c r="D11" s="75">
        <f t="shared" si="0"/>
        <v>93.75</v>
      </c>
      <c r="E11" s="20">
        <v>1</v>
      </c>
      <c r="F11" s="74">
        <f t="shared" si="1"/>
        <v>6.25</v>
      </c>
      <c r="G11" s="21"/>
    </row>
    <row r="12" spans="1:7" ht="15.95" customHeight="1" x14ac:dyDescent="0.25">
      <c r="A12" s="30" t="s">
        <v>229</v>
      </c>
      <c r="B12" s="20">
        <v>21</v>
      </c>
      <c r="C12" s="20">
        <v>18</v>
      </c>
      <c r="D12" s="75">
        <f t="shared" si="0"/>
        <v>85.714285714285708</v>
      </c>
      <c r="E12" s="20">
        <v>3</v>
      </c>
      <c r="F12" s="74">
        <f t="shared" si="1"/>
        <v>14.285714285714285</v>
      </c>
      <c r="G12" s="21"/>
    </row>
    <row r="13" spans="1:7" ht="15.95" customHeight="1" x14ac:dyDescent="0.25">
      <c r="A13" s="30"/>
      <c r="B13" s="20"/>
      <c r="C13" s="20"/>
      <c r="D13" s="75"/>
      <c r="E13" s="20"/>
      <c r="F13" s="75"/>
      <c r="G13" s="21"/>
    </row>
    <row r="14" spans="1:7" s="96" customFormat="1" ht="15.95" customHeight="1" x14ac:dyDescent="0.25">
      <c r="A14" s="27" t="s">
        <v>74</v>
      </c>
      <c r="B14" s="98"/>
      <c r="C14" s="98"/>
      <c r="D14" s="102"/>
      <c r="E14" s="98"/>
      <c r="F14" s="102"/>
      <c r="G14" s="72"/>
    </row>
    <row r="15" spans="1:7" ht="15.95" customHeight="1" x14ac:dyDescent="0.25">
      <c r="A15" s="30" t="s">
        <v>233</v>
      </c>
      <c r="B15" s="20"/>
      <c r="C15" s="20"/>
      <c r="D15" s="75"/>
      <c r="E15" s="20"/>
      <c r="F15" s="75"/>
      <c r="G15" s="21"/>
    </row>
    <row r="16" spans="1:7" ht="15.95" customHeight="1" x14ac:dyDescent="0.25">
      <c r="A16" s="24"/>
      <c r="B16" s="24"/>
      <c r="C16" s="24"/>
      <c r="D16" s="24"/>
      <c r="E16" s="24"/>
      <c r="F16" s="101"/>
    </row>
    <row r="17" spans="1:6" ht="15.95" customHeight="1" x14ac:dyDescent="0.25">
      <c r="A17" s="40" t="s">
        <v>78</v>
      </c>
      <c r="B17" s="21"/>
      <c r="C17" s="24"/>
      <c r="D17" s="24"/>
      <c r="E17" s="24"/>
      <c r="F17" s="24"/>
    </row>
    <row r="18" spans="1:6" ht="15.95" customHeight="1" x14ac:dyDescent="0.25">
      <c r="A18" s="24"/>
      <c r="B18" s="24"/>
      <c r="C18" s="24"/>
      <c r="D18" s="24"/>
      <c r="E18" s="24"/>
      <c r="F18" s="24"/>
    </row>
    <row r="19" spans="1:6" ht="15.95" customHeight="1" x14ac:dyDescent="0.25">
      <c r="A19" s="24"/>
      <c r="B19" s="24"/>
      <c r="C19" s="24"/>
      <c r="D19" s="24"/>
      <c r="E19" s="24"/>
      <c r="F19" s="24"/>
    </row>
    <row r="20" spans="1:6" ht="15.95" customHeight="1" x14ac:dyDescent="0.25">
      <c r="A20" s="24"/>
      <c r="B20" s="24"/>
      <c r="C20" s="24"/>
      <c r="D20" s="24"/>
      <c r="E20" s="24"/>
      <c r="F20" s="24"/>
    </row>
    <row r="21" spans="1:6" ht="15.95" customHeight="1" x14ac:dyDescent="0.25">
      <c r="A21" s="24"/>
      <c r="B21" s="24"/>
      <c r="C21" s="24"/>
      <c r="D21" s="24"/>
      <c r="E21" s="24"/>
      <c r="F21" s="24"/>
    </row>
    <row r="22" spans="1:6" ht="15.95" customHeight="1" x14ac:dyDescent="0.25">
      <c r="A22" s="24"/>
      <c r="B22" s="24"/>
      <c r="C22" s="24"/>
      <c r="D22" s="24"/>
      <c r="E22" s="24"/>
      <c r="F22" s="24"/>
    </row>
    <row r="23" spans="1:6" ht="15.95" customHeight="1" x14ac:dyDescent="0.25">
      <c r="A23" s="24"/>
      <c r="B23" s="24"/>
      <c r="C23" s="24"/>
      <c r="D23" s="24"/>
      <c r="E23" s="24"/>
      <c r="F23" s="24"/>
    </row>
    <row r="24" spans="1:6" ht="15.95" customHeight="1" x14ac:dyDescent="0.25">
      <c r="A24" s="24"/>
      <c r="B24" s="24"/>
      <c r="C24" s="24"/>
      <c r="D24" s="24"/>
      <c r="E24" s="24"/>
      <c r="F24" s="24"/>
    </row>
    <row r="25" spans="1:6" ht="15.95" customHeight="1" x14ac:dyDescent="0.25">
      <c r="A25" s="24"/>
      <c r="B25" s="24"/>
      <c r="C25" s="24"/>
      <c r="D25" s="24"/>
      <c r="E25" s="24"/>
      <c r="F25" s="24"/>
    </row>
    <row r="26" spans="1:6" ht="15.95" customHeight="1" x14ac:dyDescent="0.25">
      <c r="A26" s="24"/>
      <c r="B26" s="24"/>
      <c r="C26" s="24"/>
      <c r="D26" s="24"/>
      <c r="E26" s="24"/>
      <c r="F26" s="24"/>
    </row>
    <row r="27" spans="1:6" ht="15.95" customHeight="1" x14ac:dyDescent="0.25">
      <c r="A27" s="24"/>
      <c r="B27" s="24"/>
      <c r="C27" s="24"/>
      <c r="D27" s="24"/>
      <c r="E27" s="24"/>
      <c r="F27" s="24"/>
    </row>
    <row r="28" spans="1:6" ht="15.95" customHeight="1" x14ac:dyDescent="0.25">
      <c r="A28" s="24"/>
      <c r="B28" s="24"/>
      <c r="C28" s="24"/>
      <c r="D28" s="24"/>
      <c r="E28" s="24"/>
      <c r="F28" s="24"/>
    </row>
    <row r="29" spans="1:6" ht="15.95" customHeight="1" x14ac:dyDescent="0.25">
      <c r="A29" s="24"/>
      <c r="B29" s="24"/>
      <c r="C29" s="24"/>
      <c r="D29" s="24"/>
      <c r="E29" s="24"/>
      <c r="F29" s="24"/>
    </row>
    <row r="30" spans="1:6" ht="15.95" customHeight="1" x14ac:dyDescent="0.25">
      <c r="A30" s="24"/>
      <c r="B30" s="24"/>
      <c r="C30" s="24"/>
      <c r="D30" s="24"/>
      <c r="E30" s="24"/>
      <c r="F30" s="24"/>
    </row>
    <row r="31" spans="1:6" ht="15.95" customHeight="1" x14ac:dyDescent="0.25">
      <c r="A31" s="24"/>
      <c r="B31" s="24"/>
      <c r="C31" s="24"/>
      <c r="D31" s="24"/>
      <c r="E31" s="24"/>
      <c r="F31" s="24"/>
    </row>
  </sheetData>
  <hyperlinks>
    <hyperlink ref="A3" location="Inhalt!A1" display="&lt;&lt;&lt; Inhalt" xr:uid="{43589B11-DA0F-4BB7-A825-7837604104F4}"/>
    <hyperlink ref="A17" location="Metadaten!A1" display="&lt;&lt;&lt; Metadaten" xr:uid="{193DE97F-1BB1-4E42-B534-CB14191EBA38}"/>
  </hyperlink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CF89-D0CF-432B-BC85-FB6E318CEC4E}">
  <dimension ref="A1:G30"/>
  <sheetViews>
    <sheetView workbookViewId="0"/>
  </sheetViews>
  <sheetFormatPr baseColWidth="10" defaultRowHeight="15.95" customHeight="1" x14ac:dyDescent="0.25"/>
  <cols>
    <col min="1" max="1" width="11" customWidth="1"/>
  </cols>
  <sheetData>
    <row r="1" spans="1:7" ht="18" customHeight="1" x14ac:dyDescent="0.25">
      <c r="A1" s="36" t="s">
        <v>29</v>
      </c>
      <c r="B1" s="36"/>
      <c r="C1" s="36"/>
      <c r="D1" s="36"/>
      <c r="E1" s="36"/>
      <c r="F1" s="36"/>
      <c r="G1" s="36"/>
    </row>
    <row r="2" spans="1:7" ht="15.95" customHeight="1" x14ac:dyDescent="0.25">
      <c r="A2" s="36"/>
      <c r="B2" s="36"/>
      <c r="C2" s="36"/>
      <c r="D2" s="36"/>
      <c r="E2" s="36"/>
      <c r="F2" s="36"/>
      <c r="G2" s="36"/>
    </row>
    <row r="3" spans="1:7" ht="15.95" customHeight="1" x14ac:dyDescent="0.25">
      <c r="A3" s="28" t="s">
        <v>77</v>
      </c>
      <c r="B3" s="27"/>
      <c r="C3" s="36"/>
      <c r="D3" s="36"/>
      <c r="E3" s="36"/>
      <c r="F3" s="36"/>
      <c r="G3" s="36"/>
    </row>
    <row r="4" spans="1:7" ht="15.95" customHeight="1" x14ac:dyDescent="0.25">
      <c r="A4" s="27"/>
      <c r="B4" s="27"/>
      <c r="C4" s="27"/>
      <c r="D4" s="27"/>
      <c r="E4" s="27"/>
      <c r="F4" s="27"/>
      <c r="G4" s="27"/>
    </row>
    <row r="5" spans="1:7" ht="15.95" customHeight="1" x14ac:dyDescent="0.25">
      <c r="A5" s="71" t="s">
        <v>237</v>
      </c>
      <c r="B5" s="27"/>
      <c r="C5" s="27"/>
      <c r="D5" s="27"/>
      <c r="E5" s="27"/>
      <c r="F5" s="27"/>
      <c r="G5" s="27"/>
    </row>
    <row r="6" spans="1:7" ht="15.95" customHeight="1" x14ac:dyDescent="0.25">
      <c r="A6" s="27"/>
      <c r="B6" s="27"/>
      <c r="C6" s="27"/>
      <c r="D6" s="27"/>
      <c r="E6" s="27"/>
      <c r="F6" s="27"/>
      <c r="G6" s="27"/>
    </row>
    <row r="7" spans="1:7" ht="15.95" customHeight="1" x14ac:dyDescent="0.25">
      <c r="A7" s="44"/>
      <c r="B7" s="43" t="s">
        <v>143</v>
      </c>
      <c r="C7" s="43" t="s">
        <v>108</v>
      </c>
      <c r="D7" s="43" t="s">
        <v>70</v>
      </c>
      <c r="E7" s="43" t="s">
        <v>109</v>
      </c>
      <c r="F7" s="43" t="s">
        <v>71</v>
      </c>
      <c r="G7" s="27"/>
    </row>
    <row r="8" spans="1:7" ht="15.95" customHeight="1" x14ac:dyDescent="0.25">
      <c r="A8" s="39" t="s">
        <v>225</v>
      </c>
      <c r="B8" s="20">
        <v>106</v>
      </c>
      <c r="C8" s="20">
        <v>76</v>
      </c>
      <c r="D8" s="73">
        <f>C8/B8*100</f>
        <v>71.698113207547166</v>
      </c>
      <c r="E8" s="20">
        <v>30</v>
      </c>
      <c r="F8" s="76">
        <f>E8/B8*100</f>
        <v>28.30188679245283</v>
      </c>
      <c r="G8" s="39"/>
    </row>
    <row r="9" spans="1:7" ht="15.95" customHeight="1" x14ac:dyDescent="0.25">
      <c r="A9" s="42" t="s">
        <v>226</v>
      </c>
      <c r="B9" s="20">
        <v>106</v>
      </c>
      <c r="C9" s="20">
        <v>76</v>
      </c>
      <c r="D9" s="73">
        <f>C9/B9*100</f>
        <v>71.698113207547166</v>
      </c>
      <c r="E9" s="20">
        <v>30</v>
      </c>
      <c r="F9" s="76">
        <f>E9/B9*100</f>
        <v>28.30188679245283</v>
      </c>
      <c r="G9" s="27"/>
    </row>
    <row r="10" spans="1:7" ht="15.95" customHeight="1" x14ac:dyDescent="0.25">
      <c r="A10" s="30" t="s">
        <v>227</v>
      </c>
      <c r="B10" s="20">
        <v>106</v>
      </c>
      <c r="C10" s="20">
        <v>77</v>
      </c>
      <c r="D10" s="75">
        <f t="shared" ref="D10:D12" si="0">C10/B10*100</f>
        <v>72.641509433962256</v>
      </c>
      <c r="E10" s="20">
        <v>29</v>
      </c>
      <c r="F10" s="74">
        <f t="shared" ref="F10:F12" si="1">E10/B10*100</f>
        <v>27.358490566037734</v>
      </c>
      <c r="G10" s="21"/>
    </row>
    <row r="11" spans="1:7" ht="15.95" customHeight="1" x14ac:dyDescent="0.25">
      <c r="A11" s="30" t="s">
        <v>228</v>
      </c>
      <c r="B11" s="20">
        <v>104</v>
      </c>
      <c r="C11" s="20">
        <v>86</v>
      </c>
      <c r="D11" s="75">
        <f t="shared" si="0"/>
        <v>82.692307692307693</v>
      </c>
      <c r="E11" s="20">
        <v>18</v>
      </c>
      <c r="F11" s="74">
        <f t="shared" si="1"/>
        <v>17.307692307692307</v>
      </c>
      <c r="G11" s="21"/>
    </row>
    <row r="12" spans="1:7" ht="15.95" customHeight="1" x14ac:dyDescent="0.25">
      <c r="A12" s="30" t="s">
        <v>229</v>
      </c>
      <c r="B12" s="20">
        <v>104</v>
      </c>
      <c r="C12" s="20">
        <v>61</v>
      </c>
      <c r="D12" s="75">
        <f t="shared" si="0"/>
        <v>58.653846153846153</v>
      </c>
      <c r="E12" s="20">
        <v>43</v>
      </c>
      <c r="F12" s="74">
        <f t="shared" si="1"/>
        <v>41.346153846153847</v>
      </c>
      <c r="G12" s="21"/>
    </row>
    <row r="13" spans="1:7" s="96" customFormat="1" ht="15.95" customHeight="1" x14ac:dyDescent="0.25">
      <c r="A13" s="27"/>
      <c r="B13" s="98"/>
      <c r="C13" s="98"/>
      <c r="D13" s="102"/>
      <c r="E13" s="98"/>
      <c r="F13" s="102"/>
      <c r="G13" s="72"/>
    </row>
    <row r="14" spans="1:7" ht="15.95" customHeight="1" x14ac:dyDescent="0.25">
      <c r="A14" s="27" t="s">
        <v>72</v>
      </c>
      <c r="B14" s="20"/>
      <c r="C14" s="20"/>
      <c r="D14" s="75"/>
      <c r="E14" s="20"/>
      <c r="F14" s="75"/>
      <c r="G14" s="21"/>
    </row>
    <row r="15" spans="1:7" ht="15.95" customHeight="1" x14ac:dyDescent="0.25">
      <c r="A15" s="24" t="s">
        <v>235</v>
      </c>
      <c r="B15" s="24"/>
      <c r="C15" s="24"/>
      <c r="D15" s="24"/>
      <c r="E15" s="24"/>
      <c r="F15" s="101"/>
    </row>
    <row r="16" spans="1:7" ht="15.95" customHeight="1" x14ac:dyDescent="0.25">
      <c r="A16" s="40"/>
      <c r="B16" s="21"/>
      <c r="C16" s="24"/>
      <c r="D16" s="24"/>
      <c r="E16" s="24"/>
      <c r="F16" s="24"/>
    </row>
    <row r="17" spans="1:6" ht="15.95" customHeight="1" x14ac:dyDescent="0.25">
      <c r="A17" s="103" t="s">
        <v>74</v>
      </c>
      <c r="B17" s="24"/>
      <c r="C17" s="24"/>
      <c r="D17" s="24"/>
      <c r="E17" s="24"/>
      <c r="F17" s="24"/>
    </row>
    <row r="18" spans="1:6" ht="15.95" customHeight="1" x14ac:dyDescent="0.25">
      <c r="A18" s="24" t="s">
        <v>236</v>
      </c>
      <c r="B18" s="24"/>
      <c r="C18" s="24"/>
      <c r="D18" s="24"/>
      <c r="E18" s="24"/>
      <c r="F18" s="24"/>
    </row>
    <row r="19" spans="1:6" ht="15.95" customHeight="1" x14ac:dyDescent="0.25">
      <c r="A19" s="24"/>
      <c r="B19" s="24"/>
      <c r="C19" s="24"/>
      <c r="D19" s="24"/>
      <c r="E19" s="24"/>
      <c r="F19" s="24"/>
    </row>
    <row r="20" spans="1:6" ht="15.95" customHeight="1" x14ac:dyDescent="0.25">
      <c r="A20" s="40" t="s">
        <v>78</v>
      </c>
      <c r="B20" s="21"/>
      <c r="C20" s="24"/>
      <c r="D20" s="24"/>
      <c r="E20" s="24"/>
      <c r="F20" s="24"/>
    </row>
    <row r="21" spans="1:6" ht="15.95" customHeight="1" x14ac:dyDescent="0.25">
      <c r="A21" s="24"/>
      <c r="B21" s="24"/>
      <c r="C21" s="24"/>
      <c r="D21" s="24"/>
      <c r="E21" s="24"/>
      <c r="F21" s="24"/>
    </row>
    <row r="22" spans="1:6" ht="15.95" customHeight="1" x14ac:dyDescent="0.25">
      <c r="A22" s="24"/>
      <c r="B22" s="24"/>
      <c r="C22" s="24"/>
      <c r="D22" s="24"/>
      <c r="E22" s="24"/>
      <c r="F22" s="24"/>
    </row>
    <row r="23" spans="1:6" ht="15.95" customHeight="1" x14ac:dyDescent="0.25">
      <c r="A23" s="24"/>
      <c r="B23" s="24"/>
      <c r="C23" s="24"/>
      <c r="D23" s="24"/>
      <c r="E23" s="24"/>
      <c r="F23" s="24"/>
    </row>
    <row r="24" spans="1:6" ht="15.95" customHeight="1" x14ac:dyDescent="0.25">
      <c r="A24" s="24"/>
      <c r="B24" s="24"/>
      <c r="C24" s="24"/>
      <c r="D24" s="24"/>
      <c r="E24" s="24"/>
      <c r="F24" s="24"/>
    </row>
    <row r="25" spans="1:6" ht="15.95" customHeight="1" x14ac:dyDescent="0.25">
      <c r="A25" s="24"/>
      <c r="B25" s="24"/>
      <c r="C25" s="24"/>
      <c r="D25" s="24"/>
      <c r="E25" s="24"/>
      <c r="F25" s="24"/>
    </row>
    <row r="26" spans="1:6" ht="15.95" customHeight="1" x14ac:dyDescent="0.25">
      <c r="A26" s="24"/>
      <c r="B26" s="24"/>
      <c r="C26" s="24"/>
      <c r="D26" s="24"/>
      <c r="E26" s="24"/>
      <c r="F26" s="24"/>
    </row>
    <row r="27" spans="1:6" ht="15.95" customHeight="1" x14ac:dyDescent="0.25">
      <c r="A27" s="24"/>
      <c r="B27" s="24"/>
      <c r="C27" s="24"/>
      <c r="D27" s="24"/>
      <c r="E27" s="24"/>
      <c r="F27" s="24"/>
    </row>
    <row r="28" spans="1:6" ht="15.95" customHeight="1" x14ac:dyDescent="0.25">
      <c r="A28" s="24"/>
      <c r="B28" s="24"/>
      <c r="C28" s="24"/>
      <c r="D28" s="24"/>
      <c r="E28" s="24"/>
      <c r="F28" s="24"/>
    </row>
    <row r="29" spans="1:6" ht="15.95" customHeight="1" x14ac:dyDescent="0.25">
      <c r="A29" s="24"/>
      <c r="B29" s="24"/>
      <c r="C29" s="24"/>
      <c r="D29" s="24"/>
      <c r="E29" s="24"/>
      <c r="F29" s="24"/>
    </row>
    <row r="30" spans="1:6" ht="15.95" customHeight="1" x14ac:dyDescent="0.25">
      <c r="A30" s="24"/>
      <c r="B30" s="24"/>
      <c r="C30" s="24"/>
      <c r="D30" s="24"/>
      <c r="E30" s="24"/>
      <c r="F30" s="24"/>
    </row>
  </sheetData>
  <hyperlinks>
    <hyperlink ref="A3" location="Inhalt!A1" display="&lt;&lt;&lt; Inhalt" xr:uid="{43EC7DC4-6DAA-4315-AEBE-DC2013F24CB5}"/>
    <hyperlink ref="A20" location="Metadaten!A1" display="&lt;&lt;&lt; Metadaten" xr:uid="{1879347A-B993-4351-9E49-A44BF16E1F12}"/>
  </hyperlinks>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811DE-D425-411E-9CA7-2713D0D1E8E2}">
  <dimension ref="A1:J47"/>
  <sheetViews>
    <sheetView workbookViewId="0"/>
  </sheetViews>
  <sheetFormatPr baseColWidth="10" defaultRowHeight="15.95" customHeight="1" x14ac:dyDescent="0.25"/>
  <cols>
    <col min="1" max="1" width="11" customWidth="1"/>
  </cols>
  <sheetData>
    <row r="1" spans="1:10" ht="18" customHeight="1" x14ac:dyDescent="0.25">
      <c r="A1" s="36" t="s">
        <v>30</v>
      </c>
      <c r="B1" s="36"/>
      <c r="C1" s="36"/>
      <c r="D1" s="36"/>
      <c r="E1" s="36"/>
      <c r="F1" s="36"/>
      <c r="G1" s="36"/>
    </row>
    <row r="2" spans="1:10" ht="15.95" customHeight="1" x14ac:dyDescent="0.25">
      <c r="A2" s="36"/>
      <c r="B2" s="36"/>
      <c r="C2" s="36"/>
      <c r="D2" s="36"/>
      <c r="E2" s="36"/>
      <c r="F2" s="36"/>
      <c r="G2" s="36"/>
    </row>
    <row r="3" spans="1:10" ht="15.95" customHeight="1" x14ac:dyDescent="0.25">
      <c r="A3" s="28" t="s">
        <v>77</v>
      </c>
      <c r="B3" s="27"/>
      <c r="C3" s="36"/>
      <c r="D3" s="36"/>
      <c r="E3" s="36"/>
      <c r="F3" s="36"/>
      <c r="G3" s="36"/>
    </row>
    <row r="4" spans="1:10" ht="15.95" customHeight="1" x14ac:dyDescent="0.25">
      <c r="A4" s="27"/>
      <c r="B4" s="27"/>
      <c r="C4" s="27"/>
      <c r="D4" s="27"/>
      <c r="E4" s="27"/>
      <c r="F4" s="27"/>
      <c r="G4" s="27"/>
    </row>
    <row r="5" spans="1:10" ht="15.95" customHeight="1" x14ac:dyDescent="0.25">
      <c r="A5" s="71" t="s">
        <v>240</v>
      </c>
      <c r="B5" s="27"/>
      <c r="C5" s="27"/>
      <c r="D5" s="27"/>
      <c r="E5" s="27"/>
      <c r="F5" s="27"/>
      <c r="G5" s="27"/>
    </row>
    <row r="6" spans="1:10" ht="15.95" customHeight="1" x14ac:dyDescent="0.25">
      <c r="A6" s="32"/>
      <c r="B6" s="32"/>
      <c r="C6" s="32"/>
      <c r="D6" s="32"/>
      <c r="E6" s="32"/>
      <c r="F6" s="32"/>
      <c r="G6" s="27"/>
    </row>
    <row r="7" spans="1:10" ht="15.95" customHeight="1" x14ac:dyDescent="0.25">
      <c r="A7" s="44"/>
      <c r="B7" s="43" t="s">
        <v>143</v>
      </c>
      <c r="C7" s="43" t="s">
        <v>108</v>
      </c>
      <c r="D7" s="43" t="s">
        <v>70</v>
      </c>
      <c r="E7" s="43" t="s">
        <v>109</v>
      </c>
      <c r="F7" s="43" t="s">
        <v>71</v>
      </c>
      <c r="G7" s="27"/>
    </row>
    <row r="8" spans="1:10" ht="15.95" customHeight="1" x14ac:dyDescent="0.25">
      <c r="A8" s="39" t="s">
        <v>225</v>
      </c>
      <c r="B8" s="20">
        <v>200</v>
      </c>
      <c r="C8" s="20">
        <v>141</v>
      </c>
      <c r="D8" s="73">
        <f>C8/B8*100</f>
        <v>70.5</v>
      </c>
      <c r="E8" s="20">
        <v>59</v>
      </c>
      <c r="F8" s="76">
        <f>E8/B8*100</f>
        <v>29.5</v>
      </c>
      <c r="G8" s="39"/>
    </row>
    <row r="9" spans="1:10" ht="15.95" customHeight="1" x14ac:dyDescent="0.25">
      <c r="A9" s="42" t="s">
        <v>226</v>
      </c>
      <c r="B9" s="20">
        <v>191</v>
      </c>
      <c r="C9" s="20">
        <v>139</v>
      </c>
      <c r="D9" s="73">
        <f>C9/B9*100</f>
        <v>72.774869109947645</v>
      </c>
      <c r="E9" s="20">
        <v>52</v>
      </c>
      <c r="F9" s="76">
        <f>E9/B9*100</f>
        <v>27.225130890052355</v>
      </c>
      <c r="G9" s="27"/>
    </row>
    <row r="10" spans="1:10" ht="15.95" customHeight="1" x14ac:dyDescent="0.25">
      <c r="A10" s="30" t="s">
        <v>227</v>
      </c>
      <c r="B10" s="20">
        <v>194</v>
      </c>
      <c r="C10" s="20">
        <v>138</v>
      </c>
      <c r="D10" s="75">
        <f t="shared" ref="D10:D12" si="0">C10/B10*100</f>
        <v>71.134020618556704</v>
      </c>
      <c r="E10" s="20">
        <v>56</v>
      </c>
      <c r="F10" s="74">
        <f t="shared" ref="F10:F12" si="1">E10/B10*100</f>
        <v>28.865979381443296</v>
      </c>
      <c r="G10" s="21"/>
    </row>
    <row r="11" spans="1:10" ht="15.95" customHeight="1" x14ac:dyDescent="0.25">
      <c r="A11" s="30" t="s">
        <v>228</v>
      </c>
      <c r="B11" s="20">
        <v>184</v>
      </c>
      <c r="C11" s="20">
        <v>127</v>
      </c>
      <c r="D11" s="75">
        <f t="shared" si="0"/>
        <v>69.021739130434781</v>
      </c>
      <c r="E11" s="20">
        <v>57</v>
      </c>
      <c r="F11" s="74">
        <f t="shared" si="1"/>
        <v>30.978260869565215</v>
      </c>
      <c r="G11" s="21"/>
    </row>
    <row r="12" spans="1:10" ht="15.95" customHeight="1" x14ac:dyDescent="0.25">
      <c r="A12" s="30" t="s">
        <v>229</v>
      </c>
      <c r="B12" s="20">
        <v>177</v>
      </c>
      <c r="C12" s="20">
        <v>112</v>
      </c>
      <c r="D12" s="75">
        <f t="shared" si="0"/>
        <v>63.276836158192097</v>
      </c>
      <c r="E12" s="20">
        <v>65</v>
      </c>
      <c r="F12" s="74">
        <f t="shared" si="1"/>
        <v>36.72316384180791</v>
      </c>
      <c r="G12" s="21"/>
    </row>
    <row r="13" spans="1:10" ht="15.95" customHeight="1" x14ac:dyDescent="0.25">
      <c r="A13" s="32"/>
      <c r="B13" s="106"/>
      <c r="C13" s="106"/>
      <c r="D13" s="107"/>
      <c r="E13" s="106"/>
      <c r="F13" s="107"/>
      <c r="G13" s="72"/>
      <c r="H13" s="96"/>
      <c r="I13" s="96"/>
      <c r="J13" s="96"/>
    </row>
    <row r="14" spans="1:10" ht="15.95" customHeight="1" x14ac:dyDescent="0.25">
      <c r="A14" s="32" t="s">
        <v>72</v>
      </c>
      <c r="B14" s="108"/>
      <c r="C14" s="108"/>
      <c r="D14" s="109"/>
      <c r="E14" s="108"/>
      <c r="F14" s="109"/>
      <c r="G14" s="21"/>
    </row>
    <row r="15" spans="1:10" ht="15.95" customHeight="1" x14ac:dyDescent="0.25">
      <c r="A15" s="85" t="s">
        <v>235</v>
      </c>
      <c r="B15" s="85"/>
      <c r="C15" s="85"/>
      <c r="D15" s="85"/>
      <c r="E15" s="85"/>
      <c r="F15" s="110"/>
    </row>
    <row r="16" spans="1:10" ht="15.95" customHeight="1" x14ac:dyDescent="0.25">
      <c r="A16" s="40"/>
      <c r="B16" s="21"/>
      <c r="C16" s="24"/>
      <c r="D16" s="24"/>
      <c r="E16" s="24"/>
      <c r="F16" s="24"/>
    </row>
    <row r="17" spans="1:6" ht="15.95" customHeight="1" x14ac:dyDescent="0.25">
      <c r="A17" s="111" t="s">
        <v>74</v>
      </c>
      <c r="B17" s="85"/>
      <c r="C17" s="85"/>
      <c r="D17" s="85"/>
      <c r="E17" s="85"/>
      <c r="F17" s="85"/>
    </row>
    <row r="18" spans="1:6" ht="15.95" customHeight="1" x14ac:dyDescent="0.25">
      <c r="A18" s="85" t="s">
        <v>238</v>
      </c>
      <c r="B18" s="85"/>
      <c r="C18" s="85"/>
      <c r="D18" s="85"/>
      <c r="E18" s="85"/>
      <c r="F18" s="85"/>
    </row>
    <row r="19" spans="1:6" ht="15.95" customHeight="1" x14ac:dyDescent="0.25">
      <c r="A19" s="85"/>
      <c r="B19" s="85"/>
      <c r="C19" s="85"/>
      <c r="D19" s="85"/>
      <c r="E19" s="85"/>
      <c r="F19" s="85"/>
    </row>
    <row r="20" spans="1:6" ht="15.95" customHeight="1" x14ac:dyDescent="0.25">
      <c r="F20" s="12"/>
    </row>
    <row r="21" spans="1:6" ht="15.95" customHeight="1" x14ac:dyDescent="0.25">
      <c r="A21" s="36" t="s">
        <v>239</v>
      </c>
      <c r="B21" s="36"/>
      <c r="C21" s="36"/>
      <c r="D21" s="78"/>
      <c r="E21" s="79"/>
      <c r="F21" s="12"/>
    </row>
    <row r="22" spans="1:6" ht="15.95" customHeight="1" x14ac:dyDescent="0.25">
      <c r="A22" s="112"/>
      <c r="B22" s="112"/>
      <c r="C22" s="112"/>
      <c r="D22" s="70"/>
      <c r="E22" s="12"/>
      <c r="F22" s="12"/>
    </row>
    <row r="23" spans="1:6" ht="15.95" customHeight="1" x14ac:dyDescent="0.25">
      <c r="A23" s="54"/>
      <c r="B23" s="43" t="s">
        <v>70</v>
      </c>
      <c r="C23" s="43" t="s">
        <v>71</v>
      </c>
      <c r="D23" s="80"/>
      <c r="E23" s="12"/>
      <c r="F23" s="12"/>
    </row>
    <row r="24" spans="1:6" ht="15.95" customHeight="1" x14ac:dyDescent="0.25">
      <c r="A24" s="30" t="s">
        <v>225</v>
      </c>
      <c r="B24" s="73">
        <f>76/141*100</f>
        <v>53.900709219858157</v>
      </c>
      <c r="C24" s="74">
        <f>30/59*100</f>
        <v>50.847457627118644</v>
      </c>
      <c r="D24" s="81"/>
      <c r="E24" s="12"/>
      <c r="F24" s="12"/>
    </row>
    <row r="25" spans="1:6" ht="15.95" customHeight="1" x14ac:dyDescent="0.25">
      <c r="A25" s="30" t="s">
        <v>226</v>
      </c>
      <c r="B25" s="73">
        <f>76/139*100</f>
        <v>54.676258992805757</v>
      </c>
      <c r="C25" s="74">
        <f>30/52*100</f>
        <v>57.692307692307686</v>
      </c>
      <c r="D25" s="81"/>
      <c r="E25" s="12"/>
      <c r="F25" s="12"/>
    </row>
    <row r="26" spans="1:6" ht="15.95" customHeight="1" x14ac:dyDescent="0.25">
      <c r="A26" s="30" t="s">
        <v>227</v>
      </c>
      <c r="B26" s="73">
        <f>77/138*100</f>
        <v>55.797101449275367</v>
      </c>
      <c r="C26" s="74">
        <f>29/56*100</f>
        <v>51.785714285714292</v>
      </c>
      <c r="D26" s="81"/>
      <c r="E26" s="12"/>
      <c r="F26" s="12"/>
    </row>
    <row r="27" spans="1:6" ht="15.95" customHeight="1" x14ac:dyDescent="0.25">
      <c r="A27" s="30" t="s">
        <v>228</v>
      </c>
      <c r="B27" s="73">
        <f>86/127*100</f>
        <v>67.716535433070874</v>
      </c>
      <c r="C27" s="74">
        <f>18/57*100</f>
        <v>31.578947368421051</v>
      </c>
      <c r="D27" s="81"/>
      <c r="E27" s="12"/>
      <c r="F27" s="12"/>
    </row>
    <row r="28" spans="1:6" ht="15.95" customHeight="1" x14ac:dyDescent="0.25">
      <c r="A28" s="30" t="s">
        <v>229</v>
      </c>
      <c r="B28" s="73">
        <f>61/112*100</f>
        <v>54.464285714285708</v>
      </c>
      <c r="C28" s="74">
        <f>43/65*100</f>
        <v>66.153846153846146</v>
      </c>
      <c r="D28" s="81"/>
      <c r="E28" s="12"/>
      <c r="F28" s="12"/>
    </row>
    <row r="29" spans="1:6" ht="15.95" customHeight="1" x14ac:dyDescent="0.25">
      <c r="A29" s="104"/>
      <c r="B29" s="12"/>
    </row>
    <row r="30" spans="1:6" ht="15.95" customHeight="1" x14ac:dyDescent="0.25">
      <c r="A30" s="40" t="s">
        <v>78</v>
      </c>
      <c r="B30" s="21"/>
      <c r="C30" s="62"/>
      <c r="D30" s="105"/>
      <c r="E30" s="12"/>
      <c r="F30" s="12"/>
    </row>
    <row r="31" spans="1:6" ht="15.95" customHeight="1" x14ac:dyDescent="0.25">
      <c r="E31" s="12"/>
      <c r="F31" s="12"/>
    </row>
    <row r="32" spans="1:6" ht="15.95" customHeight="1" x14ac:dyDescent="0.25">
      <c r="E32" s="12"/>
      <c r="F32" s="12"/>
    </row>
    <row r="33" spans="1:6" ht="15.95" customHeight="1" x14ac:dyDescent="0.25">
      <c r="E33" s="12"/>
      <c r="F33" s="12"/>
    </row>
    <row r="34" spans="1:6" ht="15.95" customHeight="1" x14ac:dyDescent="0.25">
      <c r="A34" s="12"/>
      <c r="B34" s="12"/>
      <c r="C34" s="12"/>
      <c r="F34" s="12"/>
    </row>
    <row r="35" spans="1:6" ht="15.95" customHeight="1" x14ac:dyDescent="0.25">
      <c r="A35" s="12"/>
      <c r="B35" s="12"/>
      <c r="C35" s="12"/>
      <c r="D35" s="12"/>
      <c r="E35" s="12"/>
      <c r="F35" s="12"/>
    </row>
    <row r="36" spans="1:6" ht="15.95" customHeight="1" x14ac:dyDescent="0.25">
      <c r="A36" s="12"/>
      <c r="B36" s="12"/>
      <c r="C36" s="12"/>
      <c r="D36" s="12"/>
      <c r="E36" s="12"/>
      <c r="F36" s="12"/>
    </row>
    <row r="37" spans="1:6" ht="15.95" customHeight="1" x14ac:dyDescent="0.25">
      <c r="A37" s="12"/>
      <c r="B37" s="12"/>
      <c r="C37" s="12"/>
      <c r="D37" s="12"/>
      <c r="E37" s="12"/>
      <c r="F37" s="12"/>
    </row>
    <row r="38" spans="1:6" ht="15.95" customHeight="1" x14ac:dyDescent="0.25">
      <c r="A38" s="12"/>
      <c r="B38" s="12"/>
      <c r="C38" s="12"/>
      <c r="D38" s="12"/>
      <c r="E38" s="12"/>
      <c r="F38" s="12"/>
    </row>
    <row r="39" spans="1:6" ht="15.95" customHeight="1" x14ac:dyDescent="0.25">
      <c r="A39" s="12"/>
      <c r="B39" s="12"/>
      <c r="C39" s="12"/>
      <c r="D39" s="12"/>
      <c r="E39" s="12"/>
      <c r="F39" s="12"/>
    </row>
    <row r="40" spans="1:6" ht="15.95" customHeight="1" x14ac:dyDescent="0.25">
      <c r="A40" s="12"/>
      <c r="B40" s="12"/>
      <c r="C40" s="12"/>
      <c r="D40" s="12"/>
      <c r="E40" s="12"/>
      <c r="F40" s="12"/>
    </row>
    <row r="41" spans="1:6" ht="15.95" customHeight="1" x14ac:dyDescent="0.25">
      <c r="A41" s="12"/>
      <c r="B41" s="12"/>
      <c r="C41" s="12"/>
      <c r="D41" s="12"/>
      <c r="E41" s="12"/>
      <c r="F41" s="12"/>
    </row>
    <row r="42" spans="1:6" ht="15.95" customHeight="1" x14ac:dyDescent="0.25">
      <c r="A42" s="12"/>
      <c r="B42" s="12"/>
      <c r="C42" s="12"/>
      <c r="D42" s="12"/>
      <c r="E42" s="12"/>
      <c r="F42" s="12"/>
    </row>
    <row r="43" spans="1:6" ht="15.95" customHeight="1" x14ac:dyDescent="0.25">
      <c r="A43" s="12"/>
      <c r="B43" s="12"/>
      <c r="C43" s="12"/>
      <c r="D43" s="12"/>
      <c r="E43" s="12"/>
      <c r="F43" s="12"/>
    </row>
    <row r="44" spans="1:6" ht="15.95" customHeight="1" x14ac:dyDescent="0.25">
      <c r="A44" s="12"/>
      <c r="B44" s="12"/>
      <c r="C44" s="12"/>
      <c r="D44" s="12"/>
      <c r="E44" s="12"/>
      <c r="F44" s="12"/>
    </row>
    <row r="45" spans="1:6" ht="15.95" customHeight="1" x14ac:dyDescent="0.25">
      <c r="A45" s="12"/>
      <c r="B45" s="12"/>
      <c r="C45" s="12"/>
      <c r="D45" s="12"/>
      <c r="E45" s="12"/>
      <c r="F45" s="12"/>
    </row>
    <row r="46" spans="1:6" ht="15.95" customHeight="1" x14ac:dyDescent="0.25">
      <c r="A46" s="12"/>
      <c r="B46" s="12"/>
      <c r="C46" s="12"/>
      <c r="D46" s="12"/>
      <c r="E46" s="12"/>
      <c r="F46" s="12"/>
    </row>
    <row r="47" spans="1:6" ht="15.95" customHeight="1" x14ac:dyDescent="0.25">
      <c r="A47" s="12"/>
      <c r="B47" s="12"/>
      <c r="C47" s="12"/>
      <c r="D47" s="12"/>
      <c r="E47" s="12"/>
      <c r="F47" s="12"/>
    </row>
  </sheetData>
  <hyperlinks>
    <hyperlink ref="A3" location="Inhalt!A1" display="&lt;&lt;&lt; Inhalt" xr:uid="{1E7AEFE8-C4EF-4405-9FE5-B2B75085AE6C}"/>
    <hyperlink ref="A30" location="Metadaten!A1" display="&lt;&lt;&lt; Metadaten" xr:uid="{0328C7CC-E4B1-4916-8A0A-3C7E05488AB1}"/>
  </hyperlinks>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D4F23-E7BF-4C44-A6AC-3FB5C61CB359}">
  <sheetPr>
    <tabColor rgb="FFC6D8EC"/>
  </sheetPr>
  <dimension ref="A1:A9"/>
  <sheetViews>
    <sheetView workbookViewId="0"/>
  </sheetViews>
  <sheetFormatPr baseColWidth="10" defaultRowHeight="15.95" customHeight="1" x14ac:dyDescent="0.25"/>
  <sheetData>
    <row r="1" spans="1:1" ht="18" customHeight="1" x14ac:dyDescent="0.25">
      <c r="A1" s="14" t="s">
        <v>48</v>
      </c>
    </row>
    <row r="2" spans="1:1" ht="15.95" customHeight="1" x14ac:dyDescent="0.25">
      <c r="A2" s="15"/>
    </row>
    <row r="3" spans="1:1" ht="15.95" customHeight="1" x14ac:dyDescent="0.25">
      <c r="A3" s="113" t="s">
        <v>241</v>
      </c>
    </row>
    <row r="4" spans="1:1" ht="15.95" customHeight="1" x14ac:dyDescent="0.25">
      <c r="A4" s="15"/>
    </row>
    <row r="5" spans="1:1" ht="15.95" customHeight="1" x14ac:dyDescent="0.25">
      <c r="A5" s="15"/>
    </row>
    <row r="6" spans="1:1" ht="15.95" customHeight="1" x14ac:dyDescent="0.25">
      <c r="A6" s="15"/>
    </row>
    <row r="7" spans="1:1" ht="15.95" customHeight="1" x14ac:dyDescent="0.25">
      <c r="A7" s="15"/>
    </row>
    <row r="8" spans="1:1" ht="15.95" customHeight="1" x14ac:dyDescent="0.25">
      <c r="A8" s="15"/>
    </row>
    <row r="9" spans="1:1" ht="15.95" customHeight="1" x14ac:dyDescent="0.25">
      <c r="A9" s="15"/>
    </row>
  </sheetData>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E771A-CECB-4821-8A35-3C2C302A1A53}">
  <dimension ref="A1:G40"/>
  <sheetViews>
    <sheetView workbookViewId="0"/>
  </sheetViews>
  <sheetFormatPr baseColWidth="10" defaultRowHeight="12.75" x14ac:dyDescent="0.25"/>
  <cols>
    <col min="1" max="1" width="11.140625" style="38" customWidth="1"/>
    <col min="2" max="6" width="11.28515625" style="38" customWidth="1"/>
    <col min="7" max="7" width="10" style="38" bestFit="1" customWidth="1"/>
    <col min="8" max="16384" width="11.42578125" style="38"/>
  </cols>
  <sheetData>
    <row r="1" spans="1:7" s="37" customFormat="1" ht="18" customHeight="1" x14ac:dyDescent="0.25">
      <c r="A1" s="36" t="s">
        <v>31</v>
      </c>
      <c r="B1" s="36"/>
      <c r="C1" s="36"/>
      <c r="D1" s="36"/>
      <c r="E1" s="36"/>
      <c r="F1" s="36"/>
      <c r="G1" s="36"/>
    </row>
    <row r="2" spans="1:7" ht="15.95" customHeight="1" x14ac:dyDescent="0.25">
      <c r="A2" s="27"/>
      <c r="B2" s="27"/>
      <c r="C2" s="27"/>
      <c r="D2" s="27"/>
      <c r="E2" s="27"/>
      <c r="F2" s="27"/>
      <c r="G2" s="27"/>
    </row>
    <row r="3" spans="1:7" ht="15.95" customHeight="1" x14ac:dyDescent="0.25">
      <c r="A3" s="28" t="s">
        <v>77</v>
      </c>
      <c r="B3" s="27"/>
      <c r="C3" s="27"/>
      <c r="D3" s="27"/>
      <c r="E3" s="27"/>
      <c r="F3" s="27"/>
      <c r="G3" s="27"/>
    </row>
    <row r="4" spans="1:7" ht="15.95" customHeight="1" x14ac:dyDescent="0.25">
      <c r="A4" s="27"/>
      <c r="B4" s="27"/>
      <c r="C4" s="27"/>
      <c r="D4" s="27"/>
      <c r="E4" s="27"/>
      <c r="F4" s="27"/>
      <c r="G4" s="27"/>
    </row>
    <row r="5" spans="1:7" ht="15.95" customHeight="1" x14ac:dyDescent="0.25">
      <c r="A5" s="30" t="s">
        <v>244</v>
      </c>
      <c r="B5" s="27"/>
      <c r="C5" s="27"/>
      <c r="D5" s="27"/>
      <c r="E5" s="27"/>
      <c r="F5" s="27"/>
      <c r="G5" s="27"/>
    </row>
    <row r="6" spans="1:7" ht="15.95" customHeight="1" x14ac:dyDescent="0.25">
      <c r="A6" s="39"/>
      <c r="B6" s="39"/>
      <c r="C6" s="39"/>
      <c r="D6" s="39"/>
      <c r="E6" s="39"/>
      <c r="F6" s="39"/>
      <c r="G6" s="39"/>
    </row>
    <row r="7" spans="1:7" ht="15.95" customHeight="1" x14ac:dyDescent="0.25">
      <c r="A7" s="45"/>
      <c r="B7" s="45" t="s">
        <v>143</v>
      </c>
      <c r="C7" s="43" t="s">
        <v>108</v>
      </c>
      <c r="D7" s="43" t="s">
        <v>70</v>
      </c>
      <c r="E7" s="43" t="s">
        <v>109</v>
      </c>
      <c r="F7" s="43" t="s">
        <v>71</v>
      </c>
      <c r="G7" s="27"/>
    </row>
    <row r="8" spans="1:7" ht="15.95" customHeight="1" x14ac:dyDescent="0.25">
      <c r="A8" s="30">
        <v>2005</v>
      </c>
      <c r="B8" s="20">
        <v>43</v>
      </c>
      <c r="C8" s="20">
        <v>39</v>
      </c>
      <c r="D8" s="21">
        <f>C8/B8*100</f>
        <v>90.697674418604649</v>
      </c>
      <c r="E8" s="20">
        <v>4</v>
      </c>
      <c r="F8" s="22">
        <f>E8/B8*100</f>
        <v>9.3023255813953494</v>
      </c>
      <c r="G8" s="21"/>
    </row>
    <row r="9" spans="1:7" ht="15.95" customHeight="1" x14ac:dyDescent="0.25">
      <c r="A9" s="30">
        <v>2006</v>
      </c>
      <c r="B9" s="20">
        <v>41</v>
      </c>
      <c r="C9" s="20">
        <v>37</v>
      </c>
      <c r="D9" s="21">
        <f>C9/B9*100</f>
        <v>90.243902439024396</v>
      </c>
      <c r="E9" s="20">
        <v>4</v>
      </c>
      <c r="F9" s="22">
        <f>E9/B9*100</f>
        <v>9.7560975609756095</v>
      </c>
      <c r="G9" s="21"/>
    </row>
    <row r="10" spans="1:7" ht="15.95" customHeight="1" x14ac:dyDescent="0.25">
      <c r="A10" s="30">
        <v>2007</v>
      </c>
      <c r="B10" s="20">
        <v>40</v>
      </c>
      <c r="C10" s="20">
        <v>36</v>
      </c>
      <c r="D10" s="21">
        <f>C10/B10*100</f>
        <v>90</v>
      </c>
      <c r="E10" s="20">
        <v>4</v>
      </c>
      <c r="F10" s="22">
        <f>E10/B10*100</f>
        <v>10</v>
      </c>
      <c r="G10" s="21"/>
    </row>
    <row r="11" spans="1:7" ht="15.95" customHeight="1" x14ac:dyDescent="0.25">
      <c r="A11" s="30">
        <v>2008</v>
      </c>
      <c r="B11" s="20">
        <v>42</v>
      </c>
      <c r="C11" s="20">
        <v>37</v>
      </c>
      <c r="D11" s="21">
        <f t="shared" ref="D11:D23" si="0">C11/B11*100</f>
        <v>88.095238095238088</v>
      </c>
      <c r="E11" s="20">
        <v>5</v>
      </c>
      <c r="F11" s="22">
        <f t="shared" ref="F11:F23" si="1">E11/B11*100</f>
        <v>11.904761904761903</v>
      </c>
      <c r="G11" s="21"/>
    </row>
    <row r="12" spans="1:7" ht="15.95" customHeight="1" x14ac:dyDescent="0.25">
      <c r="A12" s="30">
        <v>2009</v>
      </c>
      <c r="B12" s="20">
        <v>43</v>
      </c>
      <c r="C12" s="20">
        <v>38</v>
      </c>
      <c r="D12" s="21">
        <f t="shared" si="0"/>
        <v>88.372093023255815</v>
      </c>
      <c r="E12" s="20">
        <v>5</v>
      </c>
      <c r="F12" s="22">
        <f t="shared" si="1"/>
        <v>11.627906976744185</v>
      </c>
      <c r="G12" s="21"/>
    </row>
    <row r="13" spans="1:7" ht="15.95" customHeight="1" x14ac:dyDescent="0.25">
      <c r="A13" s="30">
        <v>2010</v>
      </c>
      <c r="B13" s="20">
        <v>43</v>
      </c>
      <c r="C13" s="20">
        <v>38</v>
      </c>
      <c r="D13" s="21">
        <f t="shared" si="0"/>
        <v>88.372093023255815</v>
      </c>
      <c r="E13" s="20">
        <v>5</v>
      </c>
      <c r="F13" s="22">
        <f t="shared" si="1"/>
        <v>11.627906976744185</v>
      </c>
      <c r="G13" s="21"/>
    </row>
    <row r="14" spans="1:7" ht="15.95" customHeight="1" x14ac:dyDescent="0.25">
      <c r="A14" s="30">
        <v>2011</v>
      </c>
      <c r="B14" s="20">
        <v>43</v>
      </c>
      <c r="C14" s="20">
        <v>37</v>
      </c>
      <c r="D14" s="21">
        <f t="shared" si="0"/>
        <v>86.04651162790698</v>
      </c>
      <c r="E14" s="20">
        <v>6</v>
      </c>
      <c r="F14" s="22">
        <f t="shared" si="1"/>
        <v>13.953488372093023</v>
      </c>
      <c r="G14" s="21"/>
    </row>
    <row r="15" spans="1:7" ht="15.95" customHeight="1" x14ac:dyDescent="0.25">
      <c r="A15" s="30">
        <v>2012</v>
      </c>
      <c r="B15" s="20">
        <v>44</v>
      </c>
      <c r="C15" s="20">
        <v>38</v>
      </c>
      <c r="D15" s="21">
        <f t="shared" si="0"/>
        <v>86.36363636363636</v>
      </c>
      <c r="E15" s="20">
        <v>6</v>
      </c>
      <c r="F15" s="22">
        <f t="shared" si="1"/>
        <v>13.636363636363635</v>
      </c>
      <c r="G15" s="21"/>
    </row>
    <row r="16" spans="1:7" ht="15.95" customHeight="1" x14ac:dyDescent="0.25">
      <c r="A16" s="30">
        <v>2013</v>
      </c>
      <c r="B16" s="20">
        <v>34</v>
      </c>
      <c r="C16" s="20">
        <v>30</v>
      </c>
      <c r="D16" s="21">
        <f t="shared" si="0"/>
        <v>88.235294117647058</v>
      </c>
      <c r="E16" s="20">
        <v>4</v>
      </c>
      <c r="F16" s="22">
        <f t="shared" si="1"/>
        <v>11.76470588235294</v>
      </c>
      <c r="G16" s="21"/>
    </row>
    <row r="17" spans="1:7" ht="15.95" customHeight="1" x14ac:dyDescent="0.25">
      <c r="A17" s="30">
        <v>2014</v>
      </c>
      <c r="B17" s="20">
        <v>34</v>
      </c>
      <c r="C17" s="20">
        <v>30</v>
      </c>
      <c r="D17" s="21">
        <f t="shared" si="0"/>
        <v>88.235294117647058</v>
      </c>
      <c r="E17" s="20">
        <v>4</v>
      </c>
      <c r="F17" s="22">
        <f t="shared" si="1"/>
        <v>11.76470588235294</v>
      </c>
      <c r="G17" s="21"/>
    </row>
    <row r="18" spans="1:7" ht="15.95" customHeight="1" x14ac:dyDescent="0.25">
      <c r="A18" s="30">
        <v>2015</v>
      </c>
      <c r="B18" s="20">
        <v>34</v>
      </c>
      <c r="C18" s="20">
        <v>29</v>
      </c>
      <c r="D18" s="21">
        <f t="shared" si="0"/>
        <v>85.294117647058826</v>
      </c>
      <c r="E18" s="20">
        <v>5</v>
      </c>
      <c r="F18" s="22">
        <f t="shared" si="1"/>
        <v>14.705882352941178</v>
      </c>
      <c r="G18" s="21"/>
    </row>
    <row r="19" spans="1:7" ht="15.95" customHeight="1" x14ac:dyDescent="0.25">
      <c r="A19" s="30">
        <v>2016</v>
      </c>
      <c r="B19" s="20">
        <v>34</v>
      </c>
      <c r="C19" s="20">
        <v>29</v>
      </c>
      <c r="D19" s="21">
        <f t="shared" si="0"/>
        <v>85.294117647058826</v>
      </c>
      <c r="E19" s="20">
        <v>5</v>
      </c>
      <c r="F19" s="22">
        <f t="shared" si="1"/>
        <v>14.705882352941178</v>
      </c>
      <c r="G19" s="21"/>
    </row>
    <row r="20" spans="1:7" ht="15.95" customHeight="1" x14ac:dyDescent="0.25">
      <c r="A20" s="30">
        <v>2017</v>
      </c>
      <c r="B20" s="20">
        <v>33</v>
      </c>
      <c r="C20" s="20">
        <v>27</v>
      </c>
      <c r="D20" s="21">
        <f t="shared" si="0"/>
        <v>81.818181818181827</v>
      </c>
      <c r="E20" s="20">
        <v>6</v>
      </c>
      <c r="F20" s="22">
        <f t="shared" si="1"/>
        <v>18.181818181818183</v>
      </c>
      <c r="G20" s="21"/>
    </row>
    <row r="21" spans="1:7" ht="15.95" customHeight="1" x14ac:dyDescent="0.25">
      <c r="A21" s="30">
        <v>2018</v>
      </c>
      <c r="B21" s="20">
        <v>33</v>
      </c>
      <c r="C21" s="20">
        <v>26</v>
      </c>
      <c r="D21" s="21">
        <f t="shared" si="0"/>
        <v>78.787878787878782</v>
      </c>
      <c r="E21" s="20">
        <v>7</v>
      </c>
      <c r="F21" s="22">
        <f t="shared" si="1"/>
        <v>21.212121212121211</v>
      </c>
      <c r="G21" s="21"/>
    </row>
    <row r="22" spans="1:7" ht="15.95" customHeight="1" x14ac:dyDescent="0.25">
      <c r="A22" s="30">
        <v>2019</v>
      </c>
      <c r="B22" s="20">
        <v>33</v>
      </c>
      <c r="C22" s="20">
        <v>26</v>
      </c>
      <c r="D22" s="21">
        <f t="shared" si="0"/>
        <v>78.787878787878782</v>
      </c>
      <c r="E22" s="20">
        <v>7</v>
      </c>
      <c r="F22" s="22">
        <f t="shared" si="1"/>
        <v>21.212121212121211</v>
      </c>
      <c r="G22" s="21"/>
    </row>
    <row r="23" spans="1:7" ht="15.95" customHeight="1" x14ac:dyDescent="0.25">
      <c r="A23" s="30">
        <v>2020</v>
      </c>
      <c r="B23" s="20">
        <v>33</v>
      </c>
      <c r="C23" s="20">
        <v>26</v>
      </c>
      <c r="D23" s="21">
        <f t="shared" si="0"/>
        <v>78.787878787878782</v>
      </c>
      <c r="E23" s="20">
        <v>7</v>
      </c>
      <c r="F23" s="22">
        <f t="shared" si="1"/>
        <v>21.212121212121211</v>
      </c>
      <c r="G23" s="21"/>
    </row>
    <row r="24" spans="1:7" ht="15.95" customHeight="1" x14ac:dyDescent="0.25">
      <c r="A24" s="30"/>
      <c r="B24" s="21"/>
      <c r="C24" s="21"/>
      <c r="D24" s="21"/>
      <c r="E24" s="21"/>
      <c r="F24" s="21"/>
      <c r="G24" s="21"/>
    </row>
    <row r="25" spans="1:7" ht="15.95" customHeight="1" x14ac:dyDescent="0.25">
      <c r="A25" s="27" t="s">
        <v>159</v>
      </c>
      <c r="B25" s="21"/>
      <c r="C25" s="21"/>
      <c r="D25" s="21"/>
      <c r="E25" s="21"/>
      <c r="F25" s="21"/>
      <c r="G25" s="21"/>
    </row>
    <row r="26" spans="1:7" ht="15.95" customHeight="1" x14ac:dyDescent="0.25">
      <c r="A26" s="30" t="s">
        <v>242</v>
      </c>
      <c r="B26" s="21"/>
      <c r="C26" s="21"/>
      <c r="D26" s="21"/>
      <c r="E26" s="21"/>
      <c r="F26" s="21"/>
      <c r="G26" s="21"/>
    </row>
    <row r="27" spans="1:7" ht="15.95" customHeight="1" x14ac:dyDescent="0.25">
      <c r="A27" s="57"/>
      <c r="B27" s="40"/>
      <c r="C27" s="40"/>
      <c r="D27" s="40"/>
      <c r="E27" s="40"/>
      <c r="F27" s="40"/>
      <c r="G27" s="40"/>
    </row>
    <row r="28" spans="1:7" s="41" customFormat="1" ht="15.95" customHeight="1" x14ac:dyDescent="0.25">
      <c r="A28" s="41" t="s">
        <v>74</v>
      </c>
    </row>
    <row r="29" spans="1:7" ht="15.95" customHeight="1" x14ac:dyDescent="0.25">
      <c r="A29" s="38" t="s">
        <v>243</v>
      </c>
      <c r="B29" s="41"/>
      <c r="C29" s="41"/>
      <c r="D29" s="41"/>
      <c r="E29" s="41"/>
      <c r="F29" s="41"/>
      <c r="G29" s="41"/>
    </row>
    <row r="30" spans="1:7" ht="15.95" customHeight="1" x14ac:dyDescent="0.25"/>
    <row r="31" spans="1:7" ht="15.95" customHeight="1" x14ac:dyDescent="0.25">
      <c r="A31" s="40" t="s">
        <v>78</v>
      </c>
    </row>
    <row r="32" spans="1:7" ht="15.95" customHeight="1" x14ac:dyDescent="0.25">
      <c r="A32" s="41"/>
      <c r="B32" s="41"/>
      <c r="C32" s="41"/>
      <c r="D32" s="41"/>
      <c r="E32" s="41"/>
      <c r="F32" s="41"/>
      <c r="G32" s="41"/>
    </row>
    <row r="33" ht="15.95" customHeight="1" x14ac:dyDescent="0.25"/>
    <row r="34" ht="15.95" customHeight="1" x14ac:dyDescent="0.25"/>
    <row r="35" ht="15.95" customHeight="1" x14ac:dyDescent="0.25"/>
    <row r="36" ht="15.95" customHeight="1" x14ac:dyDescent="0.25"/>
    <row r="37" ht="15.95" customHeight="1" x14ac:dyDescent="0.25"/>
    <row r="38" ht="15.95" customHeight="1" x14ac:dyDescent="0.25"/>
    <row r="39" ht="15.95" customHeight="1" x14ac:dyDescent="0.25"/>
    <row r="40" ht="15.95" customHeight="1" x14ac:dyDescent="0.25"/>
  </sheetData>
  <hyperlinks>
    <hyperlink ref="A3" location="Inhalt!A1" display="&lt;&lt;&lt; Inhalt" xr:uid="{9E82F274-51D4-40C4-8915-CE5DDE34537D}"/>
    <hyperlink ref="A31" location="Metadaten!A1" display="&lt;&lt;&lt; Metadaten" xr:uid="{0C810367-C5CC-4ED2-A34E-81A0CDFE37D3}"/>
  </hyperlinks>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79234-7F8F-49BE-9172-52B0EAD47DB9}">
  <dimension ref="A1:J45"/>
  <sheetViews>
    <sheetView workbookViewId="0"/>
  </sheetViews>
  <sheetFormatPr baseColWidth="10" defaultRowHeight="15.95" customHeight="1" x14ac:dyDescent="0.25"/>
  <cols>
    <col min="1" max="1" width="10.85546875" style="115" customWidth="1"/>
    <col min="2" max="16384" width="11.42578125" style="115"/>
  </cols>
  <sheetData>
    <row r="1" spans="1:10" s="114" customFormat="1" ht="18" customHeight="1" x14ac:dyDescent="0.25">
      <c r="A1" s="36" t="s">
        <v>32</v>
      </c>
      <c r="B1" s="36"/>
      <c r="C1" s="36"/>
      <c r="D1" s="36"/>
      <c r="E1" s="36"/>
      <c r="F1" s="36"/>
    </row>
    <row r="2" spans="1:10" ht="15.95" customHeight="1" x14ac:dyDescent="0.25">
      <c r="A2" s="36"/>
      <c r="B2" s="36"/>
      <c r="C2" s="36"/>
      <c r="D2" s="36"/>
      <c r="E2" s="36"/>
      <c r="F2" s="36"/>
    </row>
    <row r="3" spans="1:10" ht="15.95" customHeight="1" x14ac:dyDescent="0.25">
      <c r="A3" s="28" t="s">
        <v>77</v>
      </c>
      <c r="B3" s="27"/>
      <c r="C3" s="36"/>
      <c r="D3" s="36"/>
      <c r="E3" s="36"/>
      <c r="F3" s="36"/>
    </row>
    <row r="4" spans="1:10" ht="15.95" customHeight="1" x14ac:dyDescent="0.25">
      <c r="A4" s="27"/>
      <c r="B4" s="27"/>
      <c r="C4" s="27"/>
      <c r="D4" s="27"/>
      <c r="E4" s="27"/>
      <c r="F4" s="27"/>
    </row>
    <row r="5" spans="1:10" ht="15.95" customHeight="1" x14ac:dyDescent="0.25">
      <c r="A5" s="30" t="s">
        <v>249</v>
      </c>
      <c r="B5" s="27"/>
      <c r="C5" s="27"/>
      <c r="D5" s="27"/>
      <c r="E5" s="27"/>
      <c r="F5" s="27"/>
    </row>
    <row r="6" spans="1:10" ht="15.95" customHeight="1" x14ac:dyDescent="0.25">
      <c r="A6" s="27"/>
      <c r="B6" s="27"/>
      <c r="C6" s="27"/>
      <c r="D6" s="27"/>
      <c r="E6" s="27"/>
      <c r="F6" s="27"/>
    </row>
    <row r="7" spans="1:10" ht="15.95" customHeight="1" x14ac:dyDescent="0.25">
      <c r="A7" s="44"/>
      <c r="B7" s="43" t="s">
        <v>143</v>
      </c>
      <c r="C7" s="43" t="s">
        <v>108</v>
      </c>
      <c r="D7" s="43" t="s">
        <v>70</v>
      </c>
      <c r="E7" s="43" t="s">
        <v>109</v>
      </c>
      <c r="F7" s="43" t="s">
        <v>71</v>
      </c>
    </row>
    <row r="8" spans="1:10" ht="15.95" customHeight="1" x14ac:dyDescent="0.25">
      <c r="A8" s="30" t="s">
        <v>245</v>
      </c>
      <c r="B8" s="20">
        <v>9</v>
      </c>
      <c r="C8" s="20">
        <v>7</v>
      </c>
      <c r="D8" s="73">
        <f>C8/B8*100</f>
        <v>77.777777777777786</v>
      </c>
      <c r="E8" s="20">
        <v>2</v>
      </c>
      <c r="F8" s="76">
        <f>E8/B8*100</f>
        <v>22.222222222222221</v>
      </c>
    </row>
    <row r="9" spans="1:10" ht="15.95" customHeight="1" x14ac:dyDescent="0.25">
      <c r="A9" s="42" t="s">
        <v>246</v>
      </c>
      <c r="B9" s="20">
        <v>9</v>
      </c>
      <c r="C9" s="20">
        <v>6</v>
      </c>
      <c r="D9" s="73">
        <f t="shared" ref="D9:D10" si="0">C9/B9*100</f>
        <v>66.666666666666657</v>
      </c>
      <c r="E9" s="20">
        <v>3</v>
      </c>
      <c r="F9" s="76">
        <f t="shared" ref="F9:F10" si="1">E9/B9*100</f>
        <v>33.333333333333329</v>
      </c>
    </row>
    <row r="10" spans="1:10" ht="15.75" customHeight="1" x14ac:dyDescent="0.25">
      <c r="A10" s="42" t="s">
        <v>247</v>
      </c>
      <c r="B10" s="20">
        <v>9</v>
      </c>
      <c r="C10" s="20">
        <v>5</v>
      </c>
      <c r="D10" s="73">
        <f t="shared" si="0"/>
        <v>55.555555555555557</v>
      </c>
      <c r="E10" s="20">
        <v>4</v>
      </c>
      <c r="F10" s="76">
        <f t="shared" si="1"/>
        <v>44.444444444444443</v>
      </c>
    </row>
    <row r="11" spans="1:10" ht="15.95" customHeight="1" x14ac:dyDescent="0.25">
      <c r="A11" s="116"/>
      <c r="B11" s="116"/>
      <c r="C11" s="116"/>
      <c r="D11" s="116"/>
      <c r="E11" s="116"/>
      <c r="F11" s="116"/>
    </row>
    <row r="12" spans="1:10" ht="15.95" customHeight="1" x14ac:dyDescent="0.2">
      <c r="A12" s="103" t="s">
        <v>74</v>
      </c>
      <c r="B12" s="97"/>
      <c r="C12" s="97"/>
      <c r="D12" s="97"/>
      <c r="E12" s="97"/>
      <c r="F12" s="97"/>
      <c r="G12" s="97"/>
      <c r="H12" s="97"/>
      <c r="I12" s="97"/>
      <c r="J12" s="97"/>
    </row>
    <row r="13" spans="1:10" ht="15.95" customHeight="1" x14ac:dyDescent="0.25">
      <c r="A13" s="42" t="s">
        <v>248</v>
      </c>
      <c r="B13" s="97"/>
      <c r="C13" s="97"/>
      <c r="D13" s="97"/>
      <c r="E13" s="97"/>
      <c r="F13" s="97"/>
      <c r="G13" s="97"/>
      <c r="H13" s="97"/>
      <c r="I13" s="97"/>
      <c r="J13" s="97"/>
    </row>
    <row r="14" spans="1:10" ht="15.95" customHeight="1" x14ac:dyDescent="0.25">
      <c r="A14" s="97"/>
      <c r="B14" s="97"/>
      <c r="C14" s="97"/>
      <c r="D14" s="97"/>
      <c r="E14" s="97"/>
      <c r="F14" s="97"/>
      <c r="G14" s="97"/>
      <c r="H14" s="97"/>
      <c r="I14" s="97"/>
      <c r="J14" s="97"/>
    </row>
    <row r="15" spans="1:10" ht="15.95" customHeight="1" x14ac:dyDescent="0.25">
      <c r="A15" s="40" t="s">
        <v>78</v>
      </c>
      <c r="B15" s="38"/>
      <c r="C15" s="97"/>
      <c r="D15" s="97"/>
      <c r="E15" s="97"/>
      <c r="F15" s="97"/>
      <c r="G15" s="97"/>
      <c r="H15" s="97"/>
      <c r="I15" s="97"/>
      <c r="J15" s="97"/>
    </row>
    <row r="16" spans="1:10" ht="15.95" customHeight="1" x14ac:dyDescent="0.25">
      <c r="A16" s="97"/>
      <c r="B16" s="97"/>
      <c r="C16" s="97"/>
      <c r="D16" s="97"/>
      <c r="E16" s="97"/>
      <c r="F16" s="97"/>
      <c r="G16" s="97"/>
      <c r="H16" s="97"/>
      <c r="I16" s="97"/>
      <c r="J16" s="97"/>
    </row>
    <row r="17" spans="1:10" ht="15.95" customHeight="1" x14ac:dyDescent="0.25">
      <c r="A17" s="97"/>
      <c r="B17" s="97"/>
      <c r="C17" s="97"/>
      <c r="D17" s="97"/>
      <c r="E17" s="97"/>
      <c r="F17" s="97"/>
      <c r="G17" s="97"/>
      <c r="H17" s="97"/>
      <c r="I17" s="97"/>
      <c r="J17" s="97"/>
    </row>
    <row r="18" spans="1:10" ht="15.95" customHeight="1" x14ac:dyDescent="0.25">
      <c r="A18" s="97"/>
      <c r="B18" s="97"/>
      <c r="C18" s="97"/>
      <c r="D18" s="97"/>
      <c r="E18" s="97"/>
      <c r="F18" s="97"/>
      <c r="G18" s="97"/>
      <c r="H18" s="97"/>
      <c r="I18" s="97"/>
      <c r="J18" s="97"/>
    </row>
    <row r="19" spans="1:10" ht="15.95" customHeight="1" x14ac:dyDescent="0.25">
      <c r="A19" s="97"/>
      <c r="B19" s="97"/>
      <c r="C19" s="97"/>
      <c r="D19" s="97"/>
      <c r="E19" s="97"/>
      <c r="F19" s="97"/>
      <c r="G19" s="97"/>
      <c r="H19" s="97"/>
      <c r="I19" s="97"/>
      <c r="J19" s="97"/>
    </row>
    <row r="20" spans="1:10" ht="15.95" customHeight="1" x14ac:dyDescent="0.25">
      <c r="A20" s="97"/>
      <c r="B20" s="97"/>
      <c r="C20" s="97"/>
      <c r="D20" s="97"/>
      <c r="E20" s="97"/>
      <c r="F20" s="97"/>
      <c r="G20" s="97"/>
      <c r="H20" s="97"/>
      <c r="I20" s="97"/>
      <c r="J20" s="97"/>
    </row>
    <row r="21" spans="1:10" ht="15.95" customHeight="1" x14ac:dyDescent="0.25">
      <c r="A21" s="97"/>
      <c r="B21" s="97"/>
      <c r="C21" s="97"/>
      <c r="D21" s="97"/>
      <c r="E21" s="97"/>
      <c r="F21" s="97"/>
      <c r="G21" s="97"/>
      <c r="H21" s="97"/>
      <c r="I21" s="97"/>
      <c r="J21" s="97"/>
    </row>
    <row r="22" spans="1:10" ht="15.95" customHeight="1" x14ac:dyDescent="0.25">
      <c r="A22" s="97"/>
      <c r="B22" s="97"/>
      <c r="C22" s="97"/>
      <c r="D22" s="97"/>
      <c r="E22" s="97"/>
      <c r="F22" s="97"/>
      <c r="G22" s="97"/>
      <c r="H22" s="97"/>
      <c r="I22" s="97"/>
      <c r="J22" s="97"/>
    </row>
    <row r="23" spans="1:10" ht="15.95" customHeight="1" x14ac:dyDescent="0.25">
      <c r="A23" s="97"/>
      <c r="B23" s="97"/>
      <c r="C23" s="97"/>
      <c r="D23" s="97"/>
      <c r="E23" s="97"/>
      <c r="F23" s="97"/>
      <c r="G23" s="97"/>
      <c r="H23" s="97"/>
      <c r="I23" s="97"/>
      <c r="J23" s="97"/>
    </row>
    <row r="24" spans="1:10" ht="15.95" customHeight="1" x14ac:dyDescent="0.25">
      <c r="A24" s="97"/>
      <c r="B24" s="97"/>
      <c r="C24" s="97"/>
      <c r="D24" s="97"/>
      <c r="E24" s="97"/>
      <c r="F24" s="97"/>
      <c r="G24" s="97"/>
      <c r="H24" s="97"/>
      <c r="I24" s="97"/>
      <c r="J24" s="97"/>
    </row>
    <row r="25" spans="1:10" ht="15.95" customHeight="1" x14ac:dyDescent="0.25">
      <c r="A25" s="97"/>
      <c r="B25" s="97"/>
      <c r="C25" s="97"/>
      <c r="D25" s="97"/>
      <c r="E25" s="97"/>
      <c r="F25" s="97"/>
      <c r="G25" s="97"/>
      <c r="H25" s="97"/>
      <c r="I25" s="97"/>
      <c r="J25" s="97"/>
    </row>
    <row r="26" spans="1:10" ht="15.95" customHeight="1" x14ac:dyDescent="0.25">
      <c r="A26" s="19"/>
      <c r="B26" s="19"/>
      <c r="C26" s="19"/>
      <c r="D26" s="19"/>
      <c r="E26" s="19"/>
      <c r="F26" s="19"/>
      <c r="G26" s="19"/>
      <c r="H26" s="19"/>
      <c r="I26" s="19"/>
      <c r="J26" s="19"/>
    </row>
    <row r="27" spans="1:10" ht="15.95" customHeight="1" x14ac:dyDescent="0.25">
      <c r="A27" s="97"/>
      <c r="B27" s="97"/>
      <c r="C27" s="97"/>
      <c r="D27" s="97"/>
      <c r="E27" s="97"/>
      <c r="F27" s="97"/>
      <c r="G27" s="97"/>
      <c r="H27" s="97"/>
      <c r="I27" s="97"/>
      <c r="J27" s="97"/>
    </row>
    <row r="28" spans="1:10" ht="15.95" customHeight="1" x14ac:dyDescent="0.25">
      <c r="A28" s="97"/>
      <c r="B28" s="97"/>
      <c r="C28" s="97"/>
      <c r="D28" s="97"/>
      <c r="E28" s="97"/>
      <c r="F28" s="97"/>
      <c r="G28" s="97"/>
      <c r="H28" s="97"/>
      <c r="I28" s="97"/>
      <c r="J28" s="97"/>
    </row>
    <row r="29" spans="1:10" ht="15.95" customHeight="1" x14ac:dyDescent="0.25">
      <c r="A29" s="97"/>
      <c r="B29" s="97"/>
      <c r="C29" s="97"/>
      <c r="D29" s="97"/>
      <c r="E29" s="97"/>
      <c r="F29" s="97"/>
      <c r="G29" s="97"/>
      <c r="H29" s="97"/>
      <c r="I29" s="97"/>
      <c r="J29" s="97"/>
    </row>
    <row r="30" spans="1:10" ht="15.95" customHeight="1" x14ac:dyDescent="0.25">
      <c r="A30" s="97"/>
      <c r="B30" s="97"/>
      <c r="C30" s="97"/>
      <c r="D30" s="97"/>
      <c r="E30" s="97"/>
      <c r="F30" s="97"/>
      <c r="G30" s="97"/>
      <c r="H30" s="97"/>
      <c r="I30" s="97"/>
      <c r="J30" s="97"/>
    </row>
    <row r="31" spans="1:10" ht="15.95" customHeight="1" x14ac:dyDescent="0.25">
      <c r="A31" s="97"/>
      <c r="B31" s="97"/>
      <c r="C31" s="97"/>
      <c r="D31" s="97"/>
      <c r="E31" s="97"/>
      <c r="F31" s="97"/>
      <c r="G31" s="97"/>
      <c r="H31" s="97"/>
      <c r="I31" s="97"/>
      <c r="J31" s="97"/>
    </row>
    <row r="32" spans="1:10" ht="15.95" customHeight="1" x14ac:dyDescent="0.25">
      <c r="A32" s="97"/>
      <c r="B32" s="97"/>
      <c r="C32" s="97"/>
      <c r="D32" s="97"/>
      <c r="E32" s="97"/>
      <c r="F32" s="97"/>
      <c r="G32" s="97"/>
      <c r="H32" s="97"/>
      <c r="I32" s="97"/>
      <c r="J32" s="97"/>
    </row>
    <row r="33" spans="1:10" ht="15.95" customHeight="1" x14ac:dyDescent="0.25">
      <c r="A33" s="97"/>
      <c r="B33" s="97"/>
      <c r="C33" s="97"/>
      <c r="D33" s="97"/>
      <c r="E33" s="97"/>
      <c r="F33" s="97"/>
      <c r="G33" s="97"/>
      <c r="H33" s="97"/>
      <c r="I33" s="97"/>
      <c r="J33" s="97"/>
    </row>
    <row r="34" spans="1:10" ht="15.95" customHeight="1" x14ac:dyDescent="0.25">
      <c r="A34" s="97"/>
      <c r="B34" s="97"/>
      <c r="C34" s="97"/>
      <c r="D34" s="97"/>
      <c r="E34" s="97"/>
      <c r="F34" s="97"/>
      <c r="G34" s="97"/>
      <c r="H34" s="97"/>
      <c r="I34" s="97"/>
      <c r="J34" s="97"/>
    </row>
    <row r="35" spans="1:10" ht="15.95" customHeight="1" x14ac:dyDescent="0.25">
      <c r="A35" s="97"/>
      <c r="B35" s="97"/>
      <c r="C35" s="97"/>
      <c r="D35" s="97"/>
      <c r="E35" s="97"/>
      <c r="F35" s="97"/>
      <c r="G35" s="97"/>
      <c r="H35" s="97"/>
      <c r="I35" s="97"/>
      <c r="J35" s="97"/>
    </row>
    <row r="36" spans="1:10" ht="15.95" customHeight="1" x14ac:dyDescent="0.25">
      <c r="A36" s="97"/>
      <c r="B36" s="97"/>
      <c r="C36" s="97"/>
      <c r="D36" s="97"/>
      <c r="E36" s="97"/>
      <c r="F36" s="97"/>
      <c r="G36" s="97"/>
      <c r="H36" s="97"/>
      <c r="I36" s="97"/>
      <c r="J36" s="97"/>
    </row>
    <row r="37" spans="1:10" ht="15.95" customHeight="1" x14ac:dyDescent="0.25">
      <c r="A37" s="97"/>
      <c r="B37" s="97"/>
      <c r="C37" s="97"/>
      <c r="D37" s="97"/>
      <c r="E37" s="97"/>
      <c r="F37" s="97"/>
      <c r="G37" s="97"/>
      <c r="H37" s="97"/>
      <c r="I37" s="97"/>
      <c r="J37" s="97"/>
    </row>
    <row r="38" spans="1:10" ht="15.95" customHeight="1" x14ac:dyDescent="0.25">
      <c r="A38" s="97"/>
      <c r="B38" s="97"/>
      <c r="C38" s="97"/>
      <c r="D38" s="97"/>
      <c r="E38" s="97"/>
      <c r="F38" s="97"/>
      <c r="G38" s="97"/>
      <c r="H38" s="97"/>
      <c r="I38" s="97"/>
      <c r="J38" s="97"/>
    </row>
    <row r="39" spans="1:10" ht="15.95" customHeight="1" x14ac:dyDescent="0.25">
      <c r="A39" s="66"/>
      <c r="B39" s="66"/>
      <c r="C39" s="66"/>
      <c r="D39" s="66"/>
      <c r="E39" s="66"/>
      <c r="F39" s="66"/>
      <c r="G39" s="66"/>
      <c r="H39" s="66"/>
      <c r="I39" s="66"/>
      <c r="J39" s="66"/>
    </row>
    <row r="40" spans="1:10" ht="15.95" customHeight="1" x14ac:dyDescent="0.25">
      <c r="A40" s="99"/>
      <c r="B40" s="66"/>
      <c r="C40" s="66"/>
      <c r="D40" s="66"/>
      <c r="E40" s="66"/>
      <c r="F40" s="66"/>
      <c r="G40" s="66"/>
      <c r="H40" s="66"/>
      <c r="I40" s="66"/>
      <c r="J40" s="66"/>
    </row>
    <row r="41" spans="1:10" ht="15.95" customHeight="1" x14ac:dyDescent="0.25">
      <c r="A41" s="100"/>
      <c r="B41" s="66"/>
      <c r="C41" s="66"/>
      <c r="D41" s="66"/>
      <c r="E41" s="66"/>
      <c r="F41" s="66"/>
      <c r="G41" s="66"/>
      <c r="H41" s="66"/>
      <c r="I41" s="66"/>
      <c r="J41" s="66"/>
    </row>
    <row r="42" spans="1:10" ht="15.95" customHeight="1" x14ac:dyDescent="0.25">
      <c r="A42" s="19"/>
      <c r="B42" s="19"/>
      <c r="C42" s="19"/>
      <c r="D42" s="19"/>
      <c r="E42" s="19"/>
      <c r="F42" s="19"/>
      <c r="G42" s="19"/>
      <c r="H42" s="19"/>
      <c r="I42" s="19"/>
      <c r="J42" s="19"/>
    </row>
    <row r="43" spans="1:10" ht="15.95" customHeight="1" x14ac:dyDescent="0.25">
      <c r="A43" s="40"/>
      <c r="B43" s="21"/>
      <c r="C43" s="19"/>
      <c r="D43" s="19"/>
      <c r="E43" s="19"/>
      <c r="F43" s="19"/>
      <c r="G43" s="19"/>
      <c r="H43" s="19"/>
      <c r="I43" s="19"/>
      <c r="J43" s="19"/>
    </row>
    <row r="44" spans="1:10" ht="15.95" customHeight="1" x14ac:dyDescent="0.25">
      <c r="A44" s="19"/>
      <c r="B44" s="19"/>
      <c r="C44" s="19"/>
      <c r="D44" s="19"/>
      <c r="E44" s="19"/>
      <c r="F44" s="19"/>
      <c r="G44" s="19"/>
      <c r="H44" s="19"/>
      <c r="I44" s="19"/>
      <c r="J44" s="19"/>
    </row>
    <row r="45" spans="1:10" ht="15.95" customHeight="1" x14ac:dyDescent="0.25">
      <c r="A45" s="19"/>
      <c r="B45" s="19"/>
      <c r="C45" s="19"/>
      <c r="D45" s="19"/>
      <c r="E45" s="19"/>
      <c r="F45" s="19"/>
      <c r="G45" s="19"/>
      <c r="H45" s="19"/>
      <c r="I45" s="19"/>
      <c r="J45" s="19"/>
    </row>
  </sheetData>
  <hyperlinks>
    <hyperlink ref="A3" location="Inhalt!A1" display="&lt;&lt;&lt; Inhalt" xr:uid="{4E95B27B-C1A3-4BC0-BDED-A1AA80877AE7}"/>
    <hyperlink ref="A15" location="Metadaten!A1" display="&lt;&lt;&lt; Metadaten" xr:uid="{D8308E49-A0C1-4C9F-A73B-0FEF188FD4C1}"/>
  </hyperlink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21DBD-A805-4122-A6CE-75DE968E235B}">
  <dimension ref="A1:G29"/>
  <sheetViews>
    <sheetView workbookViewId="0"/>
  </sheetViews>
  <sheetFormatPr baseColWidth="10" defaultRowHeight="15.95" customHeight="1" x14ac:dyDescent="0.25"/>
  <cols>
    <col min="1" max="1" width="11" customWidth="1"/>
  </cols>
  <sheetData>
    <row r="1" spans="1:7" ht="18" customHeight="1" x14ac:dyDescent="0.25">
      <c r="A1" s="36" t="s">
        <v>33</v>
      </c>
      <c r="B1" s="36"/>
      <c r="C1" s="36"/>
      <c r="D1" s="36"/>
      <c r="E1" s="36"/>
      <c r="F1" s="36"/>
      <c r="G1" s="36"/>
    </row>
    <row r="2" spans="1:7" ht="15.95" customHeight="1" x14ac:dyDescent="0.25">
      <c r="A2" s="36"/>
      <c r="B2" s="36"/>
      <c r="C2" s="36"/>
      <c r="D2" s="36"/>
      <c r="E2" s="36"/>
      <c r="F2" s="36"/>
      <c r="G2" s="36"/>
    </row>
    <row r="3" spans="1:7" ht="15.95" customHeight="1" x14ac:dyDescent="0.25">
      <c r="A3" s="28" t="s">
        <v>77</v>
      </c>
      <c r="B3" s="27"/>
      <c r="C3" s="36"/>
      <c r="D3" s="36"/>
      <c r="E3" s="36"/>
      <c r="F3" s="36"/>
      <c r="G3" s="36"/>
    </row>
    <row r="4" spans="1:7" ht="15.95" customHeight="1" x14ac:dyDescent="0.25">
      <c r="A4" s="27"/>
      <c r="B4" s="27"/>
      <c r="C4" s="27"/>
      <c r="D4" s="27"/>
      <c r="E4" s="27"/>
      <c r="F4" s="27"/>
      <c r="G4" s="27"/>
    </row>
    <row r="5" spans="1:7" ht="15.95" customHeight="1" x14ac:dyDescent="0.25">
      <c r="A5" s="30" t="s">
        <v>249</v>
      </c>
      <c r="B5" s="27"/>
      <c r="C5" s="27"/>
      <c r="D5" s="27"/>
      <c r="E5" s="27"/>
      <c r="F5" s="27"/>
      <c r="G5" s="27"/>
    </row>
    <row r="6" spans="1:7" ht="15.95" customHeight="1" x14ac:dyDescent="0.25">
      <c r="A6" s="27"/>
      <c r="B6" s="27"/>
      <c r="C6" s="27"/>
      <c r="D6" s="27"/>
      <c r="E6" s="27"/>
      <c r="F6" s="27"/>
      <c r="G6" s="27"/>
    </row>
    <row r="7" spans="1:7" ht="15.95" customHeight="1" x14ac:dyDescent="0.25">
      <c r="A7" s="44"/>
      <c r="B7" s="43" t="s">
        <v>143</v>
      </c>
      <c r="C7" s="43" t="s">
        <v>108</v>
      </c>
      <c r="D7" s="43" t="s">
        <v>70</v>
      </c>
      <c r="E7" s="43" t="s">
        <v>109</v>
      </c>
      <c r="F7" s="43" t="s">
        <v>71</v>
      </c>
      <c r="G7" s="27"/>
    </row>
    <row r="8" spans="1:7" ht="15.95" customHeight="1" x14ac:dyDescent="0.25">
      <c r="A8" s="30">
        <v>2016</v>
      </c>
      <c r="B8" s="20">
        <v>26</v>
      </c>
      <c r="C8" s="20">
        <v>18</v>
      </c>
      <c r="D8" s="73">
        <f t="shared" ref="D8:D12" si="0">C8/B8*100</f>
        <v>69.230769230769226</v>
      </c>
      <c r="E8" s="20">
        <v>8</v>
      </c>
      <c r="F8" s="76">
        <f>E8/B8*100</f>
        <v>30.76923076923077</v>
      </c>
      <c r="G8" s="39"/>
    </row>
    <row r="9" spans="1:7" ht="15.95" customHeight="1" x14ac:dyDescent="0.25">
      <c r="A9" s="42">
        <v>2017</v>
      </c>
      <c r="B9" s="20">
        <v>26</v>
      </c>
      <c r="C9" s="20">
        <v>19</v>
      </c>
      <c r="D9" s="73">
        <f t="shared" si="0"/>
        <v>73.076923076923066</v>
      </c>
      <c r="E9" s="20">
        <v>7</v>
      </c>
      <c r="F9" s="76">
        <f>E9/B9*100</f>
        <v>26.923076923076923</v>
      </c>
      <c r="G9" s="27"/>
    </row>
    <row r="10" spans="1:7" ht="15.95" customHeight="1" x14ac:dyDescent="0.25">
      <c r="A10" s="30">
        <v>2018</v>
      </c>
      <c r="B10" s="20">
        <v>26</v>
      </c>
      <c r="C10" s="20">
        <v>19</v>
      </c>
      <c r="D10" s="75">
        <f t="shared" si="0"/>
        <v>73.076923076923066</v>
      </c>
      <c r="E10" s="20">
        <v>7</v>
      </c>
      <c r="F10" s="74">
        <f t="shared" ref="F10:F12" si="1">E10/B10*100</f>
        <v>26.923076923076923</v>
      </c>
      <c r="G10" s="21"/>
    </row>
    <row r="11" spans="1:7" ht="15.95" customHeight="1" x14ac:dyDescent="0.25">
      <c r="A11" s="30">
        <v>2019</v>
      </c>
      <c r="B11" s="20">
        <v>27</v>
      </c>
      <c r="C11" s="20">
        <v>20</v>
      </c>
      <c r="D11" s="75">
        <f t="shared" si="0"/>
        <v>74.074074074074076</v>
      </c>
      <c r="E11" s="20">
        <v>7</v>
      </c>
      <c r="F11" s="74">
        <f t="shared" si="1"/>
        <v>25.925925925925924</v>
      </c>
      <c r="G11" s="21"/>
    </row>
    <row r="12" spans="1:7" ht="15.95" customHeight="1" x14ac:dyDescent="0.25">
      <c r="A12" s="30">
        <v>2020</v>
      </c>
      <c r="B12" s="20">
        <v>28</v>
      </c>
      <c r="C12" s="20">
        <v>21</v>
      </c>
      <c r="D12" s="75">
        <f t="shared" si="0"/>
        <v>75</v>
      </c>
      <c r="E12" s="20">
        <v>7</v>
      </c>
      <c r="F12" s="74">
        <f t="shared" si="1"/>
        <v>25</v>
      </c>
      <c r="G12" s="21"/>
    </row>
    <row r="13" spans="1:7" s="96" customFormat="1" ht="15.95" customHeight="1" x14ac:dyDescent="0.25">
      <c r="A13" s="27"/>
      <c r="B13" s="98"/>
      <c r="C13" s="98"/>
      <c r="D13" s="102"/>
      <c r="E13" s="98"/>
      <c r="F13" s="102"/>
      <c r="G13" s="72"/>
    </row>
    <row r="14" spans="1:7" ht="15.95" customHeight="1" x14ac:dyDescent="0.25">
      <c r="A14" s="27" t="s">
        <v>72</v>
      </c>
      <c r="B14" s="20"/>
      <c r="C14" s="20"/>
      <c r="D14" s="75"/>
      <c r="E14" s="20"/>
      <c r="F14" s="75"/>
      <c r="G14" s="21"/>
    </row>
    <row r="15" spans="1:7" ht="15.95" customHeight="1" x14ac:dyDescent="0.25">
      <c r="A15" s="24" t="s">
        <v>250</v>
      </c>
      <c r="B15" s="24"/>
      <c r="C15" s="24"/>
      <c r="D15" s="24"/>
      <c r="E15" s="24"/>
      <c r="F15" s="101"/>
    </row>
    <row r="16" spans="1:7" ht="15.95" customHeight="1" x14ac:dyDescent="0.25">
      <c r="A16" s="40"/>
      <c r="B16" s="21"/>
      <c r="C16" s="24"/>
      <c r="D16" s="24"/>
      <c r="E16" s="24"/>
      <c r="F16" s="24"/>
    </row>
    <row r="17" spans="1:6" ht="15.95" customHeight="1" x14ac:dyDescent="0.25">
      <c r="A17" s="103" t="s">
        <v>74</v>
      </c>
      <c r="B17" s="24"/>
      <c r="C17" s="24"/>
      <c r="D17" s="24"/>
      <c r="E17" s="24"/>
      <c r="F17" s="24"/>
    </row>
    <row r="18" spans="1:6" ht="15.95" customHeight="1" x14ac:dyDescent="0.25">
      <c r="A18" s="24" t="s">
        <v>251</v>
      </c>
      <c r="B18" s="24"/>
      <c r="C18" s="24"/>
      <c r="D18" s="24"/>
      <c r="E18" s="24"/>
      <c r="F18" s="24"/>
    </row>
    <row r="19" spans="1:6" ht="15.95" customHeight="1" x14ac:dyDescent="0.25">
      <c r="A19" s="40"/>
      <c r="B19" s="21"/>
      <c r="C19" s="24"/>
      <c r="D19" s="24"/>
      <c r="E19" s="24"/>
      <c r="F19" s="24"/>
    </row>
    <row r="20" spans="1:6" ht="15.95" customHeight="1" x14ac:dyDescent="0.25">
      <c r="A20" s="40" t="s">
        <v>78</v>
      </c>
      <c r="B20" s="38"/>
      <c r="C20" s="97"/>
      <c r="D20" s="24"/>
      <c r="E20" s="24"/>
      <c r="F20" s="24"/>
    </row>
    <row r="21" spans="1:6" ht="15.95" customHeight="1" x14ac:dyDescent="0.25">
      <c r="A21" s="97"/>
      <c r="B21" s="97"/>
      <c r="C21" s="97"/>
      <c r="D21" s="24"/>
      <c r="E21" s="24"/>
      <c r="F21" s="24"/>
    </row>
    <row r="22" spans="1:6" ht="15.95" customHeight="1" x14ac:dyDescent="0.25">
      <c r="A22" s="97"/>
      <c r="B22" s="97"/>
      <c r="C22" s="97"/>
      <c r="D22" s="24"/>
      <c r="E22" s="24"/>
      <c r="F22" s="24"/>
    </row>
    <row r="23" spans="1:6" ht="15.95" customHeight="1" x14ac:dyDescent="0.25">
      <c r="A23" s="97"/>
      <c r="B23" s="97"/>
      <c r="C23" s="97"/>
      <c r="D23" s="24"/>
      <c r="E23" s="24"/>
      <c r="F23" s="24"/>
    </row>
    <row r="24" spans="1:6" ht="15.95" customHeight="1" x14ac:dyDescent="0.25">
      <c r="A24" s="97"/>
      <c r="B24" s="97"/>
      <c r="C24" s="97"/>
      <c r="D24" s="24"/>
      <c r="E24" s="24"/>
      <c r="F24" s="24"/>
    </row>
    <row r="25" spans="1:6" ht="15.95" customHeight="1" x14ac:dyDescent="0.25">
      <c r="A25" s="24"/>
      <c r="B25" s="24"/>
      <c r="C25" s="24"/>
      <c r="D25" s="24"/>
      <c r="E25" s="24"/>
      <c r="F25" s="24"/>
    </row>
    <row r="26" spans="1:6" ht="15.95" customHeight="1" x14ac:dyDescent="0.25">
      <c r="A26" s="24"/>
      <c r="B26" s="24"/>
      <c r="C26" s="24"/>
      <c r="D26" s="24"/>
      <c r="E26" s="24"/>
      <c r="F26" s="24"/>
    </row>
    <row r="27" spans="1:6" ht="15.95" customHeight="1" x14ac:dyDescent="0.25">
      <c r="A27" s="24"/>
      <c r="B27" s="24"/>
      <c r="C27" s="24"/>
      <c r="D27" s="24"/>
      <c r="E27" s="24"/>
      <c r="F27" s="24"/>
    </row>
    <row r="28" spans="1:6" ht="15.95" customHeight="1" x14ac:dyDescent="0.25">
      <c r="A28" s="24"/>
      <c r="B28" s="24"/>
      <c r="C28" s="24"/>
      <c r="D28" s="24"/>
      <c r="E28" s="24"/>
      <c r="F28" s="24"/>
    </row>
    <row r="29" spans="1:6" ht="15.95" customHeight="1" x14ac:dyDescent="0.25">
      <c r="A29" s="24"/>
      <c r="B29" s="24"/>
      <c r="C29" s="24"/>
      <c r="D29" s="24"/>
      <c r="E29" s="24"/>
      <c r="F29" s="24"/>
    </row>
  </sheetData>
  <hyperlinks>
    <hyperlink ref="A3" location="Inhalt!A1" display="&lt;&lt;&lt; Inhalt" xr:uid="{7625DD86-8B20-460D-B50D-02D67640333C}"/>
    <hyperlink ref="A20" location="Metadaten!A1" display="&lt;&lt;&lt; Metadaten" xr:uid="{D390D391-2DDC-4F10-BDB1-470630628681}"/>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A0479-704F-4FB5-A94C-17362594E311}">
  <dimension ref="A1:J45"/>
  <sheetViews>
    <sheetView workbookViewId="0"/>
  </sheetViews>
  <sheetFormatPr baseColWidth="10" defaultRowHeight="15.95" customHeight="1" x14ac:dyDescent="0.25"/>
  <cols>
    <col min="1" max="1" width="10.85546875" style="115" customWidth="1"/>
    <col min="2" max="16384" width="11.42578125" style="115"/>
  </cols>
  <sheetData>
    <row r="1" spans="1:10" s="114" customFormat="1" ht="18" customHeight="1" x14ac:dyDescent="0.25">
      <c r="A1" s="36" t="s">
        <v>34</v>
      </c>
      <c r="B1" s="36"/>
      <c r="C1" s="36"/>
      <c r="D1" s="36"/>
      <c r="E1" s="36"/>
      <c r="F1" s="36"/>
    </row>
    <row r="2" spans="1:10" ht="15.95" customHeight="1" x14ac:dyDescent="0.25">
      <c r="A2" s="36"/>
      <c r="B2" s="36"/>
      <c r="C2" s="36"/>
      <c r="D2" s="36"/>
      <c r="E2" s="36"/>
      <c r="F2" s="36"/>
    </row>
    <row r="3" spans="1:10" ht="15.95" customHeight="1" x14ac:dyDescent="0.25">
      <c r="A3" s="28" t="s">
        <v>77</v>
      </c>
      <c r="B3" s="27"/>
      <c r="C3" s="36"/>
      <c r="D3" s="36"/>
      <c r="E3" s="36"/>
      <c r="F3" s="36"/>
    </row>
    <row r="4" spans="1:10" ht="15.95" customHeight="1" x14ac:dyDescent="0.25">
      <c r="A4" s="27"/>
      <c r="B4" s="27"/>
      <c r="C4" s="27"/>
      <c r="D4" s="27"/>
      <c r="E4" s="27"/>
      <c r="F4" s="27"/>
    </row>
    <row r="5" spans="1:10" ht="15.95" customHeight="1" x14ac:dyDescent="0.25">
      <c r="A5" s="30" t="s">
        <v>254</v>
      </c>
      <c r="B5" s="27"/>
      <c r="C5" s="27"/>
      <c r="D5" s="27"/>
      <c r="E5" s="27"/>
      <c r="F5" s="27"/>
    </row>
    <row r="6" spans="1:10" ht="15.95" customHeight="1" x14ac:dyDescent="0.25">
      <c r="A6" s="27"/>
      <c r="B6" s="27"/>
      <c r="C6" s="27"/>
      <c r="D6" s="27"/>
      <c r="E6" s="27"/>
      <c r="F6" s="27"/>
    </row>
    <row r="7" spans="1:10" ht="15.95" customHeight="1" x14ac:dyDescent="0.25">
      <c r="A7" s="44"/>
      <c r="B7" s="43" t="s">
        <v>143</v>
      </c>
      <c r="C7" s="43" t="s">
        <v>108</v>
      </c>
      <c r="D7" s="43" t="s">
        <v>70</v>
      </c>
      <c r="E7" s="43" t="s">
        <v>109</v>
      </c>
      <c r="F7" s="43" t="s">
        <v>71</v>
      </c>
    </row>
    <row r="8" spans="1:10" ht="15.95" customHeight="1" x14ac:dyDescent="0.25">
      <c r="A8" s="30" t="s">
        <v>156</v>
      </c>
      <c r="B8" s="20">
        <v>21</v>
      </c>
      <c r="C8" s="20">
        <v>16</v>
      </c>
      <c r="D8" s="73">
        <f>C8/B8*100</f>
        <v>76.19047619047619</v>
      </c>
      <c r="E8" s="20">
        <v>5</v>
      </c>
      <c r="F8" s="76">
        <f>E8/B8*100</f>
        <v>23.809523809523807</v>
      </c>
    </row>
    <row r="9" spans="1:10" ht="15.95" customHeight="1" x14ac:dyDescent="0.25">
      <c r="A9" s="42" t="s">
        <v>157</v>
      </c>
      <c r="B9" s="20">
        <v>21</v>
      </c>
      <c r="C9" s="20">
        <v>17</v>
      </c>
      <c r="D9" s="73">
        <f>C9/B9*100</f>
        <v>80.952380952380949</v>
      </c>
      <c r="E9" s="20">
        <v>4</v>
      </c>
      <c r="F9" s="76">
        <f>E9/B9*100</f>
        <v>19.047619047619047</v>
      </c>
    </row>
    <row r="10" spans="1:10" ht="15.95" customHeight="1" x14ac:dyDescent="0.25">
      <c r="A10" s="42" t="s">
        <v>158</v>
      </c>
      <c r="B10" s="20">
        <v>21</v>
      </c>
      <c r="C10" s="20">
        <v>17</v>
      </c>
      <c r="D10" s="73">
        <f t="shared" ref="D10:D11" si="0">C10/B10*100</f>
        <v>80.952380952380949</v>
      </c>
      <c r="E10" s="20">
        <v>4</v>
      </c>
      <c r="F10" s="76">
        <f t="shared" ref="F10:F11" si="1">E10/B10*100</f>
        <v>19.047619047619047</v>
      </c>
    </row>
    <row r="11" spans="1:10" ht="15.95" customHeight="1" x14ac:dyDescent="0.25">
      <c r="A11" s="42" t="s">
        <v>252</v>
      </c>
      <c r="B11" s="20">
        <v>21</v>
      </c>
      <c r="C11" s="20">
        <v>17</v>
      </c>
      <c r="D11" s="73">
        <f t="shared" si="0"/>
        <v>80.952380952380949</v>
      </c>
      <c r="E11" s="20">
        <v>4</v>
      </c>
      <c r="F11" s="76">
        <f t="shared" si="1"/>
        <v>19.047619047619047</v>
      </c>
    </row>
    <row r="12" spans="1:10" ht="15.95" customHeight="1" x14ac:dyDescent="0.2">
      <c r="A12" s="103"/>
      <c r="B12" s="97"/>
      <c r="C12" s="97"/>
      <c r="D12" s="97"/>
      <c r="E12" s="97"/>
      <c r="F12" s="97"/>
      <c r="G12" s="97"/>
      <c r="H12" s="97"/>
      <c r="I12" s="97"/>
      <c r="J12" s="97"/>
    </row>
    <row r="13" spans="1:10" s="117" customFormat="1" ht="15.95" customHeight="1" x14ac:dyDescent="0.25">
      <c r="A13" s="60" t="s">
        <v>74</v>
      </c>
      <c r="B13" s="26"/>
      <c r="C13" s="26"/>
      <c r="D13" s="26"/>
      <c r="E13" s="26"/>
      <c r="F13" s="26"/>
      <c r="G13" s="26"/>
      <c r="H13" s="26"/>
      <c r="I13" s="26"/>
      <c r="J13" s="26"/>
    </row>
    <row r="14" spans="1:10" s="117" customFormat="1" ht="15.95" customHeight="1" x14ac:dyDescent="0.25">
      <c r="A14" s="26" t="s">
        <v>253</v>
      </c>
      <c r="B14" s="26"/>
      <c r="C14" s="26"/>
      <c r="D14" s="26"/>
      <c r="E14" s="26"/>
      <c r="F14" s="26"/>
      <c r="G14" s="26"/>
      <c r="H14" s="26"/>
      <c r="I14" s="26"/>
      <c r="J14" s="26"/>
    </row>
    <row r="15" spans="1:10" s="117" customFormat="1" ht="15.95" customHeight="1" x14ac:dyDescent="0.25">
      <c r="A15" s="40"/>
      <c r="B15" s="38"/>
      <c r="C15" s="26"/>
      <c r="D15" s="26"/>
      <c r="E15" s="26"/>
      <c r="F15" s="26"/>
      <c r="G15" s="26"/>
      <c r="H15" s="26"/>
      <c r="I15" s="26"/>
      <c r="J15" s="26"/>
    </row>
    <row r="16" spans="1:10" s="117" customFormat="1" ht="15.95" customHeight="1" x14ac:dyDescent="0.25">
      <c r="A16" s="40" t="s">
        <v>78</v>
      </c>
      <c r="B16" s="26"/>
      <c r="C16" s="26"/>
      <c r="D16" s="26"/>
      <c r="E16" s="26"/>
      <c r="F16" s="26"/>
      <c r="G16" s="26"/>
      <c r="H16" s="26"/>
      <c r="I16" s="26"/>
      <c r="J16" s="26"/>
    </row>
    <row r="17" spans="1:10" s="117" customFormat="1" ht="15.95" customHeight="1" x14ac:dyDescent="0.25">
      <c r="A17" s="26"/>
      <c r="B17" s="26"/>
      <c r="C17" s="26"/>
      <c r="D17" s="26"/>
      <c r="E17" s="26"/>
      <c r="F17" s="26"/>
      <c r="G17" s="26"/>
      <c r="H17" s="26"/>
      <c r="I17" s="26"/>
      <c r="J17" s="26"/>
    </row>
    <row r="18" spans="1:10" ht="15.95" customHeight="1" x14ac:dyDescent="0.25">
      <c r="A18" s="97"/>
      <c r="B18" s="97"/>
      <c r="C18" s="97"/>
      <c r="D18" s="97"/>
      <c r="E18" s="97"/>
      <c r="F18" s="97"/>
      <c r="G18" s="97"/>
      <c r="H18" s="97"/>
      <c r="I18" s="97"/>
      <c r="J18" s="97"/>
    </row>
    <row r="19" spans="1:10" ht="15.95" customHeight="1" x14ac:dyDescent="0.25">
      <c r="A19" s="97"/>
      <c r="B19" s="97"/>
      <c r="C19" s="97"/>
      <c r="D19" s="97"/>
      <c r="E19" s="97"/>
      <c r="F19" s="97"/>
      <c r="G19" s="97"/>
      <c r="H19" s="97"/>
      <c r="I19" s="97"/>
      <c r="J19" s="97"/>
    </row>
    <row r="20" spans="1:10" ht="15.95" customHeight="1" x14ac:dyDescent="0.25">
      <c r="A20" s="97"/>
      <c r="B20" s="97"/>
      <c r="C20" s="97"/>
      <c r="D20" s="97"/>
      <c r="E20" s="97"/>
      <c r="F20" s="97"/>
      <c r="G20" s="97"/>
      <c r="H20" s="97"/>
      <c r="I20" s="97"/>
      <c r="J20" s="97"/>
    </row>
    <row r="21" spans="1:10" ht="15.95" customHeight="1" x14ac:dyDescent="0.25">
      <c r="A21" s="97"/>
      <c r="B21" s="97"/>
      <c r="C21" s="97"/>
      <c r="D21" s="97"/>
      <c r="E21" s="97"/>
      <c r="F21" s="97"/>
      <c r="G21" s="97"/>
      <c r="H21" s="97"/>
      <c r="I21" s="97"/>
      <c r="J21" s="97"/>
    </row>
    <row r="22" spans="1:10" ht="15.95" customHeight="1" x14ac:dyDescent="0.25">
      <c r="A22" s="97"/>
      <c r="B22" s="97"/>
      <c r="C22" s="97"/>
      <c r="D22" s="97"/>
      <c r="E22" s="97"/>
      <c r="F22" s="97"/>
      <c r="G22" s="97"/>
      <c r="H22" s="97"/>
      <c r="I22" s="97"/>
      <c r="J22" s="97"/>
    </row>
    <row r="23" spans="1:10" ht="15.95" customHeight="1" x14ac:dyDescent="0.25">
      <c r="A23" s="97"/>
      <c r="B23" s="97"/>
      <c r="C23" s="97"/>
      <c r="D23" s="97"/>
      <c r="E23" s="97"/>
      <c r="F23" s="97"/>
      <c r="G23" s="97"/>
      <c r="H23" s="97"/>
      <c r="I23" s="97"/>
      <c r="J23" s="97"/>
    </row>
    <row r="24" spans="1:10" ht="15.95" customHeight="1" x14ac:dyDescent="0.25">
      <c r="A24" s="97"/>
      <c r="B24" s="97"/>
      <c r="C24" s="97"/>
      <c r="D24" s="97"/>
      <c r="E24" s="97"/>
      <c r="F24" s="97"/>
      <c r="G24" s="97"/>
      <c r="H24" s="97"/>
      <c r="I24" s="97"/>
      <c r="J24" s="97"/>
    </row>
    <row r="25" spans="1:10" ht="15.95" customHeight="1" x14ac:dyDescent="0.25">
      <c r="A25" s="97"/>
      <c r="B25" s="97"/>
      <c r="C25" s="97"/>
      <c r="D25" s="97"/>
      <c r="E25" s="97"/>
      <c r="F25" s="97"/>
      <c r="G25" s="97"/>
      <c r="H25" s="97"/>
      <c r="I25" s="97"/>
      <c r="J25" s="97"/>
    </row>
    <row r="26" spans="1:10" ht="15.95" customHeight="1" x14ac:dyDescent="0.25">
      <c r="A26" s="19"/>
      <c r="B26" s="19"/>
      <c r="C26" s="19"/>
      <c r="D26" s="19"/>
      <c r="E26" s="19"/>
      <c r="F26" s="19"/>
      <c r="G26" s="19"/>
      <c r="H26" s="19"/>
      <c r="I26" s="19"/>
      <c r="J26" s="19"/>
    </row>
    <row r="27" spans="1:10" ht="15.95" customHeight="1" x14ac:dyDescent="0.25">
      <c r="A27" s="97"/>
      <c r="B27" s="97"/>
      <c r="C27" s="97"/>
      <c r="D27" s="97"/>
      <c r="E27" s="97"/>
      <c r="F27" s="97"/>
      <c r="G27" s="97"/>
      <c r="H27" s="97"/>
      <c r="I27" s="97"/>
      <c r="J27" s="97"/>
    </row>
    <row r="28" spans="1:10" ht="15.95" customHeight="1" x14ac:dyDescent="0.25">
      <c r="A28" s="97"/>
      <c r="B28" s="97"/>
      <c r="C28" s="97"/>
      <c r="D28" s="97"/>
      <c r="E28" s="97"/>
      <c r="F28" s="97"/>
      <c r="G28" s="97"/>
      <c r="H28" s="97"/>
      <c r="I28" s="97"/>
      <c r="J28" s="97"/>
    </row>
    <row r="29" spans="1:10" ht="15.95" customHeight="1" x14ac:dyDescent="0.25">
      <c r="A29" s="97"/>
      <c r="B29" s="97"/>
      <c r="C29" s="97"/>
      <c r="D29" s="97"/>
      <c r="E29" s="97"/>
      <c r="F29" s="97"/>
      <c r="G29" s="97"/>
      <c r="H29" s="97"/>
      <c r="I29" s="97"/>
      <c r="J29" s="97"/>
    </row>
    <row r="30" spans="1:10" ht="15.95" customHeight="1" x14ac:dyDescent="0.25">
      <c r="A30" s="97"/>
      <c r="B30" s="97"/>
      <c r="C30" s="97"/>
      <c r="D30" s="97"/>
      <c r="E30" s="97"/>
      <c r="F30" s="97"/>
      <c r="G30" s="97"/>
      <c r="H30" s="97"/>
      <c r="I30" s="97"/>
      <c r="J30" s="97"/>
    </row>
    <row r="31" spans="1:10" ht="15.95" customHeight="1" x14ac:dyDescent="0.25">
      <c r="A31" s="97"/>
      <c r="B31" s="97"/>
      <c r="C31" s="97"/>
      <c r="D31" s="97"/>
      <c r="E31" s="97"/>
      <c r="F31" s="97"/>
      <c r="G31" s="97"/>
      <c r="H31" s="97"/>
      <c r="I31" s="97"/>
      <c r="J31" s="97"/>
    </row>
    <row r="32" spans="1:10" ht="15.95" customHeight="1" x14ac:dyDescent="0.25">
      <c r="A32" s="97"/>
      <c r="B32" s="97"/>
      <c r="C32" s="97"/>
      <c r="D32" s="97"/>
      <c r="E32" s="97"/>
      <c r="F32" s="97"/>
      <c r="G32" s="97"/>
      <c r="H32" s="97"/>
      <c r="I32" s="97"/>
      <c r="J32" s="97"/>
    </row>
    <row r="33" spans="1:10" ht="15.95" customHeight="1" x14ac:dyDescent="0.25">
      <c r="A33" s="97"/>
      <c r="B33" s="97"/>
      <c r="C33" s="97"/>
      <c r="D33" s="97"/>
      <c r="E33" s="97"/>
      <c r="F33" s="97"/>
      <c r="G33" s="97"/>
      <c r="H33" s="97"/>
      <c r="I33" s="97"/>
      <c r="J33" s="97"/>
    </row>
    <row r="34" spans="1:10" ht="15.95" customHeight="1" x14ac:dyDescent="0.25">
      <c r="A34" s="97"/>
      <c r="B34" s="97"/>
      <c r="C34" s="97"/>
      <c r="D34" s="97"/>
      <c r="E34" s="97"/>
      <c r="F34" s="97"/>
      <c r="G34" s="97"/>
      <c r="H34" s="97"/>
      <c r="I34" s="97"/>
      <c r="J34" s="97"/>
    </row>
    <row r="35" spans="1:10" ht="15.95" customHeight="1" x14ac:dyDescent="0.25">
      <c r="A35" s="97"/>
      <c r="B35" s="97"/>
      <c r="C35" s="97"/>
      <c r="D35" s="97"/>
      <c r="E35" s="97"/>
      <c r="F35" s="97"/>
      <c r="G35" s="97"/>
      <c r="H35" s="97"/>
      <c r="I35" s="97"/>
      <c r="J35" s="97"/>
    </row>
    <row r="36" spans="1:10" ht="15.95" customHeight="1" x14ac:dyDescent="0.25">
      <c r="A36" s="97"/>
      <c r="B36" s="97"/>
      <c r="C36" s="97"/>
      <c r="D36" s="97"/>
      <c r="E36" s="97"/>
      <c r="F36" s="97"/>
      <c r="G36" s="97"/>
      <c r="H36" s="97"/>
      <c r="I36" s="97"/>
      <c r="J36" s="97"/>
    </row>
    <row r="37" spans="1:10" ht="15.95" customHeight="1" x14ac:dyDescent="0.25">
      <c r="A37" s="97"/>
      <c r="B37" s="97"/>
      <c r="C37" s="97"/>
      <c r="D37" s="97"/>
      <c r="E37" s="97"/>
      <c r="F37" s="97"/>
      <c r="G37" s="97"/>
      <c r="H37" s="97"/>
      <c r="I37" s="97"/>
      <c r="J37" s="97"/>
    </row>
    <row r="38" spans="1:10" ht="15.95" customHeight="1" x14ac:dyDescent="0.25">
      <c r="A38" s="97"/>
      <c r="B38" s="97"/>
      <c r="C38" s="97"/>
      <c r="D38" s="97"/>
      <c r="E38" s="97"/>
      <c r="F38" s="97"/>
      <c r="G38" s="97"/>
      <c r="H38" s="97"/>
      <c r="I38" s="97"/>
      <c r="J38" s="97"/>
    </row>
    <row r="39" spans="1:10" ht="15.95" customHeight="1" x14ac:dyDescent="0.25">
      <c r="A39" s="66"/>
      <c r="B39" s="66"/>
      <c r="C39" s="66"/>
      <c r="D39" s="66"/>
      <c r="E39" s="66"/>
      <c r="F39" s="66"/>
      <c r="G39" s="66"/>
      <c r="H39" s="66"/>
      <c r="I39" s="66"/>
      <c r="J39" s="66"/>
    </row>
    <row r="40" spans="1:10" ht="15.95" customHeight="1" x14ac:dyDescent="0.25">
      <c r="A40" s="99"/>
      <c r="B40" s="66"/>
      <c r="C40" s="66"/>
      <c r="D40" s="66"/>
      <c r="E40" s="66"/>
      <c r="F40" s="66"/>
      <c r="G40" s="66"/>
      <c r="H40" s="66"/>
      <c r="I40" s="66"/>
      <c r="J40" s="66"/>
    </row>
    <row r="41" spans="1:10" ht="15.95" customHeight="1" x14ac:dyDescent="0.25">
      <c r="A41" s="100"/>
      <c r="B41" s="66"/>
      <c r="C41" s="66"/>
      <c r="D41" s="66"/>
      <c r="E41" s="66"/>
      <c r="F41" s="66"/>
      <c r="G41" s="66"/>
      <c r="H41" s="66"/>
      <c r="I41" s="66"/>
      <c r="J41" s="66"/>
    </row>
    <row r="42" spans="1:10" ht="15.95" customHeight="1" x14ac:dyDescent="0.25">
      <c r="A42" s="19"/>
      <c r="B42" s="19"/>
      <c r="C42" s="19"/>
      <c r="D42" s="19"/>
      <c r="E42" s="19"/>
      <c r="F42" s="19"/>
      <c r="G42" s="19"/>
      <c r="H42" s="19"/>
      <c r="I42" s="19"/>
      <c r="J42" s="19"/>
    </row>
    <row r="43" spans="1:10" ht="15.95" customHeight="1" x14ac:dyDescent="0.25">
      <c r="A43" s="40"/>
      <c r="B43" s="21"/>
      <c r="C43" s="19"/>
      <c r="D43" s="19"/>
      <c r="E43" s="19"/>
      <c r="F43" s="19"/>
      <c r="G43" s="19"/>
      <c r="H43" s="19"/>
      <c r="I43" s="19"/>
      <c r="J43" s="19"/>
    </row>
    <row r="44" spans="1:10" ht="15.95" customHeight="1" x14ac:dyDescent="0.25">
      <c r="A44" s="19"/>
      <c r="B44" s="19"/>
      <c r="C44" s="19"/>
      <c r="D44" s="19"/>
      <c r="E44" s="19"/>
      <c r="F44" s="19"/>
      <c r="G44" s="19"/>
      <c r="H44" s="19"/>
      <c r="I44" s="19"/>
      <c r="J44" s="19"/>
    </row>
    <row r="45" spans="1:10" ht="15.95" customHeight="1" x14ac:dyDescent="0.25">
      <c r="A45" s="19"/>
      <c r="B45" s="19"/>
      <c r="C45" s="19"/>
      <c r="D45" s="19"/>
      <c r="E45" s="19"/>
      <c r="F45" s="19"/>
      <c r="G45" s="19"/>
      <c r="H45" s="19"/>
      <c r="I45" s="19"/>
      <c r="J45" s="19"/>
    </row>
  </sheetData>
  <hyperlinks>
    <hyperlink ref="A3" location="Inhalt!A1" display="&lt;&lt;&lt; Inhalt" xr:uid="{F45A604E-1C97-4724-831A-F8CC7B4A5F8B}"/>
    <hyperlink ref="A16" location="Metadaten!A1" display="&lt;&lt;&lt; Metadaten" xr:uid="{31492C41-2064-42AF-BCF5-F4508DD5A1E4}"/>
  </hyperlink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0BF17-5313-4B8D-9C64-C82AC156076B}">
  <dimension ref="A1:I253"/>
  <sheetViews>
    <sheetView workbookViewId="0"/>
  </sheetViews>
  <sheetFormatPr baseColWidth="10" defaultRowHeight="12.75" x14ac:dyDescent="0.25"/>
  <cols>
    <col min="1" max="1" width="11.140625" style="38" customWidth="1"/>
    <col min="2" max="6" width="11.28515625" style="38" customWidth="1"/>
    <col min="7" max="7" width="10" style="38" bestFit="1" customWidth="1"/>
    <col min="8" max="16384" width="11.42578125" style="38"/>
  </cols>
  <sheetData>
    <row r="1" spans="1:7" s="37" customFormat="1" ht="18" customHeight="1" x14ac:dyDescent="0.25">
      <c r="A1" s="36" t="s">
        <v>35</v>
      </c>
      <c r="B1" s="36"/>
      <c r="C1" s="36"/>
      <c r="D1" s="36"/>
      <c r="E1" s="36"/>
      <c r="F1" s="36"/>
      <c r="G1" s="36"/>
    </row>
    <row r="2" spans="1:7" s="37" customFormat="1" ht="15.95" customHeight="1" x14ac:dyDescent="0.25">
      <c r="A2" s="36"/>
      <c r="B2" s="36"/>
      <c r="C2" s="36"/>
      <c r="D2" s="36"/>
      <c r="E2" s="36"/>
      <c r="F2" s="36"/>
      <c r="G2" s="36"/>
    </row>
    <row r="3" spans="1:7" s="37" customFormat="1" ht="15.95" customHeight="1" x14ac:dyDescent="0.25">
      <c r="A3" s="28" t="s">
        <v>77</v>
      </c>
      <c r="B3" s="27"/>
      <c r="C3" s="36"/>
      <c r="D3" s="36"/>
      <c r="E3" s="36"/>
      <c r="F3" s="36"/>
      <c r="G3" s="36"/>
    </row>
    <row r="4" spans="1:7" ht="15.95" customHeight="1" x14ac:dyDescent="0.25">
      <c r="A4" s="27"/>
      <c r="B4" s="27"/>
      <c r="C4" s="27"/>
      <c r="D4" s="27"/>
      <c r="E4" s="27"/>
      <c r="F4" s="27"/>
      <c r="G4" s="27"/>
    </row>
    <row r="5" spans="1:7" ht="15.95" customHeight="1" x14ac:dyDescent="0.25">
      <c r="A5" s="71" t="s">
        <v>258</v>
      </c>
      <c r="B5" s="27"/>
      <c r="C5" s="27"/>
      <c r="D5" s="27"/>
      <c r="E5" s="27"/>
      <c r="F5" s="27"/>
      <c r="G5" s="27"/>
    </row>
    <row r="6" spans="1:7" ht="15.95" customHeight="1" x14ac:dyDescent="0.25">
      <c r="A6" s="27"/>
      <c r="B6" s="27"/>
      <c r="C6" s="27"/>
      <c r="D6" s="27"/>
      <c r="E6" s="27"/>
      <c r="F6" s="27"/>
      <c r="G6" s="27"/>
    </row>
    <row r="7" spans="1:7" ht="15.95" customHeight="1" x14ac:dyDescent="0.25">
      <c r="A7" s="44"/>
      <c r="B7" s="43" t="s">
        <v>143</v>
      </c>
      <c r="C7" s="43" t="s">
        <v>108</v>
      </c>
      <c r="D7" s="43" t="s">
        <v>70</v>
      </c>
      <c r="E7" s="43" t="s">
        <v>109</v>
      </c>
      <c r="F7" s="43" t="s">
        <v>71</v>
      </c>
      <c r="G7" s="27"/>
    </row>
    <row r="8" spans="1:7" ht="15.95" customHeight="1" x14ac:dyDescent="0.25">
      <c r="A8" s="30">
        <v>2012</v>
      </c>
      <c r="B8" s="20">
        <v>64</v>
      </c>
      <c r="C8" s="20">
        <v>41</v>
      </c>
      <c r="D8" s="73">
        <f t="shared" ref="D8:D16" si="0">C8/B8*100</f>
        <v>64.0625</v>
      </c>
      <c r="E8" s="20">
        <v>23</v>
      </c>
      <c r="F8" s="76">
        <f t="shared" ref="F8:F16" si="1">E8/B8*100</f>
        <v>35.9375</v>
      </c>
      <c r="G8" s="39"/>
    </row>
    <row r="9" spans="1:7" ht="15.95" customHeight="1" x14ac:dyDescent="0.25">
      <c r="A9" s="42">
        <v>2013</v>
      </c>
      <c r="B9" s="20">
        <v>61</v>
      </c>
      <c r="C9" s="20">
        <v>39</v>
      </c>
      <c r="D9" s="73">
        <f t="shared" si="0"/>
        <v>63.934426229508205</v>
      </c>
      <c r="E9" s="20">
        <v>22</v>
      </c>
      <c r="F9" s="76">
        <f t="shared" si="1"/>
        <v>36.065573770491802</v>
      </c>
      <c r="G9" s="27"/>
    </row>
    <row r="10" spans="1:7" ht="15.95" customHeight="1" x14ac:dyDescent="0.25">
      <c r="A10" s="30">
        <v>2014</v>
      </c>
      <c r="B10" s="20">
        <v>66</v>
      </c>
      <c r="C10" s="20">
        <v>41</v>
      </c>
      <c r="D10" s="75">
        <f t="shared" si="0"/>
        <v>62.121212121212125</v>
      </c>
      <c r="E10" s="20">
        <v>25</v>
      </c>
      <c r="F10" s="74">
        <f t="shared" si="1"/>
        <v>37.878787878787875</v>
      </c>
      <c r="G10" s="21"/>
    </row>
    <row r="11" spans="1:7" ht="15.95" customHeight="1" x14ac:dyDescent="0.25">
      <c r="A11" s="30">
        <v>2015</v>
      </c>
      <c r="B11" s="20">
        <v>66</v>
      </c>
      <c r="C11" s="20">
        <v>40</v>
      </c>
      <c r="D11" s="75">
        <f t="shared" si="0"/>
        <v>60.606060606060609</v>
      </c>
      <c r="E11" s="20">
        <v>26</v>
      </c>
      <c r="F11" s="74">
        <f t="shared" si="1"/>
        <v>39.393939393939391</v>
      </c>
      <c r="G11" s="21"/>
    </row>
    <row r="12" spans="1:7" ht="15.95" customHeight="1" x14ac:dyDescent="0.25">
      <c r="A12" s="30">
        <v>2016</v>
      </c>
      <c r="B12" s="20">
        <v>64</v>
      </c>
      <c r="C12" s="20">
        <v>38</v>
      </c>
      <c r="D12" s="75">
        <f t="shared" si="0"/>
        <v>59.375</v>
      </c>
      <c r="E12" s="20">
        <v>26</v>
      </c>
      <c r="F12" s="74">
        <f t="shared" si="1"/>
        <v>40.625</v>
      </c>
      <c r="G12" s="21"/>
    </row>
    <row r="13" spans="1:7" ht="15.95" customHeight="1" x14ac:dyDescent="0.25">
      <c r="A13" s="30">
        <v>2017</v>
      </c>
      <c r="B13" s="20">
        <v>65</v>
      </c>
      <c r="C13" s="20">
        <v>37</v>
      </c>
      <c r="D13" s="75">
        <f t="shared" si="0"/>
        <v>56.92307692307692</v>
      </c>
      <c r="E13" s="20">
        <v>28</v>
      </c>
      <c r="F13" s="74">
        <f t="shared" si="1"/>
        <v>43.07692307692308</v>
      </c>
      <c r="G13" s="21"/>
    </row>
    <row r="14" spans="1:7" ht="15.95" customHeight="1" x14ac:dyDescent="0.25">
      <c r="A14" s="30">
        <v>2018</v>
      </c>
      <c r="B14" s="20">
        <v>65</v>
      </c>
      <c r="C14" s="20">
        <v>34</v>
      </c>
      <c r="D14" s="75">
        <f t="shared" si="0"/>
        <v>52.307692307692314</v>
      </c>
      <c r="E14" s="20">
        <v>31</v>
      </c>
      <c r="F14" s="74">
        <f t="shared" si="1"/>
        <v>47.692307692307693</v>
      </c>
      <c r="G14" s="21"/>
    </row>
    <row r="15" spans="1:7" ht="15.95" customHeight="1" x14ac:dyDescent="0.25">
      <c r="A15" s="30">
        <v>2019</v>
      </c>
      <c r="B15" s="20">
        <v>62</v>
      </c>
      <c r="C15" s="20">
        <v>30</v>
      </c>
      <c r="D15" s="75">
        <f t="shared" si="0"/>
        <v>48.387096774193552</v>
      </c>
      <c r="E15" s="20">
        <v>32</v>
      </c>
      <c r="F15" s="74">
        <f t="shared" si="1"/>
        <v>51.612903225806448</v>
      </c>
      <c r="G15" s="21"/>
    </row>
    <row r="16" spans="1:7" ht="15.95" customHeight="1" x14ac:dyDescent="0.25">
      <c r="A16" s="30">
        <v>2020</v>
      </c>
      <c r="B16" s="20">
        <v>63</v>
      </c>
      <c r="C16" s="20">
        <v>29</v>
      </c>
      <c r="D16" s="75">
        <f t="shared" si="0"/>
        <v>46.031746031746032</v>
      </c>
      <c r="E16" s="20">
        <v>34</v>
      </c>
      <c r="F16" s="74">
        <f t="shared" si="1"/>
        <v>53.968253968253968</v>
      </c>
      <c r="G16" s="21"/>
    </row>
    <row r="17" spans="1:9" ht="15.95" customHeight="1" x14ac:dyDescent="0.25">
      <c r="A17" s="30"/>
      <c r="B17" s="20"/>
      <c r="C17" s="20"/>
      <c r="D17" s="75"/>
      <c r="E17" s="20"/>
      <c r="F17" s="75"/>
      <c r="G17" s="21"/>
    </row>
    <row r="18" spans="1:9" s="41" customFormat="1" ht="15.95" customHeight="1" x14ac:dyDescent="0.25">
      <c r="A18" s="27" t="s">
        <v>72</v>
      </c>
      <c r="B18" s="98"/>
      <c r="C18" s="98"/>
      <c r="D18" s="72"/>
      <c r="E18" s="98"/>
      <c r="F18" s="72"/>
      <c r="G18" s="72"/>
    </row>
    <row r="19" spans="1:9" ht="15.95" customHeight="1" x14ac:dyDescent="0.25">
      <c r="A19" s="30" t="s">
        <v>255</v>
      </c>
      <c r="B19" s="20"/>
      <c r="C19" s="20"/>
      <c r="D19" s="21"/>
      <c r="E19" s="20"/>
      <c r="F19" s="21"/>
      <c r="G19" s="21"/>
    </row>
    <row r="20" spans="1:9" ht="15.95" customHeight="1" x14ac:dyDescent="0.25">
      <c r="A20" s="166" t="s">
        <v>256</v>
      </c>
      <c r="B20" s="166"/>
      <c r="C20" s="166"/>
      <c r="D20" s="166"/>
      <c r="E20" s="166"/>
      <c r="F20" s="166"/>
      <c r="G20" s="166"/>
      <c r="H20" s="166"/>
      <c r="I20" s="68"/>
    </row>
    <row r="21" spans="1:9" ht="15.95" customHeight="1" x14ac:dyDescent="0.25">
      <c r="A21" s="166"/>
      <c r="B21" s="166"/>
      <c r="C21" s="166"/>
      <c r="D21" s="166"/>
      <c r="E21" s="166"/>
      <c r="F21" s="166"/>
      <c r="G21" s="166"/>
      <c r="H21" s="166"/>
      <c r="I21" s="68"/>
    </row>
    <row r="22" spans="1:9" ht="15.95" customHeight="1" x14ac:dyDescent="0.25">
      <c r="A22" s="166"/>
      <c r="B22" s="166"/>
      <c r="C22" s="166"/>
      <c r="D22" s="166"/>
      <c r="E22" s="166"/>
      <c r="F22" s="166"/>
      <c r="G22" s="166"/>
      <c r="H22" s="166"/>
      <c r="I22" s="68"/>
    </row>
    <row r="23" spans="1:9" ht="15.95" customHeight="1" x14ac:dyDescent="0.25">
      <c r="A23" s="166"/>
      <c r="B23" s="166"/>
      <c r="C23" s="166"/>
      <c r="D23" s="166"/>
      <c r="E23" s="166"/>
      <c r="F23" s="166"/>
      <c r="G23" s="166"/>
      <c r="H23" s="166"/>
      <c r="I23" s="68"/>
    </row>
    <row r="24" spans="1:9" ht="15.95" customHeight="1" x14ac:dyDescent="0.25"/>
    <row r="25" spans="1:9" ht="15.95" customHeight="1" x14ac:dyDescent="0.25">
      <c r="A25" s="41" t="s">
        <v>74</v>
      </c>
    </row>
    <row r="26" spans="1:9" ht="15.95" customHeight="1" x14ac:dyDescent="0.25">
      <c r="A26" s="38" t="s">
        <v>257</v>
      </c>
    </row>
    <row r="27" spans="1:9" ht="15.95" customHeight="1" x14ac:dyDescent="0.25"/>
    <row r="28" spans="1:9" ht="15.95" customHeight="1" x14ac:dyDescent="0.25">
      <c r="A28" s="40" t="s">
        <v>78</v>
      </c>
      <c r="B28" s="26"/>
    </row>
    <row r="29" spans="1:9" ht="15.95" customHeight="1" x14ac:dyDescent="0.25"/>
    <row r="30" spans="1:9" ht="15.95" customHeight="1" x14ac:dyDescent="0.25"/>
    <row r="31" spans="1:9" ht="15.95" customHeight="1" x14ac:dyDescent="0.25"/>
    <row r="32" spans="1:9" ht="15.95" customHeight="1" x14ac:dyDescent="0.25"/>
    <row r="33" ht="15.95" customHeight="1" x14ac:dyDescent="0.25"/>
    <row r="34" ht="15.95" customHeight="1" x14ac:dyDescent="0.25"/>
    <row r="35" ht="15.95" customHeight="1" x14ac:dyDescent="0.25"/>
    <row r="36" ht="15.95" customHeight="1" x14ac:dyDescent="0.25"/>
    <row r="37" ht="15.95" customHeight="1" x14ac:dyDescent="0.25"/>
    <row r="38" ht="15.95" customHeight="1" x14ac:dyDescent="0.25"/>
    <row r="39" ht="15.95" customHeight="1" x14ac:dyDescent="0.25"/>
    <row r="40" ht="15.95" customHeight="1" x14ac:dyDescent="0.25"/>
    <row r="41" ht="15.95" customHeight="1" x14ac:dyDescent="0.25"/>
    <row r="42" ht="15.95" customHeight="1" x14ac:dyDescent="0.25"/>
    <row r="43" ht="15.95" customHeight="1" x14ac:dyDescent="0.25"/>
    <row r="44" ht="15.95" customHeight="1" x14ac:dyDescent="0.25"/>
    <row r="45" ht="15.95" customHeight="1" x14ac:dyDescent="0.25"/>
    <row r="46" ht="15.95" customHeight="1" x14ac:dyDescent="0.25"/>
    <row r="47" ht="15.95" customHeight="1" x14ac:dyDescent="0.25"/>
    <row r="48" ht="15.95" customHeight="1" x14ac:dyDescent="0.25"/>
    <row r="49" ht="15.95" customHeight="1" x14ac:dyDescent="0.25"/>
    <row r="50" ht="15.95" customHeight="1" x14ac:dyDescent="0.25"/>
    <row r="51" ht="15.95" customHeight="1" x14ac:dyDescent="0.25"/>
    <row r="52" ht="15.95" customHeight="1" x14ac:dyDescent="0.25"/>
    <row r="53" ht="15.95" customHeight="1" x14ac:dyDescent="0.25"/>
    <row r="54" ht="15.95" customHeight="1" x14ac:dyDescent="0.25"/>
    <row r="55" ht="15.95" customHeight="1" x14ac:dyDescent="0.25"/>
    <row r="56" ht="15.95" customHeight="1" x14ac:dyDescent="0.25"/>
    <row r="57" ht="15.95" customHeight="1" x14ac:dyDescent="0.25"/>
    <row r="58" ht="15.95" customHeight="1" x14ac:dyDescent="0.25"/>
    <row r="59" ht="15.95" customHeight="1" x14ac:dyDescent="0.25"/>
    <row r="60" ht="15.95" customHeight="1" x14ac:dyDescent="0.25"/>
    <row r="61" ht="15.95" customHeight="1" x14ac:dyDescent="0.25"/>
    <row r="62" ht="15.95" customHeight="1" x14ac:dyDescent="0.25"/>
    <row r="63" ht="15.95" customHeight="1" x14ac:dyDescent="0.25"/>
    <row r="64" ht="15.95" customHeight="1" x14ac:dyDescent="0.25"/>
    <row r="65" ht="15.95" customHeight="1" x14ac:dyDescent="0.25"/>
    <row r="66" ht="15.95" customHeight="1" x14ac:dyDescent="0.25"/>
    <row r="67" ht="15.95" customHeight="1" x14ac:dyDescent="0.25"/>
    <row r="68" ht="15.95" customHeight="1" x14ac:dyDescent="0.25"/>
    <row r="69" ht="15.95" customHeight="1" x14ac:dyDescent="0.25"/>
    <row r="70" ht="15.95" customHeight="1" x14ac:dyDescent="0.25"/>
    <row r="71" ht="15.95" customHeight="1" x14ac:dyDescent="0.25"/>
    <row r="72" ht="15.95" customHeight="1" x14ac:dyDescent="0.25"/>
    <row r="73" ht="15.95" customHeight="1" x14ac:dyDescent="0.25"/>
    <row r="74" ht="15.95" customHeight="1" x14ac:dyDescent="0.25"/>
    <row r="75" ht="15.95" customHeight="1" x14ac:dyDescent="0.25"/>
    <row r="76" ht="15.95" customHeight="1" x14ac:dyDescent="0.25"/>
    <row r="77" ht="15.95" customHeight="1" x14ac:dyDescent="0.25"/>
    <row r="78" ht="15.95" customHeight="1" x14ac:dyDescent="0.25"/>
    <row r="79" ht="15.95" customHeight="1" x14ac:dyDescent="0.25"/>
    <row r="80" ht="15.95" customHeight="1" x14ac:dyDescent="0.25"/>
    <row r="81" ht="15.95" customHeight="1" x14ac:dyDescent="0.25"/>
    <row r="82" ht="15.95" customHeight="1" x14ac:dyDescent="0.25"/>
    <row r="83" ht="15.95" customHeight="1" x14ac:dyDescent="0.25"/>
    <row r="84" ht="15.95" customHeight="1" x14ac:dyDescent="0.25"/>
    <row r="85" ht="15.95" customHeight="1" x14ac:dyDescent="0.25"/>
    <row r="86" ht="15.95" customHeight="1" x14ac:dyDescent="0.25"/>
    <row r="87" ht="15.95" customHeight="1" x14ac:dyDescent="0.25"/>
    <row r="88" ht="15.95" customHeight="1" x14ac:dyDescent="0.25"/>
    <row r="89" ht="15.95" customHeight="1" x14ac:dyDescent="0.25"/>
    <row r="90" ht="15.95" customHeight="1" x14ac:dyDescent="0.25"/>
    <row r="91" ht="15.95" customHeight="1" x14ac:dyDescent="0.25"/>
    <row r="92" ht="15.95" customHeight="1" x14ac:dyDescent="0.25"/>
    <row r="93" ht="15.95" customHeight="1" x14ac:dyDescent="0.25"/>
    <row r="94" ht="15.95" customHeight="1" x14ac:dyDescent="0.25"/>
    <row r="95" ht="15.95" customHeight="1" x14ac:dyDescent="0.25"/>
    <row r="96" ht="15.95" customHeight="1" x14ac:dyDescent="0.25"/>
    <row r="97" ht="15.95" customHeight="1" x14ac:dyDescent="0.25"/>
    <row r="98" ht="15.95" customHeight="1" x14ac:dyDescent="0.25"/>
    <row r="99" ht="15.95" customHeight="1" x14ac:dyDescent="0.25"/>
    <row r="100" ht="15.95" customHeight="1" x14ac:dyDescent="0.25"/>
    <row r="101" ht="15.95" customHeight="1" x14ac:dyDescent="0.25"/>
    <row r="102" ht="15.95" customHeight="1" x14ac:dyDescent="0.25"/>
    <row r="103" ht="15.95" customHeight="1" x14ac:dyDescent="0.25"/>
    <row r="104" ht="15.95" customHeight="1" x14ac:dyDescent="0.25"/>
    <row r="105" ht="15.95" customHeight="1" x14ac:dyDescent="0.25"/>
    <row r="106" ht="15.95" customHeight="1" x14ac:dyDescent="0.25"/>
    <row r="107" ht="15.95" customHeight="1" x14ac:dyDescent="0.25"/>
    <row r="108" ht="15.95" customHeight="1" x14ac:dyDescent="0.25"/>
    <row r="109" ht="15.95" customHeight="1" x14ac:dyDescent="0.25"/>
    <row r="110" ht="15.95" customHeight="1" x14ac:dyDescent="0.25"/>
    <row r="111" ht="15.95" customHeight="1" x14ac:dyDescent="0.25"/>
    <row r="112" ht="15.95" customHeight="1" x14ac:dyDescent="0.25"/>
    <row r="113" ht="15.95" customHeight="1" x14ac:dyDescent="0.25"/>
    <row r="114" ht="15.95" customHeight="1" x14ac:dyDescent="0.25"/>
    <row r="115" ht="15.95" customHeight="1" x14ac:dyDescent="0.25"/>
    <row r="116" ht="15.95" customHeight="1" x14ac:dyDescent="0.25"/>
    <row r="117" ht="15.95" customHeight="1" x14ac:dyDescent="0.25"/>
    <row r="118" ht="15.95" customHeight="1" x14ac:dyDescent="0.25"/>
    <row r="119" ht="15.95" customHeight="1" x14ac:dyDescent="0.25"/>
    <row r="120" ht="15.95" customHeight="1" x14ac:dyDescent="0.25"/>
    <row r="121" ht="15.95" customHeight="1" x14ac:dyDescent="0.25"/>
    <row r="122" ht="15.95" customHeight="1" x14ac:dyDescent="0.25"/>
    <row r="123" ht="15.95" customHeight="1" x14ac:dyDescent="0.25"/>
    <row r="124" ht="15.95" customHeight="1" x14ac:dyDescent="0.25"/>
    <row r="125" ht="15.95" customHeight="1" x14ac:dyDescent="0.25"/>
    <row r="126" ht="15.95" customHeight="1" x14ac:dyDescent="0.25"/>
    <row r="127" ht="15.95" customHeight="1" x14ac:dyDescent="0.25"/>
    <row r="128" ht="15.95" customHeight="1" x14ac:dyDescent="0.25"/>
    <row r="129" ht="15.95" customHeight="1" x14ac:dyDescent="0.25"/>
    <row r="130" ht="15.95" customHeight="1" x14ac:dyDescent="0.25"/>
    <row r="131" ht="15.95" customHeight="1" x14ac:dyDescent="0.25"/>
    <row r="132" ht="15.95" customHeight="1" x14ac:dyDescent="0.25"/>
    <row r="133" ht="15.95" customHeight="1" x14ac:dyDescent="0.25"/>
    <row r="134" ht="15.95" customHeight="1" x14ac:dyDescent="0.25"/>
    <row r="135" ht="15.95" customHeight="1" x14ac:dyDescent="0.25"/>
    <row r="136" ht="15.95" customHeight="1" x14ac:dyDescent="0.25"/>
    <row r="137" ht="15.95" customHeight="1" x14ac:dyDescent="0.25"/>
    <row r="138" ht="15.95" customHeight="1" x14ac:dyDescent="0.25"/>
    <row r="139" ht="15.95" customHeight="1" x14ac:dyDescent="0.25"/>
    <row r="140" ht="15.95" customHeight="1" x14ac:dyDescent="0.25"/>
    <row r="141" ht="15.95" customHeight="1" x14ac:dyDescent="0.25"/>
    <row r="142" ht="15.95" customHeight="1" x14ac:dyDescent="0.25"/>
    <row r="143" ht="15.95" customHeight="1" x14ac:dyDescent="0.25"/>
    <row r="144" ht="15.95" customHeight="1" x14ac:dyDescent="0.25"/>
    <row r="145" ht="15.95" customHeight="1" x14ac:dyDescent="0.25"/>
    <row r="146" ht="15.95" customHeight="1" x14ac:dyDescent="0.25"/>
    <row r="147" ht="15.95" customHeight="1" x14ac:dyDescent="0.25"/>
    <row r="148" ht="15.95" customHeight="1" x14ac:dyDescent="0.25"/>
    <row r="149" ht="15.95" customHeight="1" x14ac:dyDescent="0.25"/>
    <row r="150" ht="15.95" customHeight="1" x14ac:dyDescent="0.25"/>
    <row r="151" ht="15.95" customHeight="1" x14ac:dyDescent="0.25"/>
    <row r="152" ht="15.95" customHeight="1" x14ac:dyDescent="0.25"/>
    <row r="153" ht="15.95" customHeight="1" x14ac:dyDescent="0.25"/>
    <row r="154" ht="15.95" customHeight="1" x14ac:dyDescent="0.25"/>
    <row r="155" ht="15.95" customHeight="1" x14ac:dyDescent="0.25"/>
    <row r="156" ht="15.95" customHeight="1" x14ac:dyDescent="0.25"/>
    <row r="157" ht="15.95" customHeight="1" x14ac:dyDescent="0.25"/>
    <row r="158" ht="15.95" customHeight="1" x14ac:dyDescent="0.25"/>
    <row r="159" ht="15.95" customHeight="1" x14ac:dyDescent="0.25"/>
    <row r="160" ht="15.95" customHeight="1" x14ac:dyDescent="0.25"/>
    <row r="161" ht="15.95" customHeight="1" x14ac:dyDescent="0.25"/>
    <row r="162" ht="15.95" customHeight="1" x14ac:dyDescent="0.25"/>
    <row r="163" ht="15.95" customHeight="1" x14ac:dyDescent="0.25"/>
    <row r="164" ht="15.95" customHeight="1" x14ac:dyDescent="0.25"/>
    <row r="165" ht="15.95" customHeight="1" x14ac:dyDescent="0.25"/>
    <row r="166" ht="15.95" customHeight="1" x14ac:dyDescent="0.25"/>
    <row r="167" ht="15.95" customHeight="1" x14ac:dyDescent="0.25"/>
    <row r="168" ht="15.95" customHeight="1" x14ac:dyDescent="0.25"/>
    <row r="169" ht="15.95" customHeight="1" x14ac:dyDescent="0.25"/>
    <row r="170" ht="15.95" customHeight="1" x14ac:dyDescent="0.25"/>
    <row r="171" ht="15.95" customHeight="1" x14ac:dyDescent="0.25"/>
    <row r="172" ht="15.95" customHeight="1" x14ac:dyDescent="0.25"/>
    <row r="173" ht="15.95" customHeight="1" x14ac:dyDescent="0.25"/>
    <row r="174" ht="15.95" customHeight="1" x14ac:dyDescent="0.25"/>
    <row r="175" ht="15.95" customHeight="1" x14ac:dyDescent="0.25"/>
    <row r="176" ht="15.95" customHeight="1" x14ac:dyDescent="0.25"/>
    <row r="177" ht="15.95" customHeight="1" x14ac:dyDescent="0.25"/>
    <row r="178" ht="15.95" customHeight="1" x14ac:dyDescent="0.25"/>
    <row r="179" ht="15.95" customHeight="1" x14ac:dyDescent="0.25"/>
    <row r="180" ht="15.95" customHeight="1" x14ac:dyDescent="0.25"/>
    <row r="181" ht="15.95" customHeight="1" x14ac:dyDescent="0.25"/>
    <row r="182" ht="15.95" customHeight="1" x14ac:dyDescent="0.25"/>
    <row r="183" ht="15.95" customHeight="1" x14ac:dyDescent="0.25"/>
    <row r="184" ht="15.95" customHeight="1" x14ac:dyDescent="0.25"/>
    <row r="185" ht="15.95" customHeight="1" x14ac:dyDescent="0.25"/>
    <row r="186" ht="15.95" customHeight="1" x14ac:dyDescent="0.25"/>
    <row r="187" ht="15.95" customHeight="1" x14ac:dyDescent="0.25"/>
    <row r="188" ht="15.95" customHeight="1" x14ac:dyDescent="0.25"/>
    <row r="189" ht="15.95" customHeight="1" x14ac:dyDescent="0.25"/>
    <row r="190" ht="15.95" customHeight="1" x14ac:dyDescent="0.25"/>
    <row r="191" ht="15.95" customHeight="1" x14ac:dyDescent="0.25"/>
    <row r="192" ht="15.95" customHeight="1" x14ac:dyDescent="0.25"/>
    <row r="193" ht="15.95" customHeight="1" x14ac:dyDescent="0.25"/>
    <row r="194" ht="15.95" customHeight="1" x14ac:dyDescent="0.25"/>
    <row r="195" ht="15.95" customHeight="1" x14ac:dyDescent="0.25"/>
    <row r="196" ht="15.95" customHeight="1" x14ac:dyDescent="0.25"/>
    <row r="197" ht="15.95" customHeight="1" x14ac:dyDescent="0.25"/>
    <row r="198" ht="15.95" customHeight="1" x14ac:dyDescent="0.25"/>
    <row r="199" ht="15.95" customHeight="1" x14ac:dyDescent="0.25"/>
    <row r="200" ht="15.95" customHeight="1" x14ac:dyDescent="0.25"/>
    <row r="201" ht="15.95" customHeight="1" x14ac:dyDescent="0.25"/>
    <row r="202" ht="15.95" customHeight="1" x14ac:dyDescent="0.25"/>
    <row r="203" ht="15.95" customHeight="1" x14ac:dyDescent="0.25"/>
    <row r="204" ht="15.95" customHeight="1" x14ac:dyDescent="0.25"/>
    <row r="205" ht="15.95" customHeight="1" x14ac:dyDescent="0.25"/>
    <row r="206" ht="15.95" customHeight="1" x14ac:dyDescent="0.25"/>
    <row r="207" ht="15.95" customHeight="1" x14ac:dyDescent="0.25"/>
    <row r="208" ht="15.95" customHeight="1" x14ac:dyDescent="0.25"/>
    <row r="209" ht="15.95" customHeight="1" x14ac:dyDescent="0.25"/>
    <row r="210" ht="15.95" customHeight="1" x14ac:dyDescent="0.25"/>
    <row r="211" ht="15.95" customHeight="1" x14ac:dyDescent="0.25"/>
    <row r="212" ht="15.95" customHeight="1" x14ac:dyDescent="0.25"/>
    <row r="213" ht="15.95" customHeight="1" x14ac:dyDescent="0.25"/>
    <row r="214" ht="15.95" customHeight="1" x14ac:dyDescent="0.25"/>
    <row r="215" ht="15.95" customHeight="1" x14ac:dyDescent="0.25"/>
    <row r="216" ht="15.95" customHeight="1" x14ac:dyDescent="0.25"/>
    <row r="217" ht="15.95" customHeight="1" x14ac:dyDescent="0.25"/>
    <row r="218" ht="15.95" customHeight="1" x14ac:dyDescent="0.25"/>
    <row r="219" ht="15.95" customHeight="1" x14ac:dyDescent="0.25"/>
    <row r="220" ht="15.95" customHeight="1" x14ac:dyDescent="0.25"/>
    <row r="221" ht="15.95" customHeight="1" x14ac:dyDescent="0.25"/>
    <row r="222" ht="15.95" customHeight="1" x14ac:dyDescent="0.25"/>
    <row r="223" ht="15.95" customHeight="1" x14ac:dyDescent="0.25"/>
    <row r="224" ht="15.95" customHeight="1" x14ac:dyDescent="0.25"/>
    <row r="225" ht="15.95" customHeight="1" x14ac:dyDescent="0.25"/>
    <row r="226" ht="15.95" customHeight="1" x14ac:dyDescent="0.25"/>
    <row r="227" ht="15.95" customHeight="1" x14ac:dyDescent="0.25"/>
    <row r="228" ht="15.95" customHeight="1" x14ac:dyDescent="0.25"/>
    <row r="229" ht="15.95" customHeight="1" x14ac:dyDescent="0.25"/>
    <row r="230" ht="15.95" customHeight="1" x14ac:dyDescent="0.25"/>
    <row r="231" ht="15.95" customHeight="1" x14ac:dyDescent="0.25"/>
    <row r="232" ht="15.95" customHeight="1" x14ac:dyDescent="0.25"/>
    <row r="233" ht="15.95" customHeight="1" x14ac:dyDescent="0.25"/>
    <row r="234" ht="15.95" customHeight="1" x14ac:dyDescent="0.25"/>
    <row r="235" ht="15.95" customHeight="1" x14ac:dyDescent="0.25"/>
    <row r="236" ht="15.95" customHeight="1" x14ac:dyDescent="0.25"/>
    <row r="237" ht="15.95" customHeight="1" x14ac:dyDescent="0.25"/>
    <row r="238" ht="15.95" customHeight="1" x14ac:dyDescent="0.25"/>
    <row r="239" ht="15.95" customHeight="1" x14ac:dyDescent="0.25"/>
    <row r="240" ht="15.95" customHeight="1" x14ac:dyDescent="0.25"/>
    <row r="241" ht="15.95" customHeight="1" x14ac:dyDescent="0.25"/>
    <row r="242" ht="15.95" customHeight="1" x14ac:dyDescent="0.25"/>
    <row r="243" ht="15.95" customHeight="1" x14ac:dyDescent="0.25"/>
    <row r="244" ht="15.95" customHeight="1" x14ac:dyDescent="0.25"/>
    <row r="245" ht="15.95" customHeight="1" x14ac:dyDescent="0.25"/>
    <row r="246" ht="15.95" customHeight="1" x14ac:dyDescent="0.25"/>
    <row r="247" ht="15.95" customHeight="1" x14ac:dyDescent="0.25"/>
    <row r="248" ht="15.95" customHeight="1" x14ac:dyDescent="0.25"/>
    <row r="249" ht="15.95" customHeight="1" x14ac:dyDescent="0.25"/>
    <row r="250" ht="15.95" customHeight="1" x14ac:dyDescent="0.25"/>
    <row r="251" ht="15.95" customHeight="1" x14ac:dyDescent="0.25"/>
    <row r="252" ht="15.95" customHeight="1" x14ac:dyDescent="0.25"/>
    <row r="253" ht="15.95" customHeight="1" x14ac:dyDescent="0.25"/>
  </sheetData>
  <mergeCells count="1">
    <mergeCell ref="A20:H23"/>
  </mergeCells>
  <hyperlinks>
    <hyperlink ref="A3" location="Inhalt!A1" display="&lt;&lt;&lt; Inhalt" xr:uid="{694826B7-6CEC-474F-9174-BAC54CD3E96F}"/>
    <hyperlink ref="A28" location="Metadaten!A1" display="&lt;&lt;&lt; Metadaten" xr:uid="{D2254764-2699-4AD8-B96A-93DCB5D99F7C}"/>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F8874-1496-4239-8965-2BDDB24420BC}">
  <sheetPr>
    <tabColor rgb="FFC6D8EC"/>
  </sheetPr>
  <dimension ref="A1:E42"/>
  <sheetViews>
    <sheetView workbookViewId="0"/>
  </sheetViews>
  <sheetFormatPr baseColWidth="10" defaultRowHeight="15.95" customHeight="1" x14ac:dyDescent="0.25"/>
  <cols>
    <col min="1" max="16384" width="11.42578125" style="15"/>
  </cols>
  <sheetData>
    <row r="1" spans="1:1" s="14" customFormat="1" ht="18" customHeight="1" x14ac:dyDescent="0.25">
      <c r="A1" s="14" t="s">
        <v>48</v>
      </c>
    </row>
    <row r="3" spans="1:1" ht="15.95" customHeight="1" x14ac:dyDescent="0.25">
      <c r="A3" s="15" t="s">
        <v>69</v>
      </c>
    </row>
    <row r="36" spans="5:5" ht="15.95" customHeight="1" x14ac:dyDescent="0.25">
      <c r="E36" s="16"/>
    </row>
    <row r="37" spans="5:5" ht="15.95" customHeight="1" x14ac:dyDescent="0.25">
      <c r="E37" s="17"/>
    </row>
    <row r="38" spans="5:5" ht="15.95" customHeight="1" x14ac:dyDescent="0.25">
      <c r="E38" s="16"/>
    </row>
    <row r="39" spans="5:5" ht="15.95" customHeight="1" x14ac:dyDescent="0.25">
      <c r="E39" s="16"/>
    </row>
    <row r="40" spans="5:5" ht="15.95" customHeight="1" x14ac:dyDescent="0.25">
      <c r="E40" s="16"/>
    </row>
    <row r="41" spans="5:5" ht="15.95" customHeight="1" x14ac:dyDescent="0.25">
      <c r="E41" s="16"/>
    </row>
    <row r="42" spans="5:5" ht="15.95" customHeight="1" x14ac:dyDescent="0.25">
      <c r="E42" s="16"/>
    </row>
  </sheetData>
  <pageMargins left="0.7" right="0.7" top="0.78740157499999996" bottom="0.78740157499999996" header="0.3" footer="0.3"/>
  <pageSetup paperSize="9" orientation="portrait" horizontalDpi="300" verticalDpi="0" copies="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99992-3FF1-42A3-941B-B44EE7633F62}">
  <dimension ref="A1:I254"/>
  <sheetViews>
    <sheetView workbookViewId="0"/>
  </sheetViews>
  <sheetFormatPr baseColWidth="10" defaultRowHeight="15.95" customHeight="1" x14ac:dyDescent="0.25"/>
  <cols>
    <col min="1" max="1" width="11.140625" style="38" customWidth="1"/>
    <col min="2" max="6" width="11.28515625" style="38" customWidth="1"/>
    <col min="7" max="7" width="10" style="38" bestFit="1" customWidth="1"/>
    <col min="8" max="16384" width="11.42578125" style="38"/>
  </cols>
  <sheetData>
    <row r="1" spans="1:7" s="37" customFormat="1" ht="18" customHeight="1" x14ac:dyDescent="0.25">
      <c r="A1" s="36" t="s">
        <v>36</v>
      </c>
      <c r="B1" s="36"/>
      <c r="C1" s="36"/>
      <c r="D1" s="36"/>
      <c r="E1" s="36"/>
      <c r="F1" s="36"/>
      <c r="G1" s="36"/>
    </row>
    <row r="2" spans="1:7" s="37" customFormat="1" ht="15.95" customHeight="1" x14ac:dyDescent="0.25">
      <c r="A2" s="36"/>
      <c r="B2" s="36"/>
      <c r="C2" s="36"/>
      <c r="D2" s="36"/>
      <c r="E2" s="36"/>
      <c r="F2" s="36"/>
      <c r="G2" s="36"/>
    </row>
    <row r="3" spans="1:7" s="37" customFormat="1" ht="15.95" customHeight="1" x14ac:dyDescent="0.25">
      <c r="A3" s="28" t="s">
        <v>77</v>
      </c>
      <c r="B3" s="27"/>
      <c r="C3" s="36"/>
      <c r="D3" s="36"/>
      <c r="E3" s="36"/>
      <c r="F3" s="36"/>
      <c r="G3" s="36"/>
    </row>
    <row r="4" spans="1:7" ht="15.95" customHeight="1" x14ac:dyDescent="0.25">
      <c r="A4" s="27"/>
      <c r="B4" s="27"/>
      <c r="C4" s="27"/>
      <c r="D4" s="27"/>
      <c r="E4" s="27"/>
      <c r="F4" s="27"/>
      <c r="G4" s="27"/>
    </row>
    <row r="5" spans="1:7" ht="15.95" customHeight="1" x14ac:dyDescent="0.25">
      <c r="A5" s="71" t="s">
        <v>262</v>
      </c>
      <c r="B5" s="27"/>
      <c r="C5" s="27"/>
      <c r="D5" s="27"/>
      <c r="E5" s="27"/>
      <c r="F5" s="27"/>
      <c r="G5" s="27"/>
    </row>
    <row r="6" spans="1:7" ht="15.95" customHeight="1" x14ac:dyDescent="0.25">
      <c r="A6" s="27"/>
      <c r="B6" s="27"/>
      <c r="C6" s="27"/>
      <c r="D6" s="27"/>
      <c r="E6" s="27"/>
      <c r="F6" s="27"/>
      <c r="G6" s="27"/>
    </row>
    <row r="7" spans="1:7" ht="15.95" customHeight="1" x14ac:dyDescent="0.25">
      <c r="A7" s="44"/>
      <c r="B7" s="43" t="s">
        <v>143</v>
      </c>
      <c r="C7" s="43" t="s">
        <v>108</v>
      </c>
      <c r="D7" s="43" t="s">
        <v>70</v>
      </c>
      <c r="E7" s="43" t="s">
        <v>109</v>
      </c>
      <c r="F7" s="43" t="s">
        <v>71</v>
      </c>
      <c r="G7" s="27"/>
    </row>
    <row r="8" spans="1:7" ht="15.95" customHeight="1" x14ac:dyDescent="0.25">
      <c r="A8" s="30">
        <v>2012</v>
      </c>
      <c r="B8" s="20">
        <v>60</v>
      </c>
      <c r="C8" s="20">
        <v>52</v>
      </c>
      <c r="D8" s="73">
        <f>C8/B8*100</f>
        <v>86.666666666666671</v>
      </c>
      <c r="E8" s="20">
        <v>8</v>
      </c>
      <c r="F8" s="76">
        <f>E8/B8*100</f>
        <v>13.333333333333334</v>
      </c>
      <c r="G8" s="39"/>
    </row>
    <row r="9" spans="1:7" ht="15.95" customHeight="1" x14ac:dyDescent="0.25">
      <c r="A9" s="42">
        <v>2013</v>
      </c>
      <c r="B9" s="20">
        <v>61</v>
      </c>
      <c r="C9" s="20">
        <v>51</v>
      </c>
      <c r="D9" s="73">
        <f t="shared" ref="D9:D13" si="0">C9/B9*100</f>
        <v>83.606557377049185</v>
      </c>
      <c r="E9" s="20">
        <v>10</v>
      </c>
      <c r="F9" s="76">
        <f t="shared" ref="F9:F13" si="1">E9/B9*100</f>
        <v>16.393442622950818</v>
      </c>
      <c r="G9" s="27"/>
    </row>
    <row r="10" spans="1:7" ht="15.95" customHeight="1" x14ac:dyDescent="0.25">
      <c r="A10" s="30">
        <v>2014</v>
      </c>
      <c r="B10" s="20">
        <v>61</v>
      </c>
      <c r="C10" s="20">
        <v>50</v>
      </c>
      <c r="D10" s="75">
        <f t="shared" si="0"/>
        <v>81.967213114754102</v>
      </c>
      <c r="E10" s="20">
        <v>11</v>
      </c>
      <c r="F10" s="74">
        <f t="shared" si="1"/>
        <v>18.032786885245901</v>
      </c>
      <c r="G10" s="21"/>
    </row>
    <row r="11" spans="1:7" ht="15.95" customHeight="1" x14ac:dyDescent="0.25">
      <c r="A11" s="30">
        <v>2015</v>
      </c>
      <c r="B11" s="20">
        <v>59</v>
      </c>
      <c r="C11" s="20">
        <v>46</v>
      </c>
      <c r="D11" s="75">
        <f t="shared" si="0"/>
        <v>77.966101694915253</v>
      </c>
      <c r="E11" s="20">
        <v>13</v>
      </c>
      <c r="F11" s="74">
        <f t="shared" si="1"/>
        <v>22.033898305084744</v>
      </c>
      <c r="G11" s="21"/>
    </row>
    <row r="12" spans="1:7" ht="15.95" customHeight="1" x14ac:dyDescent="0.25">
      <c r="A12" s="30">
        <v>2016</v>
      </c>
      <c r="B12" s="20">
        <v>62</v>
      </c>
      <c r="C12" s="20">
        <v>47</v>
      </c>
      <c r="D12" s="75">
        <f t="shared" si="0"/>
        <v>75.806451612903231</v>
      </c>
      <c r="E12" s="20">
        <v>15</v>
      </c>
      <c r="F12" s="74">
        <f t="shared" si="1"/>
        <v>24.193548387096776</v>
      </c>
      <c r="G12" s="21"/>
    </row>
    <row r="13" spans="1:7" ht="15.95" customHeight="1" x14ac:dyDescent="0.25">
      <c r="A13" s="30">
        <v>2017</v>
      </c>
      <c r="B13" s="20">
        <v>58</v>
      </c>
      <c r="C13" s="20">
        <v>43</v>
      </c>
      <c r="D13" s="75">
        <f t="shared" si="0"/>
        <v>74.137931034482762</v>
      </c>
      <c r="E13" s="20">
        <v>15</v>
      </c>
      <c r="F13" s="74">
        <f t="shared" si="1"/>
        <v>25.862068965517242</v>
      </c>
      <c r="G13" s="21"/>
    </row>
    <row r="14" spans="1:7" ht="15.95" customHeight="1" x14ac:dyDescent="0.25">
      <c r="A14" s="30">
        <v>2018</v>
      </c>
      <c r="B14" s="20">
        <v>59</v>
      </c>
      <c r="C14" s="20">
        <v>43</v>
      </c>
      <c r="D14" s="75">
        <f>C14/B14*100</f>
        <v>72.881355932203391</v>
      </c>
      <c r="E14" s="20">
        <v>16</v>
      </c>
      <c r="F14" s="74">
        <f>E14/B14*100</f>
        <v>27.118644067796609</v>
      </c>
      <c r="G14" s="21"/>
    </row>
    <row r="15" spans="1:7" ht="15.95" customHeight="1" x14ac:dyDescent="0.25">
      <c r="A15" s="30">
        <v>2019</v>
      </c>
      <c r="B15" s="20">
        <v>58</v>
      </c>
      <c r="C15" s="20">
        <v>40</v>
      </c>
      <c r="D15" s="75">
        <f>C15/B15*100</f>
        <v>68.965517241379317</v>
      </c>
      <c r="E15" s="20">
        <v>18</v>
      </c>
      <c r="F15" s="74">
        <f>E15/B15*100</f>
        <v>31.03448275862069</v>
      </c>
      <c r="G15" s="21"/>
    </row>
    <row r="16" spans="1:7" ht="15.95" customHeight="1" x14ac:dyDescent="0.25">
      <c r="A16" s="30">
        <v>2020</v>
      </c>
      <c r="B16" s="20">
        <v>59</v>
      </c>
      <c r="C16" s="20">
        <v>40</v>
      </c>
      <c r="D16" s="75">
        <f>C16/B16*100</f>
        <v>67.796610169491515</v>
      </c>
      <c r="E16" s="20">
        <v>19</v>
      </c>
      <c r="F16" s="74">
        <f>E16/B16*100</f>
        <v>32.20338983050847</v>
      </c>
      <c r="G16" s="21"/>
    </row>
    <row r="17" spans="1:9" ht="15.95" customHeight="1" x14ac:dyDescent="0.25">
      <c r="A17" s="30"/>
      <c r="B17" s="20"/>
      <c r="C17" s="20"/>
      <c r="D17" s="75"/>
      <c r="E17" s="20"/>
      <c r="F17" s="75"/>
      <c r="G17" s="21"/>
    </row>
    <row r="18" spans="1:9" s="41" customFormat="1" ht="15.95" customHeight="1" x14ac:dyDescent="0.25">
      <c r="A18" s="27" t="s">
        <v>72</v>
      </c>
      <c r="B18" s="98"/>
      <c r="C18" s="98"/>
      <c r="D18" s="72"/>
      <c r="E18" s="98"/>
      <c r="F18" s="72"/>
      <c r="G18" s="72"/>
    </row>
    <row r="19" spans="1:9" ht="15.95" customHeight="1" x14ac:dyDescent="0.25">
      <c r="A19" s="30" t="s">
        <v>259</v>
      </c>
      <c r="B19" s="20"/>
      <c r="C19" s="20"/>
      <c r="D19" s="21"/>
      <c r="E19" s="20"/>
      <c r="F19" s="21"/>
      <c r="G19" s="21"/>
    </row>
    <row r="20" spans="1:9" ht="15.95" customHeight="1" x14ac:dyDescent="0.25">
      <c r="A20" s="166" t="s">
        <v>260</v>
      </c>
      <c r="B20" s="166"/>
      <c r="C20" s="166"/>
      <c r="D20" s="166"/>
      <c r="E20" s="166"/>
      <c r="F20" s="166"/>
      <c r="G20" s="166"/>
      <c r="H20" s="166"/>
      <c r="I20" s="68"/>
    </row>
    <row r="21" spans="1:9" ht="15.95" customHeight="1" x14ac:dyDescent="0.25">
      <c r="A21" s="166"/>
      <c r="B21" s="166"/>
      <c r="C21" s="166"/>
      <c r="D21" s="166"/>
      <c r="E21" s="166"/>
      <c r="F21" s="166"/>
      <c r="G21" s="166"/>
      <c r="H21" s="166"/>
      <c r="I21" s="68"/>
    </row>
    <row r="22" spans="1:9" ht="15.95" customHeight="1" x14ac:dyDescent="0.25">
      <c r="A22" s="166"/>
      <c r="B22" s="166"/>
      <c r="C22" s="166"/>
      <c r="D22" s="166"/>
      <c r="E22" s="166"/>
      <c r="F22" s="166"/>
      <c r="G22" s="166"/>
      <c r="H22" s="166"/>
      <c r="I22" s="68"/>
    </row>
    <row r="23" spans="1:9" ht="15.95" customHeight="1" x14ac:dyDescent="0.25">
      <c r="A23" s="166"/>
      <c r="B23" s="166"/>
      <c r="C23" s="166"/>
      <c r="D23" s="166"/>
      <c r="E23" s="166"/>
      <c r="F23" s="166"/>
      <c r="G23" s="166"/>
      <c r="H23" s="166"/>
      <c r="I23" s="68"/>
    </row>
    <row r="25" spans="1:9" ht="15.95" customHeight="1" x14ac:dyDescent="0.25">
      <c r="A25" s="41" t="s">
        <v>74</v>
      </c>
    </row>
    <row r="26" spans="1:9" ht="15.95" customHeight="1" x14ac:dyDescent="0.25">
      <c r="A26" s="30" t="s">
        <v>261</v>
      </c>
    </row>
    <row r="28" spans="1:9" ht="15.95" customHeight="1" x14ac:dyDescent="0.25">
      <c r="A28" s="40" t="s">
        <v>78</v>
      </c>
      <c r="B28" s="26"/>
    </row>
    <row r="254" ht="12.75" x14ac:dyDescent="0.25"/>
  </sheetData>
  <mergeCells count="1">
    <mergeCell ref="A20:H23"/>
  </mergeCells>
  <hyperlinks>
    <hyperlink ref="A3" location="Inhalt!A1" display="&lt;&lt;&lt; Inhalt" xr:uid="{CC3282F1-9D67-4A29-A627-8D6843499675}"/>
    <hyperlink ref="A28" location="Metadaten!A1" display="&lt;&lt;&lt; Metadaten" xr:uid="{147923FC-F17D-43D3-86AD-4115BBDD37E1}"/>
  </hyperlink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A1E5C-03CD-4E09-8266-4406DE345E86}">
  <sheetPr>
    <tabColor rgb="FFC6D8EC"/>
  </sheetPr>
  <dimension ref="A1:A5"/>
  <sheetViews>
    <sheetView workbookViewId="0"/>
  </sheetViews>
  <sheetFormatPr baseColWidth="10" defaultRowHeight="15.95" customHeight="1" x14ac:dyDescent="0.25"/>
  <sheetData>
    <row r="1" spans="1:1" ht="18" customHeight="1" x14ac:dyDescent="0.25">
      <c r="A1" s="14" t="s">
        <v>48</v>
      </c>
    </row>
    <row r="2" spans="1:1" ht="15.95" customHeight="1" x14ac:dyDescent="0.25">
      <c r="A2" s="15"/>
    </row>
    <row r="3" spans="1:1" ht="15.95" customHeight="1" x14ac:dyDescent="0.25">
      <c r="A3" s="113" t="s">
        <v>263</v>
      </c>
    </row>
    <row r="4" spans="1:1" ht="15.95" customHeight="1" x14ac:dyDescent="0.25">
      <c r="A4" s="15"/>
    </row>
    <row r="5" spans="1:1" ht="15.95" customHeight="1" x14ac:dyDescent="0.25">
      <c r="A5" s="15"/>
    </row>
  </sheetData>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0DF28-77B4-441A-9B14-7E8B1F70A2B5}">
  <dimension ref="A1:K22"/>
  <sheetViews>
    <sheetView workbookViewId="0"/>
  </sheetViews>
  <sheetFormatPr baseColWidth="10" defaultRowHeight="15.95" customHeight="1" x14ac:dyDescent="0.25"/>
  <cols>
    <col min="1" max="1" width="6.85546875" style="117" customWidth="1"/>
    <col min="2" max="2" width="47" style="117" customWidth="1"/>
    <col min="3" max="3" width="19.5703125" style="117" customWidth="1"/>
    <col min="4" max="4" width="36.42578125" style="117" customWidth="1"/>
    <col min="5" max="5" width="19.5703125" style="117" customWidth="1"/>
    <col min="6" max="6" width="36.140625" style="117" customWidth="1"/>
    <col min="7" max="7" width="19.5703125" style="117" customWidth="1"/>
    <col min="8" max="16384" width="11.42578125" style="117"/>
  </cols>
  <sheetData>
    <row r="1" spans="1:11" ht="18" customHeight="1" x14ac:dyDescent="0.25">
      <c r="A1" s="119" t="s">
        <v>38</v>
      </c>
      <c r="B1" s="119"/>
      <c r="C1" s="119"/>
      <c r="D1" s="119"/>
      <c r="E1" s="119"/>
      <c r="F1" s="119"/>
      <c r="G1" s="119"/>
    </row>
    <row r="2" spans="1:11" ht="15.95" customHeight="1" x14ac:dyDescent="0.25">
      <c r="A2" s="119"/>
      <c r="B2" s="119"/>
      <c r="C2" s="119"/>
      <c r="D2" s="119"/>
      <c r="E2" s="119"/>
      <c r="F2" s="119"/>
      <c r="G2" s="119"/>
    </row>
    <row r="3" spans="1:11" ht="15.95" customHeight="1" x14ac:dyDescent="0.25">
      <c r="A3" s="28" t="s">
        <v>77</v>
      </c>
      <c r="B3" s="27"/>
      <c r="C3" s="119"/>
      <c r="D3" s="119"/>
      <c r="E3" s="119"/>
      <c r="F3" s="119"/>
      <c r="G3" s="119"/>
    </row>
    <row r="4" spans="1:11" ht="15.95" customHeight="1" x14ac:dyDescent="0.25">
      <c r="A4" s="26"/>
      <c r="B4" s="119"/>
      <c r="C4" s="119"/>
      <c r="D4" s="119"/>
      <c r="E4" s="119"/>
      <c r="F4" s="119"/>
      <c r="G4" s="119"/>
    </row>
    <row r="5" spans="1:11" ht="15.95" customHeight="1" x14ac:dyDescent="0.25">
      <c r="A5" s="26" t="s">
        <v>276</v>
      </c>
      <c r="B5" s="120"/>
      <c r="C5" s="120"/>
      <c r="D5" s="120"/>
      <c r="E5" s="120"/>
      <c r="F5" s="120"/>
      <c r="G5" s="120"/>
      <c r="H5" s="121"/>
      <c r="I5" s="121"/>
      <c r="J5" s="121"/>
      <c r="K5" s="121"/>
    </row>
    <row r="6" spans="1:11" ht="15.95" customHeight="1" x14ac:dyDescent="0.25">
      <c r="A6" s="38"/>
      <c r="B6" s="49"/>
      <c r="C6" s="49"/>
      <c r="D6" s="49"/>
      <c r="E6" s="49"/>
      <c r="F6" s="49"/>
      <c r="G6" s="49"/>
      <c r="H6" s="122"/>
      <c r="I6" s="121"/>
      <c r="J6" s="121"/>
      <c r="K6" s="121"/>
    </row>
    <row r="7" spans="1:11" s="125" customFormat="1" ht="27.75" customHeight="1" x14ac:dyDescent="0.25">
      <c r="A7" s="123"/>
      <c r="B7" s="63" t="s">
        <v>264</v>
      </c>
      <c r="C7" s="63" t="s">
        <v>265</v>
      </c>
      <c r="D7" s="63" t="s">
        <v>266</v>
      </c>
      <c r="E7" s="63" t="s">
        <v>267</v>
      </c>
      <c r="F7" s="63" t="s">
        <v>268</v>
      </c>
      <c r="G7" s="63" t="s">
        <v>269</v>
      </c>
      <c r="H7" s="118"/>
      <c r="I7" s="118"/>
      <c r="J7" s="118"/>
      <c r="K7" s="124"/>
    </row>
    <row r="8" spans="1:11" ht="15.95" customHeight="1" x14ac:dyDescent="0.25">
      <c r="A8" s="126">
        <v>2012</v>
      </c>
      <c r="B8" s="127">
        <v>3.5</v>
      </c>
      <c r="C8" s="128">
        <v>1.3</v>
      </c>
      <c r="D8" s="129">
        <v>3.5</v>
      </c>
      <c r="E8" s="130">
        <v>1.8</v>
      </c>
      <c r="F8" s="131">
        <v>3.4</v>
      </c>
      <c r="G8" s="130">
        <v>1.9</v>
      </c>
      <c r="H8" s="121"/>
      <c r="I8" s="121"/>
      <c r="J8" s="121"/>
      <c r="K8" s="121"/>
    </row>
    <row r="9" spans="1:11" ht="15.95" customHeight="1" x14ac:dyDescent="0.25">
      <c r="A9" s="126">
        <v>2017</v>
      </c>
      <c r="B9" s="127">
        <v>4.5999999999999996</v>
      </c>
      <c r="C9" s="132">
        <v>2</v>
      </c>
      <c r="D9" s="128">
        <v>6.9</v>
      </c>
      <c r="E9" s="128">
        <v>3.7</v>
      </c>
      <c r="F9" s="131">
        <v>2.2999999999999998</v>
      </c>
      <c r="G9" s="128">
        <v>1.4</v>
      </c>
      <c r="H9" s="121"/>
      <c r="I9" s="121"/>
      <c r="J9" s="121"/>
      <c r="K9" s="121"/>
    </row>
    <row r="10" spans="1:11" ht="15.95" customHeight="1" x14ac:dyDescent="0.25">
      <c r="A10" s="26"/>
      <c r="B10" s="127"/>
      <c r="C10" s="127"/>
      <c r="D10" s="127"/>
      <c r="E10" s="127"/>
      <c r="F10" s="127"/>
      <c r="G10" s="127"/>
      <c r="H10" s="121"/>
      <c r="I10" s="121"/>
      <c r="J10" s="121"/>
      <c r="K10" s="121"/>
    </row>
    <row r="11" spans="1:11" ht="15.95" customHeight="1" x14ac:dyDescent="0.25">
      <c r="A11" s="33" t="s">
        <v>72</v>
      </c>
      <c r="B11" s="133"/>
      <c r="C11" s="133"/>
      <c r="D11" s="133"/>
      <c r="E11" s="133"/>
      <c r="F11" s="133"/>
      <c r="G11" s="133"/>
      <c r="H11" s="121"/>
      <c r="I11" s="121"/>
      <c r="J11" s="121"/>
      <c r="K11" s="121"/>
    </row>
    <row r="12" spans="1:11" ht="15.95" customHeight="1" x14ac:dyDescent="0.25">
      <c r="A12" s="26" t="s">
        <v>270</v>
      </c>
      <c r="B12" s="26"/>
      <c r="C12" s="26"/>
      <c r="D12" s="26"/>
      <c r="E12" s="26"/>
      <c r="F12" s="26"/>
      <c r="G12" s="26"/>
    </row>
    <row r="13" spans="1:11" ht="15.95" customHeight="1" x14ac:dyDescent="0.25">
      <c r="A13" s="26" t="s">
        <v>271</v>
      </c>
      <c r="B13" s="26"/>
      <c r="C13" s="26"/>
      <c r="D13" s="26"/>
      <c r="E13" s="26"/>
      <c r="F13" s="26"/>
      <c r="G13" s="26"/>
    </row>
    <row r="14" spans="1:11" ht="15.95" customHeight="1" x14ac:dyDescent="0.25">
      <c r="A14" s="26" t="s">
        <v>272</v>
      </c>
      <c r="B14" s="26"/>
      <c r="C14" s="26"/>
      <c r="D14" s="26"/>
      <c r="E14" s="26"/>
      <c r="F14" s="26"/>
      <c r="G14" s="26"/>
    </row>
    <row r="15" spans="1:11" ht="15.95" customHeight="1" x14ac:dyDescent="0.25">
      <c r="A15" s="169" t="s">
        <v>273</v>
      </c>
      <c r="B15" s="169"/>
      <c r="C15" s="169"/>
      <c r="D15" s="169"/>
      <c r="E15" s="169"/>
      <c r="F15" s="169"/>
      <c r="G15" s="169"/>
      <c r="H15" s="169"/>
    </row>
    <row r="16" spans="1:11" ht="15" x14ac:dyDescent="0.25">
      <c r="A16" s="169"/>
      <c r="B16" s="169"/>
      <c r="C16" s="169"/>
      <c r="D16" s="169"/>
      <c r="E16" s="169"/>
      <c r="F16" s="169"/>
      <c r="G16" s="169"/>
      <c r="H16" s="169"/>
    </row>
    <row r="17" spans="1:7" ht="15.95" customHeight="1" x14ac:dyDescent="0.25">
      <c r="A17" s="26" t="s">
        <v>274</v>
      </c>
      <c r="B17" s="26"/>
      <c r="C17" s="26"/>
      <c r="D17" s="26"/>
      <c r="E17" s="26"/>
      <c r="F17" s="26"/>
      <c r="G17" s="26"/>
    </row>
    <row r="18" spans="1:7" ht="15.95" customHeight="1" x14ac:dyDescent="0.25">
      <c r="A18" s="26"/>
      <c r="B18" s="26"/>
      <c r="C18" s="26"/>
      <c r="D18" s="26"/>
      <c r="E18" s="26"/>
      <c r="F18" s="26"/>
      <c r="G18" s="26"/>
    </row>
    <row r="19" spans="1:7" ht="15.95" customHeight="1" x14ac:dyDescent="0.25">
      <c r="A19" s="33" t="s">
        <v>74</v>
      </c>
      <c r="B19" s="33"/>
      <c r="C19" s="33"/>
      <c r="D19" s="33"/>
      <c r="E19" s="33"/>
      <c r="F19" s="33"/>
      <c r="G19" s="33"/>
    </row>
    <row r="20" spans="1:7" ht="15.95" customHeight="1" x14ac:dyDescent="0.25">
      <c r="A20" s="26" t="s">
        <v>275</v>
      </c>
      <c r="B20" s="26"/>
      <c r="C20" s="26"/>
      <c r="D20" s="26"/>
      <c r="E20" s="26"/>
      <c r="F20" s="26"/>
      <c r="G20" s="26"/>
    </row>
    <row r="22" spans="1:7" ht="15.95" customHeight="1" x14ac:dyDescent="0.25">
      <c r="A22" s="40" t="s">
        <v>78</v>
      </c>
      <c r="B22" s="26"/>
    </row>
  </sheetData>
  <mergeCells count="1">
    <mergeCell ref="A15:H16"/>
  </mergeCells>
  <hyperlinks>
    <hyperlink ref="A3" location="Inhalt!A1" display="&lt;&lt;&lt; Inhalt" xr:uid="{F9CB91D7-6FF9-416D-8315-BF69A6B38F40}"/>
    <hyperlink ref="A22" location="Metadaten!A1" display="&lt;&lt;&lt; Metadaten" xr:uid="{2CA96A72-6EDA-482A-806D-6C6F13EAE636}"/>
  </hyperlink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98B72-8846-42A8-A025-25870772C1EB}">
  <dimension ref="A1:K22"/>
  <sheetViews>
    <sheetView workbookViewId="0"/>
  </sheetViews>
  <sheetFormatPr baseColWidth="10" defaultRowHeight="15.95" customHeight="1" x14ac:dyDescent="0.25"/>
  <cols>
    <col min="1" max="1" width="6.85546875" style="117" customWidth="1"/>
    <col min="2" max="2" width="32.5703125" style="117" bestFit="1" customWidth="1"/>
    <col min="3" max="3" width="19.42578125" style="117" customWidth="1"/>
    <col min="4" max="4" width="17.5703125" style="117" bestFit="1" customWidth="1"/>
    <col min="5" max="5" width="19.42578125" style="117" customWidth="1"/>
    <col min="6" max="6" width="21.42578125" style="117" bestFit="1" customWidth="1"/>
    <col min="7" max="7" width="19.42578125" style="117" customWidth="1"/>
    <col min="8" max="16384" width="11.42578125" style="117"/>
  </cols>
  <sheetData>
    <row r="1" spans="1:11" ht="18" customHeight="1" x14ac:dyDescent="0.25">
      <c r="A1" s="13" t="s">
        <v>37</v>
      </c>
      <c r="B1" s="119"/>
      <c r="C1" s="119"/>
      <c r="D1" s="119"/>
      <c r="E1" s="119"/>
      <c r="F1" s="119"/>
      <c r="G1" s="119"/>
    </row>
    <row r="2" spans="1:11" ht="15.95" customHeight="1" x14ac:dyDescent="0.25">
      <c r="A2" s="33"/>
      <c r="B2" s="119"/>
      <c r="C2" s="119"/>
      <c r="D2" s="119"/>
      <c r="E2" s="119"/>
      <c r="F2" s="119"/>
      <c r="G2" s="119"/>
    </row>
    <row r="3" spans="1:11" ht="15.95" customHeight="1" x14ac:dyDescent="0.25">
      <c r="A3" s="28" t="s">
        <v>77</v>
      </c>
      <c r="B3" s="27"/>
      <c r="C3" s="119"/>
      <c r="D3" s="119"/>
      <c r="E3" s="119"/>
      <c r="F3" s="119"/>
      <c r="G3" s="119"/>
    </row>
    <row r="4" spans="1:11" ht="15.95" customHeight="1" x14ac:dyDescent="0.25">
      <c r="A4" s="26"/>
      <c r="B4" s="119"/>
      <c r="C4" s="119"/>
      <c r="D4" s="119"/>
      <c r="E4" s="119"/>
      <c r="F4" s="119"/>
      <c r="G4" s="119"/>
    </row>
    <row r="5" spans="1:11" ht="15.95" customHeight="1" x14ac:dyDescent="0.25">
      <c r="A5" s="26" t="s">
        <v>284</v>
      </c>
      <c r="B5" s="120"/>
      <c r="C5" s="120"/>
      <c r="D5" s="120"/>
      <c r="E5" s="120"/>
      <c r="F5" s="120"/>
      <c r="G5" s="120"/>
      <c r="H5" s="121"/>
      <c r="I5" s="121"/>
      <c r="J5" s="121"/>
      <c r="K5" s="121"/>
    </row>
    <row r="6" spans="1:11" ht="15.95" customHeight="1" x14ac:dyDescent="0.25">
      <c r="A6" s="38"/>
      <c r="B6" s="49"/>
      <c r="C6" s="49"/>
      <c r="D6" s="49"/>
      <c r="E6" s="49"/>
      <c r="F6" s="49"/>
      <c r="G6" s="49"/>
      <c r="H6" s="122"/>
      <c r="I6" s="121"/>
      <c r="J6" s="121"/>
      <c r="K6" s="121"/>
    </row>
    <row r="7" spans="1:11" s="125" customFormat="1" ht="15.95" customHeight="1" x14ac:dyDescent="0.25">
      <c r="A7" s="123"/>
      <c r="B7" s="63" t="s">
        <v>277</v>
      </c>
      <c r="C7" s="63" t="s">
        <v>265</v>
      </c>
      <c r="D7" s="63" t="s">
        <v>278</v>
      </c>
      <c r="E7" s="63" t="s">
        <v>267</v>
      </c>
      <c r="F7" s="63" t="s">
        <v>279</v>
      </c>
      <c r="G7" s="63" t="s">
        <v>269</v>
      </c>
      <c r="H7" s="118"/>
      <c r="I7" s="118"/>
      <c r="J7" s="118"/>
      <c r="K7" s="124"/>
    </row>
    <row r="8" spans="1:11" ht="15.95" customHeight="1" x14ac:dyDescent="0.25">
      <c r="A8" s="126">
        <v>2012</v>
      </c>
      <c r="B8" s="127">
        <v>25</v>
      </c>
      <c r="C8" s="128">
        <v>3</v>
      </c>
      <c r="D8" s="129">
        <v>31.2</v>
      </c>
      <c r="E8" s="130">
        <v>4.9000000000000004</v>
      </c>
      <c r="F8" s="131">
        <v>19</v>
      </c>
      <c r="G8" s="130">
        <v>3.5</v>
      </c>
      <c r="H8" s="121"/>
      <c r="I8" s="121"/>
      <c r="J8" s="121"/>
      <c r="K8" s="121"/>
    </row>
    <row r="9" spans="1:11" ht="15.95" customHeight="1" x14ac:dyDescent="0.25">
      <c r="A9" s="126">
        <v>2017</v>
      </c>
      <c r="B9" s="127">
        <v>26.6</v>
      </c>
      <c r="C9" s="132">
        <v>4.7</v>
      </c>
      <c r="D9" s="128">
        <v>26.3</v>
      </c>
      <c r="E9" s="128">
        <v>5.7</v>
      </c>
      <c r="F9" s="131">
        <v>27</v>
      </c>
      <c r="G9" s="128">
        <v>7.5</v>
      </c>
      <c r="H9" s="121"/>
      <c r="I9" s="121"/>
      <c r="J9" s="121"/>
      <c r="K9" s="121"/>
    </row>
    <row r="10" spans="1:11" ht="15.95" customHeight="1" x14ac:dyDescent="0.25">
      <c r="A10" s="26"/>
      <c r="B10" s="127"/>
      <c r="C10" s="127"/>
      <c r="D10" s="127"/>
      <c r="E10" s="127"/>
      <c r="F10" s="127"/>
      <c r="G10" s="127"/>
      <c r="H10" s="121"/>
      <c r="I10" s="121"/>
      <c r="J10" s="121"/>
      <c r="K10" s="121"/>
    </row>
    <row r="11" spans="1:11" ht="15.95" customHeight="1" x14ac:dyDescent="0.25">
      <c r="A11" s="33" t="s">
        <v>72</v>
      </c>
      <c r="B11" s="133"/>
      <c r="C11" s="133"/>
      <c r="D11" s="133"/>
      <c r="E11" s="133"/>
      <c r="F11" s="133"/>
      <c r="G11" s="133"/>
      <c r="H11" s="121"/>
      <c r="I11" s="121"/>
      <c r="J11" s="121"/>
      <c r="K11" s="121"/>
    </row>
    <row r="12" spans="1:11" ht="15.95" customHeight="1" x14ac:dyDescent="0.25">
      <c r="A12" s="26" t="s">
        <v>280</v>
      </c>
      <c r="B12" s="26"/>
      <c r="C12" s="26"/>
      <c r="D12" s="26"/>
      <c r="E12" s="26"/>
      <c r="F12" s="26"/>
      <c r="G12" s="26"/>
    </row>
    <row r="13" spans="1:11" ht="15.95" customHeight="1" x14ac:dyDescent="0.25">
      <c r="A13" s="26" t="s">
        <v>281</v>
      </c>
      <c r="B13" s="26"/>
      <c r="C13" s="26"/>
      <c r="D13" s="26"/>
      <c r="E13" s="26"/>
      <c r="F13" s="26"/>
      <c r="G13" s="26"/>
    </row>
    <row r="14" spans="1:11" ht="15.95" customHeight="1" x14ac:dyDescent="0.25">
      <c r="A14" s="169" t="s">
        <v>282</v>
      </c>
      <c r="B14" s="169"/>
      <c r="C14" s="169"/>
      <c r="D14" s="169"/>
      <c r="E14" s="169"/>
      <c r="F14" s="169"/>
      <c r="G14" s="169"/>
      <c r="H14" s="169"/>
      <c r="I14" s="25"/>
      <c r="J14" s="25"/>
    </row>
    <row r="15" spans="1:11" ht="15.95" customHeight="1" x14ac:dyDescent="0.25">
      <c r="A15" s="169"/>
      <c r="B15" s="169"/>
      <c r="C15" s="169"/>
      <c r="D15" s="169"/>
      <c r="E15" s="169"/>
      <c r="F15" s="169"/>
      <c r="G15" s="169"/>
      <c r="H15" s="169"/>
      <c r="I15" s="25"/>
      <c r="J15" s="25"/>
    </row>
    <row r="16" spans="1:11" ht="15.95" customHeight="1" x14ac:dyDescent="0.25">
      <c r="A16" s="169"/>
      <c r="B16" s="169"/>
      <c r="C16" s="169"/>
      <c r="D16" s="169"/>
      <c r="E16" s="169"/>
      <c r="F16" s="169"/>
      <c r="G16" s="169"/>
      <c r="H16" s="169"/>
    </row>
    <row r="17" spans="1:7" ht="15.95" customHeight="1" x14ac:dyDescent="0.25">
      <c r="A17" s="26"/>
      <c r="B17" s="26"/>
      <c r="C17" s="26"/>
      <c r="D17" s="26"/>
      <c r="E17" s="26"/>
      <c r="F17" s="26"/>
      <c r="G17" s="26"/>
    </row>
    <row r="18" spans="1:7" s="114" customFormat="1" ht="15.95" customHeight="1" x14ac:dyDescent="0.25">
      <c r="A18" s="33" t="s">
        <v>74</v>
      </c>
      <c r="B18" s="33"/>
      <c r="C18" s="33"/>
      <c r="D18" s="33"/>
      <c r="E18" s="33"/>
      <c r="F18" s="33"/>
      <c r="G18" s="33"/>
    </row>
    <row r="19" spans="1:7" ht="15.95" customHeight="1" x14ac:dyDescent="0.25">
      <c r="A19" s="26" t="s">
        <v>283</v>
      </c>
      <c r="B19" s="33"/>
      <c r="C19" s="33"/>
      <c r="D19" s="33"/>
      <c r="E19" s="33"/>
      <c r="F19" s="33"/>
      <c r="G19" s="33"/>
    </row>
    <row r="20" spans="1:7" ht="15.95" customHeight="1" x14ac:dyDescent="0.25">
      <c r="A20" s="26"/>
      <c r="B20" s="26"/>
      <c r="C20" s="26"/>
      <c r="D20" s="26"/>
      <c r="E20" s="26"/>
      <c r="F20" s="26"/>
      <c r="G20" s="26"/>
    </row>
    <row r="21" spans="1:7" ht="15.95" customHeight="1" x14ac:dyDescent="0.25">
      <c r="A21" s="40" t="s">
        <v>78</v>
      </c>
      <c r="B21" s="26"/>
    </row>
    <row r="22" spans="1:7" ht="15.95" customHeight="1" x14ac:dyDescent="0.25">
      <c r="A22" s="40"/>
      <c r="B22" s="26"/>
    </row>
  </sheetData>
  <mergeCells count="1">
    <mergeCell ref="A14:H16"/>
  </mergeCells>
  <hyperlinks>
    <hyperlink ref="A3" location="Inhalt!A1" display="&lt;&lt;&lt; Inhalt" xr:uid="{950BD713-890C-4B63-AB2D-1ED19156DEEB}"/>
    <hyperlink ref="A21" location="Metadaten!A1" display="&lt;&lt;&lt; Metadaten" xr:uid="{3C56C7CE-3860-447E-A70A-1EE61A93E1DE}"/>
  </hyperlinks>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8BE4C-3C6F-4914-B65D-22042392A5F0}">
  <dimension ref="A1:K39"/>
  <sheetViews>
    <sheetView workbookViewId="0"/>
  </sheetViews>
  <sheetFormatPr baseColWidth="10" defaultRowHeight="15" x14ac:dyDescent="0.25"/>
  <cols>
    <col min="1" max="1" width="6.85546875" style="117" customWidth="1"/>
    <col min="2" max="2" width="35.85546875" style="117" bestFit="1" customWidth="1"/>
    <col min="3" max="3" width="19.5703125" style="117" bestFit="1" customWidth="1"/>
    <col min="4" max="4" width="26" style="117" bestFit="1" customWidth="1"/>
    <col min="5" max="5" width="14.85546875" style="117" customWidth="1"/>
    <col min="6" max="6" width="25.28515625" style="117" bestFit="1" customWidth="1"/>
    <col min="7" max="7" width="14.85546875" style="117" customWidth="1"/>
    <col min="8" max="16384" width="11.42578125" style="117"/>
  </cols>
  <sheetData>
    <row r="1" spans="1:11" ht="18" customHeight="1" x14ac:dyDescent="0.25">
      <c r="A1" s="13" t="s">
        <v>39</v>
      </c>
      <c r="B1" s="119"/>
      <c r="C1" s="119"/>
      <c r="D1" s="119"/>
      <c r="E1" s="119"/>
      <c r="F1" s="119"/>
      <c r="G1" s="119"/>
    </row>
    <row r="2" spans="1:11" ht="15.95" customHeight="1" x14ac:dyDescent="0.25">
      <c r="A2" s="33"/>
      <c r="B2" s="119"/>
      <c r="C2" s="119"/>
      <c r="D2" s="119"/>
      <c r="E2" s="119"/>
      <c r="F2" s="119"/>
      <c r="G2" s="119"/>
    </row>
    <row r="3" spans="1:11" ht="15.95" customHeight="1" x14ac:dyDescent="0.25">
      <c r="A3" s="28" t="s">
        <v>77</v>
      </c>
      <c r="B3" s="119"/>
      <c r="C3" s="119"/>
      <c r="D3" s="119"/>
      <c r="E3" s="119"/>
      <c r="F3" s="119"/>
      <c r="G3" s="119"/>
    </row>
    <row r="4" spans="1:11" ht="15.95" customHeight="1" x14ac:dyDescent="0.25">
      <c r="A4" s="26"/>
      <c r="B4" s="120"/>
      <c r="C4" s="119"/>
      <c r="D4" s="119"/>
      <c r="E4" s="119"/>
      <c r="F4" s="119"/>
      <c r="G4" s="119"/>
    </row>
    <row r="5" spans="1:11" ht="15.95" customHeight="1" x14ac:dyDescent="0.25">
      <c r="A5" s="26" t="s">
        <v>292</v>
      </c>
      <c r="B5" s="49"/>
      <c r="C5" s="120"/>
      <c r="D5" s="120"/>
      <c r="E5" s="120"/>
      <c r="F5" s="120"/>
      <c r="G5" s="120"/>
      <c r="H5" s="121"/>
      <c r="I5" s="121"/>
      <c r="J5" s="121"/>
      <c r="K5" s="121"/>
    </row>
    <row r="6" spans="1:11" ht="15.95" customHeight="1" x14ac:dyDescent="0.25">
      <c r="C6" s="49"/>
      <c r="D6" s="49"/>
      <c r="E6" s="49"/>
      <c r="F6" s="49"/>
      <c r="G6" s="49"/>
      <c r="H6" s="122"/>
      <c r="I6" s="121"/>
      <c r="J6" s="121"/>
      <c r="K6" s="121"/>
    </row>
    <row r="7" spans="1:11" ht="15.95" customHeight="1" x14ac:dyDescent="0.25">
      <c r="A7" s="91"/>
      <c r="B7" s="45" t="s">
        <v>285</v>
      </c>
      <c r="C7" s="45" t="s">
        <v>265</v>
      </c>
      <c r="D7" s="45" t="s">
        <v>286</v>
      </c>
      <c r="E7" s="45" t="s">
        <v>267</v>
      </c>
      <c r="F7" s="45" t="s">
        <v>287</v>
      </c>
      <c r="G7" s="45" t="s">
        <v>269</v>
      </c>
      <c r="H7" s="134"/>
      <c r="I7" s="134"/>
      <c r="J7" s="134"/>
      <c r="K7" s="121"/>
    </row>
    <row r="8" spans="1:11" ht="15.95" customHeight="1" x14ac:dyDescent="0.25">
      <c r="A8" s="126">
        <v>2017</v>
      </c>
      <c r="B8" s="127">
        <f>42.6+25.8</f>
        <v>68.400000000000006</v>
      </c>
      <c r="C8" s="128">
        <v>5.3</v>
      </c>
      <c r="D8" s="129">
        <v>67.400000000000006</v>
      </c>
      <c r="E8" s="130">
        <v>6.8</v>
      </c>
      <c r="F8" s="131">
        <v>69.400000000000006</v>
      </c>
      <c r="G8" s="130">
        <v>8.1</v>
      </c>
      <c r="H8" s="121"/>
      <c r="I8" s="121"/>
      <c r="J8" s="121"/>
      <c r="K8" s="121"/>
    </row>
    <row r="9" spans="1:11" ht="15.95" customHeight="1" x14ac:dyDescent="0.25">
      <c r="A9" s="126"/>
      <c r="B9" s="127"/>
      <c r="C9" s="132"/>
      <c r="D9" s="128"/>
      <c r="E9" s="128"/>
      <c r="F9" s="148"/>
      <c r="G9" s="128"/>
      <c r="H9" s="121"/>
      <c r="I9" s="121"/>
      <c r="J9" s="121"/>
      <c r="K9" s="121"/>
    </row>
    <row r="10" spans="1:11" s="114" customFormat="1" ht="15.95" customHeight="1" x14ac:dyDescent="0.25">
      <c r="A10" s="33" t="s">
        <v>72</v>
      </c>
      <c r="B10" s="133"/>
      <c r="C10" s="133"/>
      <c r="D10" s="133"/>
      <c r="E10" s="133"/>
      <c r="F10" s="133"/>
      <c r="G10" s="133"/>
      <c r="H10" s="134"/>
      <c r="I10" s="134"/>
      <c r="J10" s="134"/>
      <c r="K10" s="134"/>
    </row>
    <row r="11" spans="1:11" ht="15.95" customHeight="1" x14ac:dyDescent="0.25">
      <c r="A11" s="26" t="s">
        <v>288</v>
      </c>
      <c r="B11" s="127"/>
      <c r="C11" s="127"/>
      <c r="D11" s="127"/>
      <c r="E11" s="127"/>
      <c r="F11" s="127"/>
      <c r="G11" s="127"/>
      <c r="H11" s="121"/>
      <c r="I11" s="121"/>
      <c r="J11" s="121"/>
      <c r="K11" s="121"/>
    </row>
    <row r="12" spans="1:11" ht="15.95" customHeight="1" x14ac:dyDescent="0.25">
      <c r="A12" s="26" t="s">
        <v>289</v>
      </c>
      <c r="B12" s="26"/>
      <c r="C12" s="26"/>
      <c r="D12" s="26"/>
      <c r="E12" s="26"/>
      <c r="F12" s="26"/>
      <c r="G12" s="26"/>
    </row>
    <row r="13" spans="1:11" ht="15.95" customHeight="1" x14ac:dyDescent="0.25">
      <c r="A13" s="26" t="s">
        <v>290</v>
      </c>
      <c r="B13" s="26"/>
      <c r="C13" s="26"/>
      <c r="D13" s="26"/>
      <c r="E13" s="26"/>
      <c r="F13" s="26"/>
      <c r="G13" s="26"/>
    </row>
    <row r="14" spans="1:11" ht="15.95" customHeight="1" x14ac:dyDescent="0.25">
      <c r="A14" s="25"/>
      <c r="B14" s="25"/>
      <c r="C14" s="25"/>
      <c r="D14" s="25"/>
      <c r="E14" s="25"/>
      <c r="F14" s="25"/>
      <c r="G14" s="25"/>
      <c r="H14" s="25"/>
      <c r="I14" s="25"/>
      <c r="J14" s="25"/>
    </row>
    <row r="15" spans="1:11" s="114" customFormat="1" ht="15" customHeight="1" x14ac:dyDescent="0.25">
      <c r="A15" s="33" t="s">
        <v>74</v>
      </c>
      <c r="B15" s="33"/>
      <c r="C15" s="33"/>
      <c r="D15" s="33"/>
      <c r="E15" s="33"/>
      <c r="F15" s="33"/>
      <c r="G15" s="33"/>
      <c r="H15" s="33"/>
      <c r="I15" s="33"/>
      <c r="J15" s="33"/>
    </row>
    <row r="16" spans="1:11" ht="15.95" customHeight="1" x14ac:dyDescent="0.25">
      <c r="A16" s="26" t="s">
        <v>291</v>
      </c>
      <c r="B16" s="25"/>
      <c r="C16" s="25"/>
      <c r="D16" s="25"/>
      <c r="E16" s="25"/>
      <c r="F16" s="25"/>
      <c r="G16" s="25"/>
      <c r="H16" s="25"/>
    </row>
    <row r="17" spans="1:7" ht="15.95" customHeight="1" x14ac:dyDescent="0.25">
      <c r="A17" s="26"/>
      <c r="B17" s="26"/>
      <c r="C17" s="26"/>
      <c r="D17" s="26"/>
      <c r="E17" s="26"/>
      <c r="F17" s="26"/>
      <c r="G17" s="26"/>
    </row>
    <row r="18" spans="1:7" s="114" customFormat="1" ht="15.95" customHeight="1" x14ac:dyDescent="0.25">
      <c r="A18" s="40" t="s">
        <v>78</v>
      </c>
      <c r="B18" s="26"/>
      <c r="C18" s="33"/>
      <c r="D18" s="33"/>
      <c r="E18" s="33"/>
      <c r="F18" s="33"/>
      <c r="G18" s="33"/>
    </row>
    <row r="19" spans="1:7" ht="15.95" customHeight="1" x14ac:dyDescent="0.25">
      <c r="A19" s="26"/>
      <c r="B19" s="33"/>
      <c r="C19" s="33"/>
      <c r="D19" s="33"/>
      <c r="E19" s="33"/>
      <c r="F19" s="33"/>
      <c r="G19" s="33"/>
    </row>
    <row r="20" spans="1:7" ht="15.95" customHeight="1" x14ac:dyDescent="0.25">
      <c r="A20" s="26"/>
      <c r="B20" s="26"/>
      <c r="C20" s="26"/>
      <c r="D20" s="26"/>
      <c r="E20" s="26"/>
      <c r="F20" s="26"/>
      <c r="G20" s="26"/>
    </row>
    <row r="21" spans="1:7" ht="15.95" customHeight="1" x14ac:dyDescent="0.25">
      <c r="A21" s="40"/>
      <c r="B21" s="26"/>
    </row>
    <row r="22" spans="1:7" ht="15.95" customHeight="1" x14ac:dyDescent="0.25">
      <c r="A22" s="40"/>
      <c r="B22" s="26"/>
    </row>
    <row r="23" spans="1:7" ht="15.95" customHeight="1" x14ac:dyDescent="0.25"/>
    <row r="24" spans="1:7" ht="15.95" customHeight="1" x14ac:dyDescent="0.25"/>
    <row r="25" spans="1:7" ht="15.95" customHeight="1" x14ac:dyDescent="0.25"/>
    <row r="26" spans="1:7" ht="15.95" customHeight="1" x14ac:dyDescent="0.25"/>
    <row r="27" spans="1:7" ht="15.95" customHeight="1" x14ac:dyDescent="0.25"/>
    <row r="28" spans="1:7" ht="15.95" customHeight="1" x14ac:dyDescent="0.25"/>
    <row r="29" spans="1:7" ht="15.95" customHeight="1" x14ac:dyDescent="0.25"/>
    <row r="30" spans="1:7" ht="15.95" customHeight="1" x14ac:dyDescent="0.25"/>
    <row r="31" spans="1:7" ht="15.95" customHeight="1" x14ac:dyDescent="0.25"/>
    <row r="32" spans="1:7" ht="15.95" customHeight="1" x14ac:dyDescent="0.25"/>
    <row r="33" ht="15.95" customHeight="1" x14ac:dyDescent="0.25"/>
    <row r="34" ht="15.95" customHeight="1" x14ac:dyDescent="0.25"/>
    <row r="35" ht="15.95" customHeight="1" x14ac:dyDescent="0.25"/>
    <row r="36" ht="15.95" customHeight="1" x14ac:dyDescent="0.25"/>
    <row r="37" ht="15.95" customHeight="1" x14ac:dyDescent="0.25"/>
    <row r="38" ht="15.95" customHeight="1" x14ac:dyDescent="0.25"/>
    <row r="39" ht="15.95" customHeight="1" x14ac:dyDescent="0.25"/>
  </sheetData>
  <hyperlinks>
    <hyperlink ref="A3" location="Inhalt!A1" display="&lt;&lt;&lt; Inhalt" xr:uid="{927B1A35-3FDE-4D86-BF79-61816D0815CD}"/>
    <hyperlink ref="A18" location="Metadaten!A1" display="&lt;&lt;&lt; Metadaten" xr:uid="{6279B9F9-CE3C-4B7B-9665-E9195CDDF2D6}"/>
  </hyperlinks>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AB5B7-C904-43F4-A1FF-BFA1726B5050}">
  <dimension ref="A1:K23"/>
  <sheetViews>
    <sheetView workbookViewId="0"/>
  </sheetViews>
  <sheetFormatPr baseColWidth="10" defaultRowHeight="15.95" customHeight="1" x14ac:dyDescent="0.25"/>
  <cols>
    <col min="1" max="1" width="11.42578125" style="12"/>
    <col min="2" max="2" width="39.140625" style="12" bestFit="1" customWidth="1"/>
    <col min="3" max="3" width="20.140625" style="12" customWidth="1"/>
    <col min="4" max="4" width="29.5703125" style="12" bestFit="1" customWidth="1"/>
    <col min="5" max="5" width="14" style="12" customWidth="1"/>
    <col min="6" max="6" width="28.85546875" style="12" bestFit="1" customWidth="1"/>
    <col min="7" max="7" width="13.85546875" style="12" customWidth="1"/>
    <col min="8" max="16384" width="11.42578125" style="12"/>
  </cols>
  <sheetData>
    <row r="1" spans="1:11" ht="18" customHeight="1" x14ac:dyDescent="0.25">
      <c r="A1" s="13" t="s">
        <v>40</v>
      </c>
      <c r="B1" s="149"/>
      <c r="C1" s="149"/>
      <c r="D1" s="149"/>
      <c r="E1" s="149"/>
      <c r="F1" s="149"/>
      <c r="G1" s="149"/>
    </row>
    <row r="2" spans="1:11" ht="15.95" customHeight="1" x14ac:dyDescent="0.25">
      <c r="A2" s="33"/>
      <c r="B2" s="140"/>
      <c r="C2" s="140"/>
      <c r="D2" s="140"/>
      <c r="E2" s="140"/>
      <c r="F2" s="140"/>
      <c r="G2" s="140"/>
    </row>
    <row r="3" spans="1:11" ht="15.95" customHeight="1" x14ac:dyDescent="0.25">
      <c r="A3" s="28" t="s">
        <v>77</v>
      </c>
      <c r="B3" s="140"/>
      <c r="C3" s="140"/>
      <c r="D3" s="140"/>
      <c r="E3" s="140"/>
      <c r="F3" s="140"/>
      <c r="G3" s="140"/>
    </row>
    <row r="4" spans="1:11" ht="15.95" customHeight="1" x14ac:dyDescent="0.25">
      <c r="A4" s="26"/>
      <c r="B4" s="140"/>
      <c r="C4" s="140"/>
      <c r="D4" s="140"/>
      <c r="E4" s="140"/>
      <c r="F4" s="140"/>
      <c r="G4" s="140"/>
    </row>
    <row r="5" spans="1:11" ht="15.95" customHeight="1" x14ac:dyDescent="0.25">
      <c r="A5" s="26" t="s">
        <v>300</v>
      </c>
      <c r="B5" s="140"/>
      <c r="C5" s="140"/>
      <c r="D5" s="140"/>
      <c r="E5" s="140"/>
      <c r="F5" s="140"/>
      <c r="G5" s="140"/>
    </row>
    <row r="6" spans="1:11" ht="15.95" customHeight="1" x14ac:dyDescent="0.25">
      <c r="A6" s="86"/>
      <c r="B6" s="86"/>
      <c r="C6" s="86"/>
      <c r="D6" s="86"/>
      <c r="E6" s="86"/>
      <c r="F6" s="86"/>
      <c r="G6" s="86"/>
      <c r="H6" s="142"/>
    </row>
    <row r="7" spans="1:11" ht="15.95" customHeight="1" x14ac:dyDescent="0.25">
      <c r="A7" s="144"/>
      <c r="B7" s="146" t="s">
        <v>293</v>
      </c>
      <c r="C7" s="146" t="s">
        <v>265</v>
      </c>
      <c r="D7" s="146" t="s">
        <v>294</v>
      </c>
      <c r="E7" s="146" t="s">
        <v>267</v>
      </c>
      <c r="F7" s="145" t="s">
        <v>295</v>
      </c>
      <c r="G7" s="146" t="s">
        <v>269</v>
      </c>
      <c r="H7" s="142"/>
    </row>
    <row r="8" spans="1:11" ht="15.95" customHeight="1" x14ac:dyDescent="0.25">
      <c r="A8" s="143">
        <v>2012</v>
      </c>
      <c r="B8" s="135">
        <v>31.7</v>
      </c>
      <c r="C8" s="135">
        <v>3.2</v>
      </c>
      <c r="D8" s="135">
        <v>30.6</v>
      </c>
      <c r="E8" s="135">
        <v>4.7</v>
      </c>
      <c r="F8" s="147">
        <v>32.799999999999997</v>
      </c>
      <c r="G8" s="135">
        <v>4.3</v>
      </c>
      <c r="H8" s="142"/>
    </row>
    <row r="9" spans="1:11" ht="15.95" customHeight="1" x14ac:dyDescent="0.25">
      <c r="A9" s="143">
        <v>2017</v>
      </c>
      <c r="B9" s="135">
        <v>31.6</v>
      </c>
      <c r="C9" s="135">
        <v>4.3</v>
      </c>
      <c r="D9" s="135">
        <v>21.8</v>
      </c>
      <c r="E9" s="135">
        <v>4.4000000000000004</v>
      </c>
      <c r="F9" s="147">
        <v>41.2</v>
      </c>
      <c r="G9" s="135">
        <v>7.1</v>
      </c>
      <c r="H9" s="142"/>
    </row>
    <row r="10" spans="1:11" ht="15.95" customHeight="1" x14ac:dyDescent="0.25">
      <c r="A10" s="24"/>
      <c r="B10" s="24"/>
      <c r="C10" s="24"/>
      <c r="D10" s="24"/>
      <c r="E10" s="24"/>
      <c r="F10" s="24"/>
      <c r="G10" s="24"/>
    </row>
    <row r="11" spans="1:11" ht="15.95" customHeight="1" x14ac:dyDescent="0.25">
      <c r="A11" s="150" t="s">
        <v>72</v>
      </c>
      <c r="B11" s="150"/>
      <c r="C11" s="150"/>
      <c r="D11" s="150"/>
      <c r="E11" s="150"/>
      <c r="F11" s="150"/>
      <c r="G11" s="150"/>
    </row>
    <row r="12" spans="1:11" s="152" customFormat="1" ht="15.95" customHeight="1" x14ac:dyDescent="0.25">
      <c r="A12" s="151" t="s">
        <v>296</v>
      </c>
      <c r="B12" s="151"/>
      <c r="C12" s="151"/>
      <c r="D12" s="151"/>
      <c r="E12" s="151"/>
      <c r="F12" s="151"/>
      <c r="G12" s="151"/>
    </row>
    <row r="13" spans="1:11" s="152" customFormat="1" ht="15.95" customHeight="1" x14ac:dyDescent="0.25">
      <c r="A13" s="151" t="s">
        <v>280</v>
      </c>
      <c r="B13" s="151"/>
      <c r="C13" s="151"/>
      <c r="D13" s="151"/>
      <c r="E13" s="151"/>
      <c r="F13" s="151"/>
      <c r="G13" s="151"/>
    </row>
    <row r="14" spans="1:11" s="152" customFormat="1" ht="15.95" customHeight="1" x14ac:dyDescent="0.25">
      <c r="A14" s="151" t="s">
        <v>297</v>
      </c>
      <c r="B14" s="151"/>
      <c r="C14" s="151"/>
      <c r="D14" s="151"/>
      <c r="E14" s="151"/>
      <c r="F14" s="151"/>
      <c r="G14" s="151"/>
    </row>
    <row r="15" spans="1:11" ht="15.95" customHeight="1" x14ac:dyDescent="0.25">
      <c r="A15" s="169" t="s">
        <v>298</v>
      </c>
      <c r="B15" s="169"/>
      <c r="C15" s="169"/>
      <c r="D15" s="169"/>
      <c r="E15" s="169"/>
      <c r="F15" s="169"/>
      <c r="G15" s="169"/>
      <c r="H15" s="141"/>
      <c r="I15" s="141"/>
      <c r="J15" s="141"/>
      <c r="K15" s="141"/>
    </row>
    <row r="16" spans="1:11" ht="15.95" customHeight="1" x14ac:dyDescent="0.25">
      <c r="A16" s="169"/>
      <c r="B16" s="169"/>
      <c r="C16" s="169"/>
      <c r="D16" s="169"/>
      <c r="E16" s="169"/>
      <c r="F16" s="169"/>
      <c r="G16" s="169"/>
      <c r="H16" s="141"/>
      <c r="I16" s="141"/>
      <c r="J16" s="141"/>
      <c r="K16" s="141"/>
    </row>
    <row r="17" spans="1:11" ht="15.95" customHeight="1" x14ac:dyDescent="0.25">
      <c r="A17" s="169"/>
      <c r="B17" s="169"/>
      <c r="C17" s="169"/>
      <c r="D17" s="169"/>
      <c r="E17" s="169"/>
      <c r="F17" s="169"/>
      <c r="G17" s="169"/>
      <c r="H17" s="141"/>
      <c r="I17" s="141"/>
      <c r="J17" s="141"/>
      <c r="K17" s="141"/>
    </row>
    <row r="18" spans="1:11" ht="15.95" customHeight="1" x14ac:dyDescent="0.25">
      <c r="A18" s="141"/>
      <c r="B18" s="141"/>
      <c r="C18" s="141"/>
      <c r="D18" s="141"/>
      <c r="E18" s="141"/>
      <c r="F18" s="141"/>
      <c r="G18" s="141"/>
      <c r="H18" s="141"/>
      <c r="I18" s="141"/>
      <c r="J18" s="141"/>
    </row>
    <row r="19" spans="1:11" ht="15.95" customHeight="1" x14ac:dyDescent="0.25">
      <c r="A19" s="150" t="s">
        <v>74</v>
      </c>
      <c r="B19" s="150"/>
      <c r="C19" s="150"/>
      <c r="D19" s="150"/>
      <c r="E19" s="150"/>
      <c r="F19" s="150"/>
      <c r="G19" s="150"/>
    </row>
    <row r="20" spans="1:11" ht="15.95" customHeight="1" x14ac:dyDescent="0.25">
      <c r="A20" s="151" t="s">
        <v>299</v>
      </c>
      <c r="B20" s="151"/>
      <c r="C20" s="151"/>
      <c r="D20" s="151"/>
      <c r="E20" s="151"/>
      <c r="F20" s="151"/>
      <c r="G20" s="151"/>
    </row>
    <row r="21" spans="1:11" ht="15.95" customHeight="1" x14ac:dyDescent="0.25">
      <c r="A21" s="136"/>
      <c r="B21" s="137"/>
      <c r="C21" s="137"/>
      <c r="D21" s="137"/>
      <c r="E21" s="137"/>
      <c r="F21" s="137"/>
      <c r="G21" s="136"/>
    </row>
    <row r="22" spans="1:11" ht="15.95" customHeight="1" x14ac:dyDescent="0.25">
      <c r="A22" s="40" t="s">
        <v>78</v>
      </c>
      <c r="B22" s="26"/>
      <c r="C22" s="136"/>
      <c r="D22" s="136"/>
      <c r="E22" s="138"/>
      <c r="F22" s="139"/>
      <c r="G22" s="136"/>
    </row>
    <row r="23" spans="1:11" ht="15.95" customHeight="1" x14ac:dyDescent="0.25">
      <c r="A23" s="136"/>
      <c r="B23" s="136"/>
      <c r="C23" s="136"/>
      <c r="D23" s="136"/>
      <c r="E23" s="138"/>
      <c r="F23" s="139"/>
      <c r="G23" s="136"/>
    </row>
  </sheetData>
  <mergeCells count="1">
    <mergeCell ref="A15:G17"/>
  </mergeCells>
  <hyperlinks>
    <hyperlink ref="A3" location="Inhalt!A1" display="&lt;&lt;&lt; Inhalt" xr:uid="{29973AA9-51D0-4A12-A2A6-70FD06DD863E}"/>
    <hyperlink ref="A22" location="Metadaten!A1" display="&lt;&lt;&lt; Metadaten" xr:uid="{3A897D8B-5F85-4B9B-A497-E37EA7ED2B09}"/>
  </hyperlinks>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387FD-9CF1-4D7A-910F-56D795DE5F2A}">
  <dimension ref="A1:K23"/>
  <sheetViews>
    <sheetView workbookViewId="0"/>
  </sheetViews>
  <sheetFormatPr baseColWidth="10" defaultRowHeight="15.95" customHeight="1" x14ac:dyDescent="0.25"/>
  <cols>
    <col min="1" max="1" width="11.42578125" style="12"/>
    <col min="2" max="2" width="39.140625" style="12" bestFit="1" customWidth="1"/>
    <col min="3" max="3" width="20.140625" style="12" customWidth="1"/>
    <col min="4" max="4" width="29.5703125" style="12" bestFit="1" customWidth="1"/>
    <col min="5" max="5" width="14" style="12" customWidth="1"/>
    <col min="6" max="6" width="28.85546875" style="12" bestFit="1" customWidth="1"/>
    <col min="7" max="7" width="13.85546875" style="12" customWidth="1"/>
    <col min="8" max="16384" width="11.42578125" style="12"/>
  </cols>
  <sheetData>
    <row r="1" spans="1:11" ht="18" customHeight="1" x14ac:dyDescent="0.25">
      <c r="A1" s="13" t="s">
        <v>41</v>
      </c>
      <c r="B1" s="149"/>
      <c r="C1" s="149"/>
      <c r="D1" s="149"/>
      <c r="E1" s="149"/>
      <c r="F1" s="149"/>
      <c r="G1" s="149"/>
    </row>
    <row r="2" spans="1:11" ht="15.95" customHeight="1" x14ac:dyDescent="0.25">
      <c r="A2" s="33"/>
      <c r="B2" s="140"/>
      <c r="C2" s="140"/>
      <c r="D2" s="140"/>
      <c r="E2" s="140"/>
      <c r="F2" s="140"/>
      <c r="G2" s="140"/>
    </row>
    <row r="3" spans="1:11" ht="15.95" customHeight="1" x14ac:dyDescent="0.25">
      <c r="A3" s="28" t="s">
        <v>77</v>
      </c>
      <c r="B3" s="140"/>
      <c r="C3" s="140"/>
      <c r="D3" s="140"/>
      <c r="E3" s="140"/>
      <c r="F3" s="140"/>
      <c r="G3" s="140"/>
    </row>
    <row r="4" spans="1:11" ht="15.95" customHeight="1" x14ac:dyDescent="0.25">
      <c r="A4" s="26"/>
      <c r="B4" s="140"/>
      <c r="C4" s="140"/>
      <c r="D4" s="140"/>
      <c r="E4" s="140"/>
      <c r="F4" s="140"/>
      <c r="G4" s="140"/>
    </row>
    <row r="5" spans="1:11" ht="15.95" customHeight="1" x14ac:dyDescent="0.25">
      <c r="A5" s="26" t="s">
        <v>308</v>
      </c>
      <c r="B5" s="140"/>
      <c r="C5" s="140"/>
      <c r="D5" s="140"/>
      <c r="E5" s="140"/>
      <c r="F5" s="140"/>
      <c r="G5" s="140"/>
    </row>
    <row r="6" spans="1:11" ht="15.95" customHeight="1" x14ac:dyDescent="0.25">
      <c r="A6" s="86"/>
      <c r="B6" s="86"/>
      <c r="C6" s="86"/>
      <c r="D6" s="86"/>
      <c r="E6" s="86"/>
      <c r="F6" s="86"/>
      <c r="G6" s="86"/>
      <c r="H6" s="142"/>
    </row>
    <row r="7" spans="1:11" ht="15.95" customHeight="1" x14ac:dyDescent="0.25">
      <c r="A7" s="144"/>
      <c r="B7" s="146" t="s">
        <v>301</v>
      </c>
      <c r="C7" s="146" t="s">
        <v>265</v>
      </c>
      <c r="D7" s="146" t="s">
        <v>302</v>
      </c>
      <c r="E7" s="146" t="s">
        <v>267</v>
      </c>
      <c r="F7" s="145" t="s">
        <v>303</v>
      </c>
      <c r="G7" s="146" t="s">
        <v>269</v>
      </c>
      <c r="H7" s="142"/>
    </row>
    <row r="8" spans="1:11" ht="15.95" customHeight="1" x14ac:dyDescent="0.25">
      <c r="A8" s="143">
        <v>2012</v>
      </c>
      <c r="B8" s="135">
        <v>64</v>
      </c>
      <c r="C8" s="135">
        <v>3.4</v>
      </c>
      <c r="D8" s="135">
        <v>68.099999999999994</v>
      </c>
      <c r="E8" s="135">
        <v>4.9000000000000004</v>
      </c>
      <c r="F8" s="147">
        <v>60</v>
      </c>
      <c r="G8" s="135">
        <v>4.5999999999999996</v>
      </c>
      <c r="H8" s="142"/>
    </row>
    <row r="9" spans="1:11" ht="15.95" customHeight="1" x14ac:dyDescent="0.25">
      <c r="A9" s="143">
        <v>2017</v>
      </c>
      <c r="B9" s="135">
        <v>47.5</v>
      </c>
      <c r="C9" s="135">
        <v>5.7</v>
      </c>
      <c r="D9" s="135">
        <v>54</v>
      </c>
      <c r="E9" s="135">
        <v>7.1</v>
      </c>
      <c r="F9" s="147">
        <v>41.2</v>
      </c>
      <c r="G9" s="135">
        <v>8.5</v>
      </c>
      <c r="H9" s="142"/>
    </row>
    <row r="10" spans="1:11" ht="15.95" customHeight="1" x14ac:dyDescent="0.25">
      <c r="A10" s="24"/>
      <c r="B10" s="24"/>
      <c r="C10" s="24"/>
      <c r="D10" s="24"/>
      <c r="E10" s="24"/>
      <c r="F10" s="24"/>
      <c r="G10" s="24"/>
    </row>
    <row r="11" spans="1:11" ht="15.95" customHeight="1" x14ac:dyDescent="0.25">
      <c r="A11" s="150" t="s">
        <v>72</v>
      </c>
      <c r="B11" s="150"/>
      <c r="C11" s="150"/>
      <c r="D11" s="150"/>
      <c r="E11" s="150"/>
      <c r="F11" s="150"/>
      <c r="G11" s="150"/>
    </row>
    <row r="12" spans="1:11" s="152" customFormat="1" ht="15.95" customHeight="1" x14ac:dyDescent="0.25">
      <c r="A12" s="151" t="s">
        <v>304</v>
      </c>
      <c r="B12" s="151"/>
      <c r="C12" s="151"/>
      <c r="D12" s="151"/>
      <c r="E12" s="151"/>
      <c r="F12" s="151"/>
      <c r="G12" s="151"/>
    </row>
    <row r="13" spans="1:11" s="152" customFormat="1" ht="15.95" customHeight="1" x14ac:dyDescent="0.25">
      <c r="A13" s="151" t="s">
        <v>305</v>
      </c>
      <c r="B13" s="151"/>
      <c r="C13" s="151"/>
      <c r="D13" s="151"/>
      <c r="E13" s="151"/>
      <c r="F13" s="151"/>
      <c r="G13" s="151"/>
    </row>
    <row r="14" spans="1:11" s="152" customFormat="1" ht="15.95" customHeight="1" x14ac:dyDescent="0.25">
      <c r="A14" s="151" t="s">
        <v>306</v>
      </c>
      <c r="B14" s="151"/>
      <c r="C14" s="151"/>
      <c r="D14" s="151"/>
      <c r="E14" s="151"/>
      <c r="F14" s="151"/>
      <c r="G14" s="151"/>
    </row>
    <row r="15" spans="1:11" ht="15.95" customHeight="1" x14ac:dyDescent="0.25">
      <c r="A15" s="169" t="s">
        <v>307</v>
      </c>
      <c r="B15" s="169"/>
      <c r="C15" s="169"/>
      <c r="D15" s="169"/>
      <c r="E15" s="169"/>
      <c r="F15" s="169"/>
      <c r="G15" s="169"/>
      <c r="H15" s="141"/>
      <c r="I15" s="141"/>
      <c r="J15" s="141"/>
      <c r="K15" s="141"/>
    </row>
    <row r="16" spans="1:11" ht="15.95" customHeight="1" x14ac:dyDescent="0.25">
      <c r="A16" s="169"/>
      <c r="B16" s="169"/>
      <c r="C16" s="169"/>
      <c r="D16" s="169"/>
      <c r="E16" s="169"/>
      <c r="F16" s="169"/>
      <c r="G16" s="169"/>
      <c r="H16" s="141"/>
      <c r="I16" s="141"/>
      <c r="J16" s="141"/>
      <c r="K16" s="141"/>
    </row>
    <row r="17" spans="1:11" ht="15.95" customHeight="1" x14ac:dyDescent="0.25">
      <c r="A17" s="169"/>
      <c r="B17" s="169"/>
      <c r="C17" s="169"/>
      <c r="D17" s="169"/>
      <c r="E17" s="169"/>
      <c r="F17" s="169"/>
      <c r="G17" s="169"/>
      <c r="H17" s="141"/>
      <c r="I17" s="141"/>
      <c r="J17" s="141"/>
      <c r="K17" s="141"/>
    </row>
    <row r="18" spans="1:11" ht="15.95" customHeight="1" x14ac:dyDescent="0.25">
      <c r="A18" s="141"/>
      <c r="B18" s="141"/>
      <c r="C18" s="141"/>
      <c r="D18" s="141"/>
      <c r="E18" s="141"/>
      <c r="F18" s="141"/>
      <c r="G18" s="141"/>
      <c r="H18" s="141"/>
      <c r="I18" s="141"/>
      <c r="J18" s="141"/>
    </row>
    <row r="19" spans="1:11" ht="15.95" customHeight="1" x14ac:dyDescent="0.25">
      <c r="A19" s="150" t="s">
        <v>74</v>
      </c>
      <c r="B19" s="150"/>
      <c r="C19" s="150"/>
      <c r="D19" s="150"/>
      <c r="E19" s="150"/>
      <c r="F19" s="150"/>
      <c r="G19" s="150"/>
    </row>
    <row r="20" spans="1:11" ht="15.95" customHeight="1" x14ac:dyDescent="0.25">
      <c r="A20" s="151" t="s">
        <v>309</v>
      </c>
      <c r="B20" s="151"/>
      <c r="C20" s="151"/>
      <c r="D20" s="151"/>
      <c r="E20" s="151"/>
      <c r="F20" s="151"/>
      <c r="G20" s="151"/>
    </row>
    <row r="21" spans="1:11" ht="15.95" customHeight="1" x14ac:dyDescent="0.25">
      <c r="A21" s="136"/>
      <c r="B21" s="137"/>
      <c r="C21" s="137"/>
      <c r="D21" s="137"/>
      <c r="E21" s="137"/>
      <c r="F21" s="137"/>
      <c r="G21" s="136"/>
    </row>
    <row r="22" spans="1:11" ht="15.95" customHeight="1" x14ac:dyDescent="0.25">
      <c r="A22" s="40" t="s">
        <v>78</v>
      </c>
      <c r="B22" s="26"/>
      <c r="C22" s="136"/>
      <c r="D22" s="136"/>
      <c r="E22" s="138"/>
      <c r="F22" s="139"/>
      <c r="G22" s="136"/>
    </row>
    <row r="23" spans="1:11" ht="15.95" customHeight="1" x14ac:dyDescent="0.25">
      <c r="A23" s="136"/>
      <c r="B23" s="136"/>
      <c r="C23" s="136"/>
      <c r="D23" s="136"/>
      <c r="E23" s="138"/>
      <c r="F23" s="139"/>
      <c r="G23" s="136"/>
    </row>
  </sheetData>
  <mergeCells count="1">
    <mergeCell ref="A15:G17"/>
  </mergeCells>
  <hyperlinks>
    <hyperlink ref="A3" location="Inhalt!A1" display="&lt;&lt;&lt; Inhalt" xr:uid="{68C47400-1838-41FB-9193-0CE1D87138EE}"/>
    <hyperlink ref="A22" location="Metadaten!A1" display="&lt;&lt;&lt; Metadaten" xr:uid="{6274FD40-56DE-4367-8130-AB4FF2A02598}"/>
  </hyperlinks>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2445A-2F86-464E-9D29-B2D47593C1FC}">
  <dimension ref="A1:G251"/>
  <sheetViews>
    <sheetView workbookViewId="0"/>
  </sheetViews>
  <sheetFormatPr baseColWidth="10" defaultRowHeight="12.75" x14ac:dyDescent="0.25"/>
  <cols>
    <col min="1" max="1" width="11.140625" style="38" customWidth="1"/>
    <col min="2" max="6" width="11.28515625" style="38" customWidth="1"/>
    <col min="7" max="7" width="10" style="38" bestFit="1" customWidth="1"/>
    <col min="8" max="16384" width="11.42578125" style="38"/>
  </cols>
  <sheetData>
    <row r="1" spans="1:7" s="37" customFormat="1" ht="18" customHeight="1" x14ac:dyDescent="0.25">
      <c r="A1" s="36" t="s">
        <v>42</v>
      </c>
      <c r="B1" s="36"/>
      <c r="C1" s="36"/>
      <c r="D1" s="36"/>
      <c r="E1" s="36"/>
      <c r="F1" s="36"/>
      <c r="G1" s="36"/>
    </row>
    <row r="2" spans="1:7" s="37" customFormat="1" ht="15.95" customHeight="1" x14ac:dyDescent="0.25">
      <c r="A2" s="36"/>
      <c r="B2" s="36"/>
      <c r="C2" s="36"/>
      <c r="D2" s="36"/>
      <c r="E2" s="36"/>
      <c r="F2" s="36"/>
      <c r="G2" s="36"/>
    </row>
    <row r="3" spans="1:7" s="37" customFormat="1" ht="15.95" customHeight="1" x14ac:dyDescent="0.25">
      <c r="A3" s="28" t="s">
        <v>77</v>
      </c>
      <c r="B3" s="27"/>
      <c r="C3" s="36"/>
      <c r="D3" s="36"/>
      <c r="E3" s="36"/>
      <c r="F3" s="36"/>
      <c r="G3" s="36"/>
    </row>
    <row r="4" spans="1:7" ht="15.95" customHeight="1" x14ac:dyDescent="0.25">
      <c r="A4" s="27"/>
      <c r="B4" s="27"/>
      <c r="C4" s="27"/>
      <c r="D4" s="27"/>
    </row>
    <row r="5" spans="1:7" ht="15.95" customHeight="1" x14ac:dyDescent="0.25">
      <c r="A5" s="71" t="s">
        <v>312</v>
      </c>
      <c r="B5" s="27"/>
      <c r="C5" s="27"/>
      <c r="D5" s="27"/>
    </row>
    <row r="6" spans="1:7" ht="15.95" customHeight="1" x14ac:dyDescent="0.25">
      <c r="A6" s="27"/>
      <c r="B6" s="27"/>
      <c r="C6" s="27"/>
      <c r="D6" s="27"/>
    </row>
    <row r="7" spans="1:7" ht="15.95" customHeight="1" x14ac:dyDescent="0.25">
      <c r="A7" s="44"/>
      <c r="B7" s="43" t="s">
        <v>143</v>
      </c>
      <c r="C7" s="43" t="s">
        <v>108</v>
      </c>
      <c r="D7" s="43" t="s">
        <v>109</v>
      </c>
    </row>
    <row r="8" spans="1:7" ht="15.95" customHeight="1" x14ac:dyDescent="0.25">
      <c r="A8" s="30">
        <v>2011</v>
      </c>
      <c r="B8" s="20">
        <v>13.34</v>
      </c>
      <c r="C8" s="20">
        <v>30.64</v>
      </c>
      <c r="D8" s="76">
        <v>4.45</v>
      </c>
    </row>
    <row r="9" spans="1:7" ht="15.95" customHeight="1" x14ac:dyDescent="0.25">
      <c r="A9" s="42">
        <v>2012</v>
      </c>
      <c r="B9" s="20">
        <v>9.64</v>
      </c>
      <c r="C9" s="20">
        <v>10.119999999999999</v>
      </c>
      <c r="D9" s="76">
        <v>9.23</v>
      </c>
    </row>
    <row r="10" spans="1:7" ht="15.95" customHeight="1" x14ac:dyDescent="0.25">
      <c r="A10" s="30">
        <v>2013</v>
      </c>
      <c r="B10" s="20">
        <v>7.48</v>
      </c>
      <c r="C10" s="20">
        <v>14.92</v>
      </c>
      <c r="D10" s="74">
        <v>0</v>
      </c>
    </row>
    <row r="11" spans="1:7" ht="15.95" customHeight="1" x14ac:dyDescent="0.25">
      <c r="A11" s="30">
        <v>2014</v>
      </c>
      <c r="B11" s="20">
        <v>10.220000000000001</v>
      </c>
      <c r="C11" s="20">
        <v>20.38</v>
      </c>
      <c r="D11" s="74">
        <v>0</v>
      </c>
    </row>
    <row r="12" spans="1:7" ht="15.95" customHeight="1" x14ac:dyDescent="0.25">
      <c r="A12" s="30">
        <v>2015</v>
      </c>
      <c r="B12" s="20">
        <v>2.4900000000000002</v>
      </c>
      <c r="C12" s="20">
        <v>5.05</v>
      </c>
      <c r="D12" s="74">
        <v>0</v>
      </c>
    </row>
    <row r="13" spans="1:7" ht="15.95" customHeight="1" x14ac:dyDescent="0.25">
      <c r="A13" s="30">
        <v>2016</v>
      </c>
      <c r="B13" s="20">
        <v>15.59</v>
      </c>
      <c r="C13" s="20">
        <v>10.26</v>
      </c>
      <c r="D13" s="74">
        <v>20.87</v>
      </c>
    </row>
    <row r="14" spans="1:7" ht="15.95" customHeight="1" x14ac:dyDescent="0.25">
      <c r="A14" s="30">
        <v>2017</v>
      </c>
      <c r="B14" s="20">
        <v>14.14</v>
      </c>
      <c r="C14" s="20">
        <v>28.4</v>
      </c>
      <c r="D14" s="74">
        <v>0</v>
      </c>
    </row>
    <row r="15" spans="1:7" ht="15.95" customHeight="1" x14ac:dyDescent="0.25">
      <c r="A15" s="30">
        <v>2018</v>
      </c>
      <c r="B15" s="20">
        <v>19.989999999999998</v>
      </c>
      <c r="C15" s="20">
        <v>35.07</v>
      </c>
      <c r="D15" s="74">
        <v>5.38</v>
      </c>
    </row>
    <row r="16" spans="1:7" ht="15.95" customHeight="1" x14ac:dyDescent="0.25">
      <c r="A16" s="30"/>
      <c r="B16" s="20"/>
      <c r="C16" s="20"/>
      <c r="D16" s="75"/>
    </row>
    <row r="17" spans="1:7" s="41" customFormat="1" ht="15.95" customHeight="1" x14ac:dyDescent="0.25">
      <c r="A17" s="27" t="s">
        <v>72</v>
      </c>
      <c r="B17" s="98"/>
      <c r="C17" s="98"/>
      <c r="D17" s="72"/>
      <c r="E17" s="98"/>
      <c r="F17" s="72"/>
      <c r="G17" s="72"/>
    </row>
    <row r="18" spans="1:7" ht="15.95" customHeight="1" x14ac:dyDescent="0.25">
      <c r="A18" s="30" t="s">
        <v>310</v>
      </c>
      <c r="B18" s="20"/>
      <c r="C18" s="20"/>
      <c r="D18" s="21"/>
      <c r="E18" s="20"/>
      <c r="F18" s="21"/>
      <c r="G18" s="21"/>
    </row>
    <row r="20" spans="1:7" ht="15.95" customHeight="1" x14ac:dyDescent="0.25">
      <c r="A20" s="27" t="s">
        <v>74</v>
      </c>
      <c r="B20" s="20"/>
      <c r="C20" s="20"/>
      <c r="D20" s="21"/>
      <c r="E20" s="20"/>
      <c r="F20" s="21"/>
      <c r="G20" s="21"/>
    </row>
    <row r="21" spans="1:7" ht="15.95" customHeight="1" x14ac:dyDescent="0.25">
      <c r="A21" s="38" t="s">
        <v>311</v>
      </c>
    </row>
    <row r="22" spans="1:7" s="117" customFormat="1" ht="15.95" customHeight="1" x14ac:dyDescent="0.25">
      <c r="A22" s="26" t="s">
        <v>317</v>
      </c>
      <c r="B22" s="33"/>
      <c r="C22" s="33"/>
      <c r="D22" s="33"/>
      <c r="E22" s="33"/>
      <c r="F22" s="33"/>
      <c r="G22" s="33"/>
    </row>
    <row r="23" spans="1:7" s="117" customFormat="1" ht="15.95" customHeight="1" x14ac:dyDescent="0.25">
      <c r="A23" s="26"/>
      <c r="B23" s="33"/>
      <c r="C23" s="33"/>
      <c r="D23" s="33"/>
      <c r="E23" s="33"/>
      <c r="F23" s="33"/>
      <c r="G23" s="33"/>
    </row>
    <row r="24" spans="1:7" ht="15.95" customHeight="1" x14ac:dyDescent="0.25">
      <c r="A24" s="40" t="s">
        <v>78</v>
      </c>
      <c r="B24" s="26"/>
    </row>
    <row r="25" spans="1:7" ht="15.95" customHeight="1" x14ac:dyDescent="0.25">
      <c r="A25" s="136"/>
      <c r="B25" s="136"/>
    </row>
    <row r="26" spans="1:7" ht="15.95" customHeight="1" x14ac:dyDescent="0.25">
      <c r="A26" s="40"/>
      <c r="B26" s="26"/>
    </row>
    <row r="27" spans="1:7" ht="15.95" customHeight="1" x14ac:dyDescent="0.25"/>
    <row r="28" spans="1:7" ht="15.95" customHeight="1" x14ac:dyDescent="0.25"/>
    <row r="29" spans="1:7" ht="15.95" customHeight="1" x14ac:dyDescent="0.25"/>
    <row r="30" spans="1:7" ht="15.95" customHeight="1" x14ac:dyDescent="0.25"/>
    <row r="31" spans="1:7" ht="15.95" customHeight="1" x14ac:dyDescent="0.25"/>
    <row r="32" spans="1:7" ht="15.95" customHeight="1" x14ac:dyDescent="0.25"/>
    <row r="33" ht="15.95" customHeight="1" x14ac:dyDescent="0.25"/>
    <row r="34" ht="15.95" customHeight="1" x14ac:dyDescent="0.25"/>
    <row r="35" ht="15.95" customHeight="1" x14ac:dyDescent="0.25"/>
    <row r="36" ht="15.95" customHeight="1" x14ac:dyDescent="0.25"/>
    <row r="37" ht="15.95" customHeight="1" x14ac:dyDescent="0.25"/>
    <row r="38" ht="15.95" customHeight="1" x14ac:dyDescent="0.25"/>
    <row r="39" ht="15.95" customHeight="1" x14ac:dyDescent="0.25"/>
    <row r="40" ht="15.95" customHeight="1" x14ac:dyDescent="0.25"/>
    <row r="41" ht="15.95" customHeight="1" x14ac:dyDescent="0.25"/>
    <row r="42" ht="15.95" customHeight="1" x14ac:dyDescent="0.25"/>
    <row r="43" ht="15.95" customHeight="1" x14ac:dyDescent="0.25"/>
    <row r="44" ht="15.95" customHeight="1" x14ac:dyDescent="0.25"/>
    <row r="45" ht="15.95" customHeight="1" x14ac:dyDescent="0.25"/>
    <row r="46" ht="15.95" customHeight="1" x14ac:dyDescent="0.25"/>
    <row r="47" ht="15.95" customHeight="1" x14ac:dyDescent="0.25"/>
    <row r="48" ht="15.95" customHeight="1" x14ac:dyDescent="0.25"/>
    <row r="49" ht="15.95" customHeight="1" x14ac:dyDescent="0.25"/>
    <row r="50" ht="15.95" customHeight="1" x14ac:dyDescent="0.25"/>
    <row r="51" ht="15.95" customHeight="1" x14ac:dyDescent="0.25"/>
    <row r="52" ht="15.95" customHeight="1" x14ac:dyDescent="0.25"/>
    <row r="53" ht="15.95" customHeight="1" x14ac:dyDescent="0.25"/>
    <row r="54" ht="15.95" customHeight="1" x14ac:dyDescent="0.25"/>
    <row r="55" ht="15.95" customHeight="1" x14ac:dyDescent="0.25"/>
    <row r="56" ht="15.95" customHeight="1" x14ac:dyDescent="0.25"/>
    <row r="57" ht="15.95" customHeight="1" x14ac:dyDescent="0.25"/>
    <row r="58" ht="15.95" customHeight="1" x14ac:dyDescent="0.25"/>
    <row r="59" ht="15.95" customHeight="1" x14ac:dyDescent="0.25"/>
    <row r="60" ht="15.95" customHeight="1" x14ac:dyDescent="0.25"/>
    <row r="61" ht="15.95" customHeight="1" x14ac:dyDescent="0.25"/>
    <row r="62" ht="15.95" customHeight="1" x14ac:dyDescent="0.25"/>
    <row r="63" ht="15.95" customHeight="1" x14ac:dyDescent="0.25"/>
    <row r="64" ht="15.95" customHeight="1" x14ac:dyDescent="0.25"/>
    <row r="65" ht="15.95" customHeight="1" x14ac:dyDescent="0.25"/>
    <row r="66" ht="15.95" customHeight="1" x14ac:dyDescent="0.25"/>
    <row r="67" ht="15.95" customHeight="1" x14ac:dyDescent="0.25"/>
    <row r="68" ht="15.95" customHeight="1" x14ac:dyDescent="0.25"/>
    <row r="69" ht="15.95" customHeight="1" x14ac:dyDescent="0.25"/>
    <row r="70" ht="15.95" customHeight="1" x14ac:dyDescent="0.25"/>
    <row r="71" ht="15.95" customHeight="1" x14ac:dyDescent="0.25"/>
    <row r="72" ht="15.95" customHeight="1" x14ac:dyDescent="0.25"/>
    <row r="73" ht="15.95" customHeight="1" x14ac:dyDescent="0.25"/>
    <row r="74" ht="15.95" customHeight="1" x14ac:dyDescent="0.25"/>
    <row r="75" ht="15.95" customHeight="1" x14ac:dyDescent="0.25"/>
    <row r="76" ht="15.95" customHeight="1" x14ac:dyDescent="0.25"/>
    <row r="77" ht="15.95" customHeight="1" x14ac:dyDescent="0.25"/>
    <row r="78" ht="15.95" customHeight="1" x14ac:dyDescent="0.25"/>
    <row r="79" ht="15.95" customHeight="1" x14ac:dyDescent="0.25"/>
    <row r="80" ht="15.95" customHeight="1" x14ac:dyDescent="0.25"/>
    <row r="81" ht="15.95" customHeight="1" x14ac:dyDescent="0.25"/>
    <row r="82" ht="15.95" customHeight="1" x14ac:dyDescent="0.25"/>
    <row r="83" ht="15.95" customHeight="1" x14ac:dyDescent="0.25"/>
    <row r="84" ht="15.95" customHeight="1" x14ac:dyDescent="0.25"/>
    <row r="85" ht="15.95" customHeight="1" x14ac:dyDescent="0.25"/>
    <row r="86" ht="15.95" customHeight="1" x14ac:dyDescent="0.25"/>
    <row r="87" ht="15.95" customHeight="1" x14ac:dyDescent="0.25"/>
    <row r="88" ht="15.95" customHeight="1" x14ac:dyDescent="0.25"/>
    <row r="89" ht="15.95" customHeight="1" x14ac:dyDescent="0.25"/>
    <row r="90" ht="15.95" customHeight="1" x14ac:dyDescent="0.25"/>
    <row r="91" ht="15.95" customHeight="1" x14ac:dyDescent="0.25"/>
    <row r="92" ht="15.95" customHeight="1" x14ac:dyDescent="0.25"/>
    <row r="93" ht="15.95" customHeight="1" x14ac:dyDescent="0.25"/>
    <row r="94" ht="15.95" customHeight="1" x14ac:dyDescent="0.25"/>
    <row r="95" ht="15.95" customHeight="1" x14ac:dyDescent="0.25"/>
    <row r="96" ht="15.95" customHeight="1" x14ac:dyDescent="0.25"/>
    <row r="97" ht="15.95" customHeight="1" x14ac:dyDescent="0.25"/>
    <row r="98" ht="15.95" customHeight="1" x14ac:dyDescent="0.25"/>
    <row r="99" ht="15.95" customHeight="1" x14ac:dyDescent="0.25"/>
    <row r="100" ht="15.95" customHeight="1" x14ac:dyDescent="0.25"/>
    <row r="101" ht="15.95" customHeight="1" x14ac:dyDescent="0.25"/>
    <row r="102" ht="15.95" customHeight="1" x14ac:dyDescent="0.25"/>
    <row r="103" ht="15.95" customHeight="1" x14ac:dyDescent="0.25"/>
    <row r="104" ht="15.95" customHeight="1" x14ac:dyDescent="0.25"/>
    <row r="105" ht="15.95" customHeight="1" x14ac:dyDescent="0.25"/>
    <row r="106" ht="15.95" customHeight="1" x14ac:dyDescent="0.25"/>
    <row r="107" ht="15.95" customHeight="1" x14ac:dyDescent="0.25"/>
    <row r="108" ht="15.95" customHeight="1" x14ac:dyDescent="0.25"/>
    <row r="109" ht="15.95" customHeight="1" x14ac:dyDescent="0.25"/>
    <row r="110" ht="15.95" customHeight="1" x14ac:dyDescent="0.25"/>
    <row r="111" ht="15.95" customHeight="1" x14ac:dyDescent="0.25"/>
    <row r="112" ht="15.95" customHeight="1" x14ac:dyDescent="0.25"/>
    <row r="113" ht="15.95" customHeight="1" x14ac:dyDescent="0.25"/>
    <row r="114" ht="15.95" customHeight="1" x14ac:dyDescent="0.25"/>
    <row r="115" ht="15.95" customHeight="1" x14ac:dyDescent="0.25"/>
    <row r="116" ht="15.95" customHeight="1" x14ac:dyDescent="0.25"/>
    <row r="117" ht="15.95" customHeight="1" x14ac:dyDescent="0.25"/>
    <row r="118" ht="15.95" customHeight="1" x14ac:dyDescent="0.25"/>
    <row r="119" ht="15.95" customHeight="1" x14ac:dyDescent="0.25"/>
    <row r="120" ht="15.95" customHeight="1" x14ac:dyDescent="0.25"/>
    <row r="121" ht="15.95" customHeight="1" x14ac:dyDescent="0.25"/>
    <row r="122" ht="15.95" customHeight="1" x14ac:dyDescent="0.25"/>
    <row r="123" ht="15.95" customHeight="1" x14ac:dyDescent="0.25"/>
    <row r="124" ht="15.95" customHeight="1" x14ac:dyDescent="0.25"/>
    <row r="125" ht="15.95" customHeight="1" x14ac:dyDescent="0.25"/>
    <row r="126" ht="15.95" customHeight="1" x14ac:dyDescent="0.25"/>
    <row r="127" ht="15.95" customHeight="1" x14ac:dyDescent="0.25"/>
    <row r="128" ht="15.95" customHeight="1" x14ac:dyDescent="0.25"/>
    <row r="129" ht="15.95" customHeight="1" x14ac:dyDescent="0.25"/>
    <row r="130" ht="15.95" customHeight="1" x14ac:dyDescent="0.25"/>
    <row r="131" ht="15.95" customHeight="1" x14ac:dyDescent="0.25"/>
    <row r="132" ht="15.95" customHeight="1" x14ac:dyDescent="0.25"/>
    <row r="133" ht="15.95" customHeight="1" x14ac:dyDescent="0.25"/>
    <row r="134" ht="15.95" customHeight="1" x14ac:dyDescent="0.25"/>
    <row r="135" ht="15.95" customHeight="1" x14ac:dyDescent="0.25"/>
    <row r="136" ht="15.95" customHeight="1" x14ac:dyDescent="0.25"/>
    <row r="137" ht="15.95" customHeight="1" x14ac:dyDescent="0.25"/>
    <row r="138" ht="15.95" customHeight="1" x14ac:dyDescent="0.25"/>
    <row r="139" ht="15.95" customHeight="1" x14ac:dyDescent="0.25"/>
    <row r="140" ht="15.95" customHeight="1" x14ac:dyDescent="0.25"/>
    <row r="141" ht="15.95" customHeight="1" x14ac:dyDescent="0.25"/>
    <row r="142" ht="15.95" customHeight="1" x14ac:dyDescent="0.25"/>
    <row r="143" ht="15.95" customHeight="1" x14ac:dyDescent="0.25"/>
    <row r="144" ht="15.95" customHeight="1" x14ac:dyDescent="0.25"/>
    <row r="145" ht="15.95" customHeight="1" x14ac:dyDescent="0.25"/>
    <row r="146" ht="15.95" customHeight="1" x14ac:dyDescent="0.25"/>
    <row r="147" ht="15.95" customHeight="1" x14ac:dyDescent="0.25"/>
    <row r="148" ht="15.95" customHeight="1" x14ac:dyDescent="0.25"/>
    <row r="149" ht="15.95" customHeight="1" x14ac:dyDescent="0.25"/>
    <row r="150" ht="15.95" customHeight="1" x14ac:dyDescent="0.25"/>
    <row r="151" ht="15.95" customHeight="1" x14ac:dyDescent="0.25"/>
    <row r="152" ht="15.95" customHeight="1" x14ac:dyDescent="0.25"/>
    <row r="153" ht="15.95" customHeight="1" x14ac:dyDescent="0.25"/>
    <row r="154" ht="15.95" customHeight="1" x14ac:dyDescent="0.25"/>
    <row r="155" ht="15.95" customHeight="1" x14ac:dyDescent="0.25"/>
    <row r="156" ht="15.95" customHeight="1" x14ac:dyDescent="0.25"/>
    <row r="157" ht="15.95" customHeight="1" x14ac:dyDescent="0.25"/>
    <row r="158" ht="15.95" customHeight="1" x14ac:dyDescent="0.25"/>
    <row r="159" ht="15.95" customHeight="1" x14ac:dyDescent="0.25"/>
    <row r="160" ht="15.95" customHeight="1" x14ac:dyDescent="0.25"/>
    <row r="161" ht="15.95" customHeight="1" x14ac:dyDescent="0.25"/>
    <row r="162" ht="15.95" customHeight="1" x14ac:dyDescent="0.25"/>
    <row r="163" ht="15.95" customHeight="1" x14ac:dyDescent="0.25"/>
    <row r="164" ht="15.95" customHeight="1" x14ac:dyDescent="0.25"/>
    <row r="165" ht="15.95" customHeight="1" x14ac:dyDescent="0.25"/>
    <row r="166" ht="15.95" customHeight="1" x14ac:dyDescent="0.25"/>
    <row r="167" ht="15.95" customHeight="1" x14ac:dyDescent="0.25"/>
    <row r="168" ht="15.95" customHeight="1" x14ac:dyDescent="0.25"/>
    <row r="169" ht="15.95" customHeight="1" x14ac:dyDescent="0.25"/>
    <row r="170" ht="15.95" customHeight="1" x14ac:dyDescent="0.25"/>
    <row r="171" ht="15.95" customHeight="1" x14ac:dyDescent="0.25"/>
    <row r="172" ht="15.95" customHeight="1" x14ac:dyDescent="0.25"/>
    <row r="173" ht="15.95" customHeight="1" x14ac:dyDescent="0.25"/>
    <row r="174" ht="15.95" customHeight="1" x14ac:dyDescent="0.25"/>
    <row r="175" ht="15.95" customHeight="1" x14ac:dyDescent="0.25"/>
    <row r="176" ht="15.95" customHeight="1" x14ac:dyDescent="0.25"/>
    <row r="177" ht="15.95" customHeight="1" x14ac:dyDescent="0.25"/>
    <row r="178" ht="15.95" customHeight="1" x14ac:dyDescent="0.25"/>
    <row r="179" ht="15.95" customHeight="1" x14ac:dyDescent="0.25"/>
    <row r="180" ht="15.95" customHeight="1" x14ac:dyDescent="0.25"/>
    <row r="181" ht="15.95" customHeight="1" x14ac:dyDescent="0.25"/>
    <row r="182" ht="15.95" customHeight="1" x14ac:dyDescent="0.25"/>
    <row r="183" ht="15.95" customHeight="1" x14ac:dyDescent="0.25"/>
    <row r="184" ht="15.95" customHeight="1" x14ac:dyDescent="0.25"/>
    <row r="185" ht="15.95" customHeight="1" x14ac:dyDescent="0.25"/>
    <row r="186" ht="15.95" customHeight="1" x14ac:dyDescent="0.25"/>
    <row r="187" ht="15.95" customHeight="1" x14ac:dyDescent="0.25"/>
    <row r="188" ht="15.95" customHeight="1" x14ac:dyDescent="0.25"/>
    <row r="189" ht="15.95" customHeight="1" x14ac:dyDescent="0.25"/>
    <row r="190" ht="15.95" customHeight="1" x14ac:dyDescent="0.25"/>
    <row r="191" ht="15.95" customHeight="1" x14ac:dyDescent="0.25"/>
    <row r="192" ht="15.95" customHeight="1" x14ac:dyDescent="0.25"/>
    <row r="193" ht="15.95" customHeight="1" x14ac:dyDescent="0.25"/>
    <row r="194" ht="15.95" customHeight="1" x14ac:dyDescent="0.25"/>
    <row r="195" ht="15.95" customHeight="1" x14ac:dyDescent="0.25"/>
    <row r="196" ht="15.95" customHeight="1" x14ac:dyDescent="0.25"/>
    <row r="197" ht="15.95" customHeight="1" x14ac:dyDescent="0.25"/>
    <row r="198" ht="15.95" customHeight="1" x14ac:dyDescent="0.25"/>
    <row r="199" ht="15.95" customHeight="1" x14ac:dyDescent="0.25"/>
    <row r="200" ht="15.95" customHeight="1" x14ac:dyDescent="0.25"/>
    <row r="201" ht="15.95" customHeight="1" x14ac:dyDescent="0.25"/>
    <row r="202" ht="15.95" customHeight="1" x14ac:dyDescent="0.25"/>
    <row r="203" ht="15.95" customHeight="1" x14ac:dyDescent="0.25"/>
    <row r="204" ht="15.95" customHeight="1" x14ac:dyDescent="0.25"/>
    <row r="205" ht="15.95" customHeight="1" x14ac:dyDescent="0.25"/>
    <row r="206" ht="15.95" customHeight="1" x14ac:dyDescent="0.25"/>
    <row r="207" ht="15.95" customHeight="1" x14ac:dyDescent="0.25"/>
    <row r="208" ht="15.95" customHeight="1" x14ac:dyDescent="0.25"/>
    <row r="209" ht="15.95" customHeight="1" x14ac:dyDescent="0.25"/>
    <row r="210" ht="15.95" customHeight="1" x14ac:dyDescent="0.25"/>
    <row r="211" ht="15.95" customHeight="1" x14ac:dyDescent="0.25"/>
    <row r="212" ht="15.95" customHeight="1" x14ac:dyDescent="0.25"/>
    <row r="213" ht="15.95" customHeight="1" x14ac:dyDescent="0.25"/>
    <row r="214" ht="15.95" customHeight="1" x14ac:dyDescent="0.25"/>
    <row r="215" ht="15.95" customHeight="1" x14ac:dyDescent="0.25"/>
    <row r="216" ht="15.95" customHeight="1" x14ac:dyDescent="0.25"/>
    <row r="217" ht="15.95" customHeight="1" x14ac:dyDescent="0.25"/>
    <row r="218" ht="15.95" customHeight="1" x14ac:dyDescent="0.25"/>
    <row r="219" ht="15.95" customHeight="1" x14ac:dyDescent="0.25"/>
    <row r="220" ht="15.95" customHeight="1" x14ac:dyDescent="0.25"/>
    <row r="221" ht="15.95" customHeight="1" x14ac:dyDescent="0.25"/>
    <row r="222" ht="15.95" customHeight="1" x14ac:dyDescent="0.25"/>
    <row r="223" ht="15.95" customHeight="1" x14ac:dyDescent="0.25"/>
    <row r="224" ht="15.95" customHeight="1" x14ac:dyDescent="0.25"/>
    <row r="225" ht="15.95" customHeight="1" x14ac:dyDescent="0.25"/>
    <row r="226" ht="15.95" customHeight="1" x14ac:dyDescent="0.25"/>
    <row r="227" ht="15.95" customHeight="1" x14ac:dyDescent="0.25"/>
    <row r="228" ht="15.95" customHeight="1" x14ac:dyDescent="0.25"/>
    <row r="229" ht="15.95" customHeight="1" x14ac:dyDescent="0.25"/>
    <row r="230" ht="15.95" customHeight="1" x14ac:dyDescent="0.25"/>
    <row r="231" ht="15.95" customHeight="1" x14ac:dyDescent="0.25"/>
    <row r="232" ht="15.95" customHeight="1" x14ac:dyDescent="0.25"/>
    <row r="233" ht="15.95" customHeight="1" x14ac:dyDescent="0.25"/>
    <row r="234" ht="15.95" customHeight="1" x14ac:dyDescent="0.25"/>
    <row r="235" ht="15.95" customHeight="1" x14ac:dyDescent="0.25"/>
    <row r="236" ht="15.95" customHeight="1" x14ac:dyDescent="0.25"/>
    <row r="237" ht="15.95" customHeight="1" x14ac:dyDescent="0.25"/>
    <row r="238" ht="15.95" customHeight="1" x14ac:dyDescent="0.25"/>
    <row r="239" ht="15.95" customHeight="1" x14ac:dyDescent="0.25"/>
    <row r="240" ht="15.95" customHeight="1" x14ac:dyDescent="0.25"/>
    <row r="241" ht="15.95" customHeight="1" x14ac:dyDescent="0.25"/>
    <row r="242" ht="15.95" customHeight="1" x14ac:dyDescent="0.25"/>
    <row r="243" ht="15.95" customHeight="1" x14ac:dyDescent="0.25"/>
    <row r="244" ht="15.95" customHeight="1" x14ac:dyDescent="0.25"/>
    <row r="245" ht="15.95" customHeight="1" x14ac:dyDescent="0.25"/>
    <row r="246" ht="15.95" customHeight="1" x14ac:dyDescent="0.25"/>
    <row r="247" ht="15.95" customHeight="1" x14ac:dyDescent="0.25"/>
    <row r="248" ht="15.95" customHeight="1" x14ac:dyDescent="0.25"/>
    <row r="249" ht="15.95" customHeight="1" x14ac:dyDescent="0.25"/>
    <row r="250" ht="15.95" customHeight="1" x14ac:dyDescent="0.25"/>
    <row r="251" ht="15.95" customHeight="1" x14ac:dyDescent="0.25"/>
  </sheetData>
  <hyperlinks>
    <hyperlink ref="A3" location="Inhalt!A1" display="&lt;&lt;&lt; Inhalt" xr:uid="{D069D664-D273-4B51-9046-B9312012F177}"/>
    <hyperlink ref="A24" location="Metadaten!A1" display="&lt;&lt;&lt; Metadaten" xr:uid="{914E17F7-D366-40D8-8B44-CD2DAC25DD00}"/>
  </hyperlink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B298F-0652-4AEE-B7B0-EEAD3F7B0895}">
  <dimension ref="A1:L35"/>
  <sheetViews>
    <sheetView workbookViewId="0"/>
  </sheetViews>
  <sheetFormatPr baseColWidth="10" defaultRowHeight="15" x14ac:dyDescent="0.25"/>
  <cols>
    <col min="1" max="1" width="6.85546875" style="117" customWidth="1"/>
    <col min="2" max="2" width="24.140625" style="117" customWidth="1"/>
    <col min="3" max="3" width="21" style="117" bestFit="1" customWidth="1"/>
    <col min="4" max="4" width="19" style="117" customWidth="1"/>
    <col min="5" max="5" width="14.85546875" style="117" customWidth="1"/>
    <col min="6" max="6" width="25.28515625" style="117" bestFit="1" customWidth="1"/>
    <col min="7" max="7" width="14.85546875" style="117" customWidth="1"/>
    <col min="8" max="16384" width="11.42578125" style="117"/>
  </cols>
  <sheetData>
    <row r="1" spans="1:12" ht="18" customHeight="1" x14ac:dyDescent="0.25">
      <c r="A1" s="13" t="s">
        <v>45</v>
      </c>
      <c r="B1" s="119"/>
      <c r="C1" s="119"/>
      <c r="D1" s="119"/>
      <c r="E1" s="119"/>
      <c r="F1" s="119"/>
      <c r="G1" s="119"/>
      <c r="H1" s="154"/>
      <c r="I1" s="154"/>
      <c r="J1" s="154"/>
    </row>
    <row r="2" spans="1:12" ht="15.95" customHeight="1" x14ac:dyDescent="0.25">
      <c r="A2" s="33"/>
      <c r="B2" s="119"/>
      <c r="C2" s="119"/>
      <c r="D2" s="119"/>
      <c r="E2" s="119"/>
      <c r="F2" s="119"/>
      <c r="G2" s="119"/>
      <c r="H2" s="154"/>
      <c r="I2" s="154"/>
      <c r="J2" s="154"/>
    </row>
    <row r="3" spans="1:12" ht="15.95" customHeight="1" x14ac:dyDescent="0.25">
      <c r="A3" s="28" t="s">
        <v>77</v>
      </c>
      <c r="B3" s="119"/>
      <c r="C3" s="119"/>
      <c r="D3" s="119"/>
      <c r="E3" s="119"/>
      <c r="F3" s="119"/>
      <c r="G3" s="119"/>
      <c r="H3" s="154"/>
      <c r="I3" s="154"/>
      <c r="J3" s="154"/>
    </row>
    <row r="4" spans="1:12" ht="15.95" customHeight="1" x14ac:dyDescent="0.25">
      <c r="A4" s="26"/>
      <c r="B4" s="120"/>
      <c r="C4" s="119"/>
      <c r="D4" s="119"/>
      <c r="E4" s="119"/>
      <c r="F4" s="119"/>
      <c r="G4" s="119"/>
      <c r="H4" s="154"/>
      <c r="I4" s="154"/>
      <c r="J4" s="154"/>
    </row>
    <row r="5" spans="1:12" ht="15.95" customHeight="1" x14ac:dyDescent="0.25">
      <c r="A5" s="26" t="s">
        <v>319</v>
      </c>
      <c r="B5" s="49"/>
      <c r="C5" s="120"/>
      <c r="D5" s="120"/>
      <c r="E5" s="120"/>
      <c r="F5" s="120"/>
      <c r="G5" s="120"/>
      <c r="H5" s="122"/>
      <c r="I5" s="122"/>
      <c r="J5" s="122"/>
      <c r="K5" s="121"/>
      <c r="L5" s="121"/>
    </row>
    <row r="6" spans="1:12" ht="15.95" customHeight="1" x14ac:dyDescent="0.25">
      <c r="C6" s="49"/>
      <c r="D6" s="49"/>
      <c r="E6" s="49"/>
      <c r="F6" s="49"/>
      <c r="G6" s="49"/>
      <c r="H6" s="122"/>
      <c r="I6" s="122"/>
      <c r="J6" s="122"/>
      <c r="K6" s="121"/>
      <c r="L6" s="121"/>
    </row>
    <row r="7" spans="1:12" ht="15.95" customHeight="1" x14ac:dyDescent="0.25">
      <c r="A7" s="91"/>
      <c r="B7" s="45" t="s">
        <v>313</v>
      </c>
      <c r="C7" s="45" t="s">
        <v>314</v>
      </c>
      <c r="D7" s="45" t="s">
        <v>315</v>
      </c>
      <c r="E7" s="60"/>
      <c r="F7" s="60"/>
      <c r="G7" s="60"/>
      <c r="H7" s="155"/>
      <c r="I7" s="155"/>
      <c r="J7" s="155"/>
      <c r="K7" s="121"/>
      <c r="L7" s="121"/>
    </row>
    <row r="8" spans="1:12" ht="15.95" customHeight="1" x14ac:dyDescent="0.25">
      <c r="A8" s="126">
        <v>2020</v>
      </c>
      <c r="B8" s="127">
        <v>47</v>
      </c>
      <c r="C8" s="153">
        <v>59</v>
      </c>
      <c r="D8" s="129">
        <v>24</v>
      </c>
      <c r="E8" s="130"/>
      <c r="F8" s="156"/>
      <c r="G8" s="130"/>
      <c r="H8" s="122"/>
      <c r="I8" s="122"/>
      <c r="J8" s="122"/>
      <c r="K8" s="121"/>
      <c r="L8" s="121"/>
    </row>
    <row r="9" spans="1:12" ht="15.95" customHeight="1" x14ac:dyDescent="0.25">
      <c r="A9" s="126"/>
      <c r="B9" s="127"/>
      <c r="C9" s="132"/>
      <c r="D9" s="128"/>
      <c r="E9" s="128"/>
      <c r="F9" s="148"/>
      <c r="G9" s="128"/>
      <c r="H9" s="121"/>
      <c r="I9" s="121"/>
      <c r="J9" s="121"/>
      <c r="K9" s="121"/>
      <c r="L9" s="121"/>
    </row>
    <row r="10" spans="1:12" s="114" customFormat="1" ht="15.95" customHeight="1" x14ac:dyDescent="0.25">
      <c r="A10" s="33" t="s">
        <v>72</v>
      </c>
      <c r="B10" s="133"/>
      <c r="C10" s="133"/>
      <c r="D10" s="133"/>
      <c r="E10" s="133"/>
      <c r="F10" s="133"/>
      <c r="G10" s="133"/>
      <c r="H10" s="134"/>
      <c r="I10" s="134"/>
      <c r="J10" s="134"/>
      <c r="K10" s="134"/>
      <c r="L10" s="134"/>
    </row>
    <row r="11" spans="1:12" ht="15.95" customHeight="1" x14ac:dyDescent="0.25">
      <c r="A11" s="169" t="s">
        <v>316</v>
      </c>
      <c r="B11" s="169"/>
      <c r="C11" s="169"/>
      <c r="D11" s="169"/>
      <c r="E11" s="169"/>
      <c r="F11" s="169"/>
      <c r="G11" s="127"/>
      <c r="H11" s="121"/>
      <c r="I11" s="121"/>
      <c r="J11" s="121"/>
      <c r="K11" s="121"/>
      <c r="L11" s="121"/>
    </row>
    <row r="12" spans="1:12" ht="15.95" customHeight="1" x14ac:dyDescent="0.25">
      <c r="A12" s="169"/>
      <c r="B12" s="169"/>
      <c r="C12" s="169"/>
      <c r="D12" s="169"/>
      <c r="E12" s="169"/>
      <c r="F12" s="169"/>
      <c r="G12" s="26"/>
    </row>
    <row r="13" spans="1:12" ht="15.95" customHeight="1" x14ac:dyDescent="0.25">
      <c r="A13" s="169"/>
      <c r="B13" s="169"/>
      <c r="C13" s="169"/>
      <c r="D13" s="169"/>
      <c r="E13" s="169"/>
      <c r="F13" s="169"/>
      <c r="G13" s="26"/>
    </row>
    <row r="14" spans="1:12" ht="15.95" customHeight="1" x14ac:dyDescent="0.25">
      <c r="A14" s="169"/>
      <c r="B14" s="169"/>
      <c r="C14" s="169"/>
      <c r="D14" s="169"/>
      <c r="E14" s="169"/>
      <c r="F14" s="169"/>
      <c r="G14" s="25"/>
      <c r="H14" s="25"/>
      <c r="I14" s="25"/>
      <c r="J14" s="25"/>
    </row>
    <row r="15" spans="1:12" s="114" customFormat="1" ht="15" customHeight="1" x14ac:dyDescent="0.25">
      <c r="A15" s="169"/>
      <c r="B15" s="169"/>
      <c r="C15" s="169"/>
      <c r="D15" s="169"/>
      <c r="E15" s="169"/>
      <c r="F15" s="169"/>
      <c r="G15" s="33"/>
      <c r="H15" s="33"/>
      <c r="I15" s="33"/>
      <c r="J15" s="33"/>
    </row>
    <row r="16" spans="1:12" ht="15.95" customHeight="1" x14ac:dyDescent="0.25">
      <c r="A16" s="40"/>
      <c r="B16" s="26"/>
    </row>
    <row r="17" spans="1:7" ht="15.95" customHeight="1" x14ac:dyDescent="0.25">
      <c r="A17" s="58" t="s">
        <v>74</v>
      </c>
      <c r="B17" s="26"/>
    </row>
    <row r="18" spans="1:7" ht="15.95" customHeight="1" x14ac:dyDescent="0.25">
      <c r="A18" s="26" t="s">
        <v>318</v>
      </c>
    </row>
    <row r="19" spans="1:7" ht="15.95" customHeight="1" x14ac:dyDescent="0.25">
      <c r="A19" s="26" t="s">
        <v>317</v>
      </c>
      <c r="B19" s="33"/>
      <c r="C19" s="33"/>
      <c r="D19" s="33"/>
      <c r="E19" s="33"/>
      <c r="F19" s="33"/>
      <c r="G19" s="33"/>
    </row>
    <row r="20" spans="1:7" ht="15.95" customHeight="1" x14ac:dyDescent="0.25">
      <c r="A20" s="26"/>
      <c r="B20" s="33"/>
      <c r="C20" s="33"/>
      <c r="D20" s="33"/>
      <c r="E20" s="33"/>
      <c r="F20" s="33"/>
      <c r="G20" s="33"/>
    </row>
    <row r="21" spans="1:7" ht="15.95" customHeight="1" x14ac:dyDescent="0.25">
      <c r="A21" s="40" t="s">
        <v>78</v>
      </c>
      <c r="B21" s="26"/>
    </row>
    <row r="22" spans="1:7" ht="15.95" customHeight="1" x14ac:dyDescent="0.25">
      <c r="A22" s="136"/>
      <c r="B22" s="136"/>
    </row>
    <row r="23" spans="1:7" ht="15.95" customHeight="1" x14ac:dyDescent="0.25"/>
    <row r="24" spans="1:7" ht="15.95" customHeight="1" x14ac:dyDescent="0.25"/>
    <row r="25" spans="1:7" ht="15.95" customHeight="1" x14ac:dyDescent="0.25"/>
    <row r="26" spans="1:7" ht="15.95" customHeight="1" x14ac:dyDescent="0.25"/>
    <row r="27" spans="1:7" ht="15.95" customHeight="1" x14ac:dyDescent="0.25"/>
    <row r="28" spans="1:7" ht="15.95" customHeight="1" x14ac:dyDescent="0.25"/>
    <row r="29" spans="1:7" ht="15.95" customHeight="1" x14ac:dyDescent="0.25"/>
    <row r="30" spans="1:7" ht="15.95" customHeight="1" x14ac:dyDescent="0.25"/>
    <row r="31" spans="1:7" ht="15.95" customHeight="1" x14ac:dyDescent="0.25"/>
    <row r="32" spans="1:7" ht="15.95" customHeight="1" x14ac:dyDescent="0.25"/>
    <row r="33" ht="15.95" customHeight="1" x14ac:dyDescent="0.25"/>
    <row r="34" ht="15.95" customHeight="1" x14ac:dyDescent="0.25"/>
    <row r="35" ht="15.95" customHeight="1" x14ac:dyDescent="0.25"/>
  </sheetData>
  <mergeCells count="1">
    <mergeCell ref="A11:F15"/>
  </mergeCells>
  <hyperlinks>
    <hyperlink ref="A3" location="Inhalt!A1" display="&lt;&lt;&lt; Inhalt" xr:uid="{8C1D552F-9D52-464A-BB1D-8D2CE0E69AFA}"/>
    <hyperlink ref="A21" location="Metadaten!A1" display="&lt;&lt;&lt; Metadaten" xr:uid="{F340F670-15DF-45B6-8C9F-D4A4ECD42698}"/>
  </hyperlinks>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962FC-133B-4F85-BA78-DF2389A6536F}">
  <dimension ref="A1:L35"/>
  <sheetViews>
    <sheetView workbookViewId="0"/>
  </sheetViews>
  <sheetFormatPr baseColWidth="10" defaultRowHeight="15" x14ac:dyDescent="0.25"/>
  <cols>
    <col min="1" max="1" width="6.85546875" style="117" customWidth="1"/>
    <col min="2" max="2" width="24.140625" style="117" customWidth="1"/>
    <col min="3" max="3" width="21" style="117" bestFit="1" customWidth="1"/>
    <col min="4" max="4" width="19" style="117" customWidth="1"/>
    <col min="5" max="5" width="14.85546875" style="117" customWidth="1"/>
    <col min="6" max="6" width="25.28515625" style="117" bestFit="1" customWidth="1"/>
    <col min="7" max="7" width="14.85546875" style="117" customWidth="1"/>
    <col min="8" max="16384" width="11.42578125" style="117"/>
  </cols>
  <sheetData>
    <row r="1" spans="1:12" ht="18" customHeight="1" x14ac:dyDescent="0.25">
      <c r="A1" s="13" t="s">
        <v>44</v>
      </c>
      <c r="B1" s="119"/>
      <c r="C1" s="119"/>
      <c r="D1" s="119"/>
      <c r="E1" s="119"/>
      <c r="F1" s="119"/>
      <c r="G1" s="119"/>
      <c r="H1" s="154"/>
      <c r="I1" s="154"/>
      <c r="J1" s="154"/>
    </row>
    <row r="2" spans="1:12" ht="15.95" customHeight="1" x14ac:dyDescent="0.25">
      <c r="A2" s="33"/>
      <c r="B2" s="119"/>
      <c r="C2" s="119"/>
      <c r="D2" s="119"/>
      <c r="E2" s="119"/>
      <c r="F2" s="119"/>
      <c r="G2" s="119"/>
      <c r="H2" s="154"/>
      <c r="I2" s="154"/>
      <c r="J2" s="154"/>
    </row>
    <row r="3" spans="1:12" ht="15.95" customHeight="1" x14ac:dyDescent="0.25">
      <c r="A3" s="28" t="s">
        <v>77</v>
      </c>
      <c r="B3" s="119"/>
      <c r="C3" s="119"/>
      <c r="D3" s="119"/>
      <c r="E3" s="119"/>
      <c r="F3" s="119"/>
      <c r="G3" s="119"/>
      <c r="H3" s="154"/>
      <c r="I3" s="154"/>
      <c r="J3" s="154"/>
    </row>
    <row r="4" spans="1:12" ht="15.95" customHeight="1" x14ac:dyDescent="0.25">
      <c r="A4" s="26"/>
      <c r="B4" s="120"/>
      <c r="C4" s="119"/>
      <c r="D4" s="119"/>
      <c r="E4" s="119"/>
      <c r="F4" s="119"/>
      <c r="G4" s="119"/>
      <c r="H4" s="154"/>
      <c r="I4" s="154"/>
      <c r="J4" s="154"/>
    </row>
    <row r="5" spans="1:12" ht="15.95" customHeight="1" x14ac:dyDescent="0.25">
      <c r="A5" s="26" t="s">
        <v>324</v>
      </c>
      <c r="B5" s="49"/>
      <c r="C5" s="120"/>
      <c r="D5" s="120"/>
      <c r="E5" s="120"/>
      <c r="F5" s="120"/>
      <c r="G5" s="120"/>
      <c r="H5" s="122"/>
      <c r="I5" s="122"/>
      <c r="J5" s="122"/>
      <c r="K5" s="121"/>
      <c r="L5" s="121"/>
    </row>
    <row r="6" spans="1:12" ht="15.95" customHeight="1" x14ac:dyDescent="0.25">
      <c r="C6" s="49"/>
      <c r="D6" s="49"/>
      <c r="E6" s="49"/>
      <c r="F6" s="49"/>
      <c r="G6" s="49"/>
      <c r="H6" s="122"/>
      <c r="I6" s="122"/>
      <c r="J6" s="122"/>
      <c r="K6" s="121"/>
      <c r="L6" s="121"/>
    </row>
    <row r="7" spans="1:12" ht="15.95" customHeight="1" x14ac:dyDescent="0.25">
      <c r="A7" s="91"/>
      <c r="B7" s="45" t="s">
        <v>320</v>
      </c>
      <c r="C7" s="45" t="s">
        <v>321</v>
      </c>
      <c r="D7" s="45" t="s">
        <v>315</v>
      </c>
      <c r="E7" s="60"/>
      <c r="F7" s="60"/>
      <c r="G7" s="60"/>
      <c r="H7" s="155"/>
      <c r="I7" s="155"/>
      <c r="J7" s="155"/>
      <c r="K7" s="121"/>
      <c r="L7" s="121"/>
    </row>
    <row r="8" spans="1:12" ht="15.95" customHeight="1" x14ac:dyDescent="0.25">
      <c r="A8" s="126">
        <v>2020</v>
      </c>
      <c r="B8" s="127">
        <v>33</v>
      </c>
      <c r="C8" s="153">
        <v>13</v>
      </c>
      <c r="D8" s="129">
        <v>24</v>
      </c>
      <c r="E8" s="130"/>
      <c r="F8" s="156"/>
      <c r="G8" s="130"/>
      <c r="H8" s="122"/>
      <c r="I8" s="122"/>
      <c r="J8" s="122"/>
      <c r="K8" s="121"/>
      <c r="L8" s="121"/>
    </row>
    <row r="9" spans="1:12" ht="15.95" customHeight="1" x14ac:dyDescent="0.25">
      <c r="A9" s="126"/>
      <c r="B9" s="127"/>
      <c r="C9" s="132"/>
      <c r="D9" s="128"/>
      <c r="E9" s="128"/>
      <c r="F9" s="148"/>
      <c r="G9" s="128"/>
      <c r="H9" s="121"/>
      <c r="I9" s="121"/>
      <c r="J9" s="121"/>
      <c r="K9" s="121"/>
      <c r="L9" s="121"/>
    </row>
    <row r="10" spans="1:12" s="114" customFormat="1" ht="15.95" customHeight="1" x14ac:dyDescent="0.25">
      <c r="A10" s="33" t="s">
        <v>72</v>
      </c>
      <c r="B10" s="133"/>
      <c r="C10" s="133"/>
      <c r="D10" s="133"/>
      <c r="E10" s="133"/>
      <c r="F10" s="133"/>
      <c r="G10" s="133"/>
      <c r="H10" s="134"/>
      <c r="I10" s="134"/>
      <c r="J10" s="134"/>
      <c r="K10" s="134"/>
      <c r="L10" s="134"/>
    </row>
    <row r="11" spans="1:12" ht="15.95" customHeight="1" x14ac:dyDescent="0.25">
      <c r="A11" s="169" t="s">
        <v>322</v>
      </c>
      <c r="B11" s="169"/>
      <c r="C11" s="169"/>
      <c r="D11" s="169"/>
      <c r="E11" s="169"/>
      <c r="F11" s="169"/>
      <c r="G11" s="127"/>
      <c r="H11" s="121"/>
      <c r="I11" s="121"/>
      <c r="J11" s="121"/>
      <c r="K11" s="121"/>
      <c r="L11" s="121"/>
    </row>
    <row r="12" spans="1:12" ht="15.95" customHeight="1" x14ac:dyDescent="0.25">
      <c r="A12" s="169"/>
      <c r="B12" s="169"/>
      <c r="C12" s="169"/>
      <c r="D12" s="169"/>
      <c r="E12" s="169"/>
      <c r="F12" s="169"/>
      <c r="G12" s="26"/>
    </row>
    <row r="13" spans="1:12" ht="15.95" customHeight="1" x14ac:dyDescent="0.25">
      <c r="A13" s="169"/>
      <c r="B13" s="169"/>
      <c r="C13" s="169"/>
      <c r="D13" s="169"/>
      <c r="E13" s="169"/>
      <c r="F13" s="169"/>
      <c r="G13" s="26"/>
    </row>
    <row r="14" spans="1:12" ht="15.95" customHeight="1" x14ac:dyDescent="0.25">
      <c r="A14" s="169"/>
      <c r="B14" s="169"/>
      <c r="C14" s="169"/>
      <c r="D14" s="169"/>
      <c r="E14" s="169"/>
      <c r="F14" s="169"/>
      <c r="G14" s="25"/>
      <c r="H14" s="25"/>
      <c r="I14" s="25"/>
      <c r="J14" s="25"/>
    </row>
    <row r="15" spans="1:12" s="114" customFormat="1" ht="15" customHeight="1" x14ac:dyDescent="0.25">
      <c r="A15" s="169"/>
      <c r="B15" s="169"/>
      <c r="C15" s="169"/>
      <c r="D15" s="169"/>
      <c r="E15" s="169"/>
      <c r="F15" s="169"/>
      <c r="G15" s="33"/>
      <c r="H15" s="33"/>
      <c r="I15" s="33"/>
      <c r="J15" s="33"/>
    </row>
    <row r="16" spans="1:12" ht="15.95" customHeight="1" x14ac:dyDescent="0.25">
      <c r="A16" s="26"/>
      <c r="B16" s="33"/>
      <c r="C16" s="33"/>
      <c r="D16" s="33"/>
      <c r="E16" s="33"/>
      <c r="F16" s="33"/>
      <c r="G16" s="33"/>
    </row>
    <row r="17" spans="1:7" ht="15.95" customHeight="1" x14ac:dyDescent="0.25">
      <c r="A17" s="58" t="s">
        <v>74</v>
      </c>
      <c r="B17" s="26"/>
    </row>
    <row r="18" spans="1:7" ht="15.95" customHeight="1" x14ac:dyDescent="0.25">
      <c r="A18" s="26" t="s">
        <v>323</v>
      </c>
    </row>
    <row r="19" spans="1:7" ht="15.95" customHeight="1" x14ac:dyDescent="0.25">
      <c r="A19" s="26" t="s">
        <v>317</v>
      </c>
      <c r="B19" s="33"/>
      <c r="C19" s="33"/>
      <c r="D19" s="33"/>
      <c r="E19" s="33"/>
      <c r="F19" s="33"/>
      <c r="G19" s="33"/>
    </row>
    <row r="20" spans="1:7" ht="15.95" customHeight="1" x14ac:dyDescent="0.25"/>
    <row r="21" spans="1:7" ht="15.95" customHeight="1" x14ac:dyDescent="0.25">
      <c r="A21" s="40" t="s">
        <v>78</v>
      </c>
      <c r="B21" s="26"/>
    </row>
    <row r="22" spans="1:7" ht="15.95" customHeight="1" x14ac:dyDescent="0.25">
      <c r="A22" s="136"/>
      <c r="B22" s="136"/>
    </row>
    <row r="23" spans="1:7" ht="15.95" customHeight="1" x14ac:dyDescent="0.25"/>
    <row r="24" spans="1:7" ht="15.95" customHeight="1" x14ac:dyDescent="0.25"/>
    <row r="25" spans="1:7" ht="15.95" customHeight="1" x14ac:dyDescent="0.25"/>
    <row r="26" spans="1:7" ht="15.95" customHeight="1" x14ac:dyDescent="0.25"/>
    <row r="27" spans="1:7" ht="15.95" customHeight="1" x14ac:dyDescent="0.25"/>
    <row r="28" spans="1:7" ht="15.95" customHeight="1" x14ac:dyDescent="0.25"/>
    <row r="29" spans="1:7" ht="15.95" customHeight="1" x14ac:dyDescent="0.25"/>
    <row r="30" spans="1:7" ht="15.95" customHeight="1" x14ac:dyDescent="0.25"/>
    <row r="31" spans="1:7" ht="15.95" customHeight="1" x14ac:dyDescent="0.25"/>
    <row r="32" spans="1:7" ht="15.95" customHeight="1" x14ac:dyDescent="0.25"/>
    <row r="33" ht="15.95" customHeight="1" x14ac:dyDescent="0.25"/>
    <row r="34" ht="15.95" customHeight="1" x14ac:dyDescent="0.25"/>
    <row r="35" ht="15.95" customHeight="1" x14ac:dyDescent="0.25"/>
  </sheetData>
  <mergeCells count="1">
    <mergeCell ref="A11:F15"/>
  </mergeCells>
  <hyperlinks>
    <hyperlink ref="A21" location="Metadaten!A1" display="&lt;&lt;&lt; Metadaten" xr:uid="{883F4E96-D49E-4814-B8E2-070E891B5285}"/>
    <hyperlink ref="A3" location="Inhalt!A1" display="&lt;&lt;&lt; Inhalt" xr:uid="{67990A4A-6AA5-4E41-832A-539D2C0884A9}"/>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F573B-B425-49D0-8B78-AB4FC5B47E52}">
  <dimension ref="A1:C35"/>
  <sheetViews>
    <sheetView workbookViewId="0"/>
  </sheetViews>
  <sheetFormatPr baseColWidth="10" defaultRowHeight="15.95" customHeight="1" x14ac:dyDescent="0.25"/>
  <cols>
    <col min="1" max="1" width="7.140625" style="38" customWidth="1"/>
    <col min="2" max="2" width="10.7109375" style="38" bestFit="1" customWidth="1"/>
    <col min="3" max="3" width="10" style="38" bestFit="1" customWidth="1"/>
    <col min="4" max="16384" width="11.42578125" style="38"/>
  </cols>
  <sheetData>
    <row r="1" spans="1:3" s="37" customFormat="1" ht="18" customHeight="1" x14ac:dyDescent="0.25">
      <c r="A1" s="36" t="s">
        <v>11</v>
      </c>
      <c r="B1" s="36"/>
      <c r="C1" s="36"/>
    </row>
    <row r="2" spans="1:3" ht="15.95" customHeight="1" x14ac:dyDescent="0.25">
      <c r="A2" s="27"/>
      <c r="B2" s="27"/>
      <c r="C2" s="27"/>
    </row>
    <row r="3" spans="1:3" ht="15.95" customHeight="1" x14ac:dyDescent="0.25">
      <c r="A3" s="28" t="s">
        <v>77</v>
      </c>
      <c r="B3" s="27"/>
      <c r="C3" s="27"/>
    </row>
    <row r="4" spans="1:3" ht="15.95" customHeight="1" x14ac:dyDescent="0.25">
      <c r="A4" s="27"/>
      <c r="B4" s="27"/>
      <c r="C4" s="27"/>
    </row>
    <row r="5" spans="1:3" ht="15.95" customHeight="1" x14ac:dyDescent="0.25">
      <c r="A5" s="30" t="s">
        <v>76</v>
      </c>
      <c r="B5" s="27"/>
      <c r="C5" s="27"/>
    </row>
    <row r="6" spans="1:3" ht="15.95" customHeight="1" x14ac:dyDescent="0.25">
      <c r="A6" s="39"/>
      <c r="B6" s="39"/>
      <c r="C6" s="39"/>
    </row>
    <row r="7" spans="1:3" ht="15.95" customHeight="1" x14ac:dyDescent="0.25">
      <c r="A7" s="45"/>
      <c r="B7" s="45" t="s">
        <v>70</v>
      </c>
      <c r="C7" s="43" t="s">
        <v>71</v>
      </c>
    </row>
    <row r="8" spans="1:3" ht="15.95" customHeight="1" x14ac:dyDescent="0.25">
      <c r="A8" s="30">
        <v>2000</v>
      </c>
      <c r="B8" s="21">
        <v>86</v>
      </c>
      <c r="C8" s="22">
        <v>61.4</v>
      </c>
    </row>
    <row r="9" spans="1:3" ht="15.95" customHeight="1" x14ac:dyDescent="0.25">
      <c r="A9" s="30">
        <v>2001</v>
      </c>
      <c r="B9" s="21">
        <v>85</v>
      </c>
      <c r="C9" s="22">
        <v>61.3</v>
      </c>
    </row>
    <row r="10" spans="1:3" ht="15.95" customHeight="1" x14ac:dyDescent="0.25">
      <c r="A10" s="30">
        <v>2002</v>
      </c>
      <c r="B10" s="21">
        <v>83.9</v>
      </c>
      <c r="C10" s="22">
        <v>60.4</v>
      </c>
    </row>
    <row r="11" spans="1:3" ht="15.95" customHeight="1" x14ac:dyDescent="0.25">
      <c r="A11" s="30">
        <v>2003</v>
      </c>
      <c r="B11" s="21">
        <v>83.1</v>
      </c>
      <c r="C11" s="22">
        <v>61.3</v>
      </c>
    </row>
    <row r="12" spans="1:3" ht="15.95" customHeight="1" x14ac:dyDescent="0.25">
      <c r="A12" s="30">
        <v>2004</v>
      </c>
      <c r="B12" s="21">
        <v>81.8</v>
      </c>
      <c r="C12" s="22">
        <v>61.5</v>
      </c>
    </row>
    <row r="13" spans="1:3" ht="15.95" customHeight="1" x14ac:dyDescent="0.25">
      <c r="A13" s="30">
        <v>2005</v>
      </c>
      <c r="B13" s="21">
        <v>81.900000000000006</v>
      </c>
      <c r="C13" s="22">
        <v>62</v>
      </c>
    </row>
    <row r="14" spans="1:3" ht="15.95" customHeight="1" x14ac:dyDescent="0.25">
      <c r="A14" s="30">
        <v>2006</v>
      </c>
      <c r="B14" s="21">
        <v>82.3</v>
      </c>
      <c r="C14" s="22">
        <v>62.1</v>
      </c>
    </row>
    <row r="15" spans="1:3" ht="15.95" customHeight="1" x14ac:dyDescent="0.25">
      <c r="A15" s="30">
        <v>2007</v>
      </c>
      <c r="B15" s="21">
        <v>83.2</v>
      </c>
      <c r="C15" s="22">
        <v>63.8</v>
      </c>
    </row>
    <row r="16" spans="1:3" ht="15.95" customHeight="1" x14ac:dyDescent="0.25">
      <c r="A16" s="30">
        <v>2008</v>
      </c>
      <c r="B16" s="21">
        <v>80.992390615091907</v>
      </c>
      <c r="C16" s="22">
        <v>62.722554890219598</v>
      </c>
    </row>
    <row r="17" spans="1:3" ht="15.95" customHeight="1" x14ac:dyDescent="0.25">
      <c r="A17" s="30">
        <v>2009</v>
      </c>
      <c r="B17" s="21">
        <v>80.718127174944598</v>
      </c>
      <c r="C17" s="22">
        <v>62.927452860338803</v>
      </c>
    </row>
    <row r="18" spans="1:3" ht="15.95" customHeight="1" x14ac:dyDescent="0.25">
      <c r="A18" s="30">
        <v>2010</v>
      </c>
      <c r="B18" s="21">
        <v>80.599999999999994</v>
      </c>
      <c r="C18" s="22">
        <v>63.1</v>
      </c>
    </row>
    <row r="19" spans="1:3" ht="15.95" customHeight="1" x14ac:dyDescent="0.25">
      <c r="A19" s="30">
        <v>2011</v>
      </c>
      <c r="B19" s="21">
        <v>82.129426512065194</v>
      </c>
      <c r="C19" s="22">
        <v>65.7749803304485</v>
      </c>
    </row>
    <row r="20" spans="1:3" ht="15.95" customHeight="1" x14ac:dyDescent="0.25">
      <c r="A20" s="30">
        <v>2012</v>
      </c>
      <c r="B20" s="21">
        <v>81.697261978842604</v>
      </c>
      <c r="C20" s="22">
        <v>65.470887065259902</v>
      </c>
    </row>
    <row r="21" spans="1:3" ht="15.95" customHeight="1" x14ac:dyDescent="0.25">
      <c r="A21" s="30">
        <v>2013</v>
      </c>
      <c r="B21" s="21">
        <v>81.578538102643904</v>
      </c>
      <c r="C21" s="22">
        <v>65.159533073930007</v>
      </c>
    </row>
    <row r="22" spans="1:3" ht="15.95" customHeight="1" x14ac:dyDescent="0.25">
      <c r="A22" s="30">
        <v>2014</v>
      </c>
      <c r="B22" s="21">
        <v>81.745352726141405</v>
      </c>
      <c r="C22" s="22">
        <v>65.497439081173397</v>
      </c>
    </row>
    <row r="23" spans="1:3" ht="15.95" customHeight="1" x14ac:dyDescent="0.25">
      <c r="A23" s="30">
        <v>2015</v>
      </c>
      <c r="B23" s="21">
        <v>81.5</v>
      </c>
      <c r="C23" s="22">
        <v>65.900000000000006</v>
      </c>
    </row>
    <row r="24" spans="1:3" ht="15.95" customHeight="1" x14ac:dyDescent="0.25">
      <c r="A24" s="30">
        <v>2016</v>
      </c>
      <c r="B24" s="21">
        <v>81.099999999999994</v>
      </c>
      <c r="C24" s="22">
        <v>65.900000000000006</v>
      </c>
    </row>
    <row r="25" spans="1:3" ht="15.95" customHeight="1" x14ac:dyDescent="0.25">
      <c r="A25" s="30">
        <v>2017</v>
      </c>
      <c r="B25" s="21">
        <v>80.599999999999994</v>
      </c>
      <c r="C25" s="22">
        <v>66.099999999999994</v>
      </c>
    </row>
    <row r="26" spans="1:3" ht="15.95" customHeight="1" x14ac:dyDescent="0.25">
      <c r="A26" s="30">
        <v>2018</v>
      </c>
      <c r="B26" s="21">
        <v>81.2626184190092</v>
      </c>
      <c r="C26" s="22">
        <v>67.128773875539096</v>
      </c>
    </row>
    <row r="27" spans="1:3" ht="15.95" customHeight="1" x14ac:dyDescent="0.25">
      <c r="A27" s="30">
        <v>2019</v>
      </c>
      <c r="B27" s="21">
        <v>81.599999999999994</v>
      </c>
      <c r="C27" s="22">
        <v>68</v>
      </c>
    </row>
    <row r="28" spans="1:3" ht="15.95" customHeight="1" x14ac:dyDescent="0.25">
      <c r="A28" s="30"/>
      <c r="B28" s="31"/>
      <c r="C28" s="46"/>
    </row>
    <row r="29" spans="1:3" ht="15.95" customHeight="1" x14ac:dyDescent="0.25">
      <c r="A29" s="40" t="s">
        <v>78</v>
      </c>
      <c r="B29" s="40"/>
      <c r="C29" s="40"/>
    </row>
    <row r="31" spans="1:3" ht="15.95" customHeight="1" x14ac:dyDescent="0.25">
      <c r="A31" s="41" t="s">
        <v>72</v>
      </c>
      <c r="B31" s="41"/>
      <c r="C31" s="41"/>
    </row>
    <row r="32" spans="1:3" ht="15.95" customHeight="1" x14ac:dyDescent="0.25">
      <c r="A32" s="38" t="s">
        <v>73</v>
      </c>
    </row>
    <row r="33" spans="1:3" ht="15.75" customHeight="1" x14ac:dyDescent="0.25"/>
    <row r="34" spans="1:3" ht="15.95" customHeight="1" x14ac:dyDescent="0.25">
      <c r="A34" s="41" t="s">
        <v>74</v>
      </c>
      <c r="B34" s="41"/>
      <c r="C34" s="41"/>
    </row>
    <row r="35" spans="1:3" ht="15.95" customHeight="1" x14ac:dyDescent="0.25">
      <c r="A35" s="38" t="s">
        <v>75</v>
      </c>
    </row>
  </sheetData>
  <hyperlinks>
    <hyperlink ref="A3" location="Inhalt!A1" display="&lt;&lt;&lt; Inhalt" xr:uid="{B8B9863B-5DB1-422B-A10F-1BE721D4ED62}"/>
    <hyperlink ref="A29:C29" location="Metadaten!A1" display="&lt;&lt;&lt; Metadaten" xr:uid="{26C6432D-CBD8-4E7F-BA0A-318CBFBED1EE}"/>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C20A0-08FA-42AE-A7FD-14C4BB827FFB}">
  <dimension ref="A1:D35"/>
  <sheetViews>
    <sheetView workbookViewId="0"/>
  </sheetViews>
  <sheetFormatPr baseColWidth="10" defaultRowHeight="15.95" customHeight="1" x14ac:dyDescent="0.25"/>
  <cols>
    <col min="1" max="1" width="7.140625" style="38" customWidth="1"/>
    <col min="2" max="2" width="13.7109375" style="38" bestFit="1" customWidth="1"/>
    <col min="3" max="3" width="16.140625" style="38" bestFit="1" customWidth="1"/>
    <col min="4" max="4" width="15.28515625" style="38" bestFit="1" customWidth="1"/>
    <col min="5" max="16384" width="11.42578125" style="38"/>
  </cols>
  <sheetData>
    <row r="1" spans="1:4" s="37" customFormat="1" ht="18" customHeight="1" x14ac:dyDescent="0.25">
      <c r="A1" s="36" t="s">
        <v>12</v>
      </c>
      <c r="B1" s="36"/>
      <c r="C1" s="36"/>
    </row>
    <row r="2" spans="1:4" ht="15.95" customHeight="1" x14ac:dyDescent="0.25">
      <c r="A2" s="27"/>
      <c r="B2" s="27"/>
      <c r="C2" s="27"/>
    </row>
    <row r="3" spans="1:4" ht="15.95" customHeight="1" x14ac:dyDescent="0.25">
      <c r="A3" s="28" t="s">
        <v>77</v>
      </c>
      <c r="B3" s="27"/>
      <c r="C3" s="27"/>
    </row>
    <row r="4" spans="1:4" ht="15.95" customHeight="1" x14ac:dyDescent="0.25">
      <c r="A4" s="27"/>
      <c r="B4" s="27"/>
      <c r="C4" s="27"/>
    </row>
    <row r="5" spans="1:4" ht="15.95" customHeight="1" x14ac:dyDescent="0.25">
      <c r="A5" s="30" t="s">
        <v>86</v>
      </c>
      <c r="B5" s="27"/>
      <c r="C5" s="27"/>
    </row>
    <row r="6" spans="1:4" ht="15.95" customHeight="1" x14ac:dyDescent="0.25">
      <c r="A6" s="39"/>
      <c r="B6" s="39"/>
      <c r="C6" s="39"/>
    </row>
    <row r="7" spans="1:4" ht="15.95" customHeight="1" x14ac:dyDescent="0.25">
      <c r="A7" s="45"/>
      <c r="B7" s="45" t="s">
        <v>79</v>
      </c>
      <c r="C7" s="43" t="s">
        <v>80</v>
      </c>
      <c r="D7" s="52" t="s">
        <v>81</v>
      </c>
    </row>
    <row r="8" spans="1:4" ht="15.95" customHeight="1" x14ac:dyDescent="0.25">
      <c r="A8" s="30">
        <v>2010</v>
      </c>
      <c r="B8" s="21">
        <v>36.299999999999997</v>
      </c>
      <c r="C8" s="21">
        <v>41.53</v>
      </c>
      <c r="D8" s="51">
        <v>29.75</v>
      </c>
    </row>
    <row r="9" spans="1:4" ht="15.95" customHeight="1" x14ac:dyDescent="0.25">
      <c r="A9" s="30">
        <v>2015</v>
      </c>
      <c r="B9" s="21">
        <v>36.92</v>
      </c>
      <c r="C9" s="21">
        <v>42.04</v>
      </c>
      <c r="D9" s="51">
        <v>30.77</v>
      </c>
    </row>
    <row r="10" spans="1:4" ht="15.95" customHeight="1" x14ac:dyDescent="0.25">
      <c r="A10" s="30"/>
      <c r="B10" s="21"/>
      <c r="C10" s="21"/>
    </row>
    <row r="11" spans="1:4" ht="15.95" customHeight="1" x14ac:dyDescent="0.25">
      <c r="A11" s="40" t="s">
        <v>78</v>
      </c>
      <c r="B11" s="40"/>
      <c r="C11" s="21"/>
    </row>
    <row r="12" spans="1:4" ht="15.95" customHeight="1" x14ac:dyDescent="0.25">
      <c r="A12" s="30"/>
      <c r="B12" s="21"/>
      <c r="C12" s="21"/>
    </row>
    <row r="13" spans="1:4" ht="15.95" customHeight="1" x14ac:dyDescent="0.25">
      <c r="A13" s="27" t="s">
        <v>72</v>
      </c>
      <c r="B13" s="21"/>
      <c r="C13" s="21"/>
    </row>
    <row r="14" spans="1:4" ht="15.95" customHeight="1" x14ac:dyDescent="0.25">
      <c r="A14" s="30" t="s">
        <v>82</v>
      </c>
      <c r="B14" s="21"/>
      <c r="C14" s="21"/>
    </row>
    <row r="15" spans="1:4" ht="15.95" customHeight="1" x14ac:dyDescent="0.25">
      <c r="A15" s="30" t="s">
        <v>83</v>
      </c>
      <c r="B15" s="21"/>
      <c r="C15" s="21"/>
    </row>
    <row r="16" spans="1:4" ht="15.95" customHeight="1" x14ac:dyDescent="0.25">
      <c r="A16" s="30" t="s">
        <v>84</v>
      </c>
      <c r="B16" s="21"/>
      <c r="C16" s="21"/>
    </row>
    <row r="17" spans="1:3" ht="15.95" customHeight="1" x14ac:dyDescent="0.25">
      <c r="A17" s="30"/>
      <c r="B17" s="21"/>
      <c r="C17" s="21"/>
    </row>
    <row r="18" spans="1:3" ht="15.95" customHeight="1" x14ac:dyDescent="0.25">
      <c r="A18" s="27" t="s">
        <v>74</v>
      </c>
      <c r="B18" s="21"/>
      <c r="C18" s="21"/>
    </row>
    <row r="19" spans="1:3" ht="15.95" customHeight="1" x14ac:dyDescent="0.25">
      <c r="A19" s="30" t="s">
        <v>85</v>
      </c>
      <c r="B19" s="21"/>
      <c r="C19" s="21"/>
    </row>
    <row r="20" spans="1:3" ht="15.95" customHeight="1" x14ac:dyDescent="0.25">
      <c r="A20" s="30"/>
      <c r="B20" s="21"/>
      <c r="C20" s="21"/>
    </row>
    <row r="21" spans="1:3" ht="15.95" customHeight="1" x14ac:dyDescent="0.25">
      <c r="A21" s="30"/>
      <c r="B21" s="21"/>
      <c r="C21" s="21"/>
    </row>
    <row r="22" spans="1:3" ht="15.95" customHeight="1" x14ac:dyDescent="0.25">
      <c r="A22" s="30"/>
      <c r="B22" s="21"/>
      <c r="C22" s="21"/>
    </row>
    <row r="23" spans="1:3" ht="15.95" customHeight="1" x14ac:dyDescent="0.25">
      <c r="A23" s="30"/>
      <c r="B23" s="21"/>
      <c r="C23" s="21"/>
    </row>
    <row r="24" spans="1:3" ht="15.95" customHeight="1" x14ac:dyDescent="0.25">
      <c r="A24" s="30"/>
      <c r="B24" s="21"/>
      <c r="C24" s="21"/>
    </row>
    <row r="25" spans="1:3" ht="15.95" customHeight="1" x14ac:dyDescent="0.25">
      <c r="A25" s="30"/>
      <c r="B25" s="21"/>
      <c r="C25" s="21"/>
    </row>
    <row r="26" spans="1:3" ht="15.95" customHeight="1" x14ac:dyDescent="0.25">
      <c r="A26" s="30"/>
      <c r="B26" s="21"/>
      <c r="C26" s="21"/>
    </row>
    <row r="27" spans="1:3" ht="15.95" customHeight="1" x14ac:dyDescent="0.25">
      <c r="A27" s="30"/>
      <c r="B27" s="21"/>
      <c r="C27" s="21"/>
    </row>
    <row r="28" spans="1:3" ht="15.95" customHeight="1" x14ac:dyDescent="0.25">
      <c r="A28" s="30"/>
      <c r="B28" s="21"/>
      <c r="C28" s="21"/>
    </row>
    <row r="29" spans="1:3" ht="15.95" customHeight="1" x14ac:dyDescent="0.25">
      <c r="A29" s="30"/>
      <c r="B29" s="31"/>
      <c r="C29" s="46"/>
    </row>
    <row r="30" spans="1:3" ht="15.95" customHeight="1" x14ac:dyDescent="0.25">
      <c r="A30" s="40"/>
      <c r="B30" s="40"/>
      <c r="C30" s="48"/>
    </row>
    <row r="31" spans="1:3" ht="15.95" customHeight="1" x14ac:dyDescent="0.25">
      <c r="C31" s="49"/>
    </row>
    <row r="32" spans="1:3" ht="15.95" customHeight="1" x14ac:dyDescent="0.25">
      <c r="A32" s="41"/>
      <c r="B32" s="41"/>
      <c r="C32" s="50"/>
    </row>
    <row r="33" spans="1:3" ht="15.95" customHeight="1" x14ac:dyDescent="0.25">
      <c r="C33" s="49"/>
    </row>
    <row r="34" spans="1:3" ht="15.75" customHeight="1" x14ac:dyDescent="0.25"/>
    <row r="35" spans="1:3" ht="15.95" customHeight="1" x14ac:dyDescent="0.25">
      <c r="A35" s="41"/>
      <c r="B35" s="41"/>
      <c r="C35" s="41"/>
    </row>
  </sheetData>
  <hyperlinks>
    <hyperlink ref="A11:B11" location="Metadaten!A1" display="&lt;&lt;&lt; Metadaten" xr:uid="{B6CA7C65-51FC-4481-A6F2-FF2F072AB66F}"/>
    <hyperlink ref="A3" location="Inhalt!A1" display="&lt;&lt;&lt; Inhalt" xr:uid="{05244A49-51C9-47D3-99C4-350ADF491983}"/>
  </hyperlinks>
  <pageMargins left="0.7" right="0.7" top="0.78740157499999996" bottom="0.78740157499999996" header="0.3" footer="0.3"/>
  <pageSetup paperSize="9" orientation="portrait" horizontalDpi="300" verticalDpi="0" copies="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CE71C-1B05-4118-AF52-E64696E66C1F}">
  <dimension ref="A1:D40"/>
  <sheetViews>
    <sheetView workbookViewId="0"/>
  </sheetViews>
  <sheetFormatPr baseColWidth="10" defaultRowHeight="12.75" x14ac:dyDescent="0.25"/>
  <cols>
    <col min="1" max="1" width="7.140625" style="38" customWidth="1"/>
    <col min="2" max="2" width="8.42578125" style="38" bestFit="1" customWidth="1"/>
    <col min="3" max="3" width="10.7109375" style="38" bestFit="1" customWidth="1"/>
    <col min="4" max="4" width="10" style="38" bestFit="1" customWidth="1"/>
    <col min="5" max="16384" width="11.42578125" style="38"/>
  </cols>
  <sheetData>
    <row r="1" spans="1:4" s="37" customFormat="1" ht="18" customHeight="1" x14ac:dyDescent="0.25">
      <c r="A1" s="36" t="s">
        <v>87</v>
      </c>
      <c r="B1" s="36"/>
      <c r="C1" s="36"/>
    </row>
    <row r="2" spans="1:4" ht="15.95" customHeight="1" x14ac:dyDescent="0.25">
      <c r="A2" s="27"/>
      <c r="B2" s="27"/>
      <c r="C2" s="27"/>
    </row>
    <row r="3" spans="1:4" ht="15.95" customHeight="1" x14ac:dyDescent="0.25">
      <c r="A3" s="28" t="s">
        <v>77</v>
      </c>
      <c r="B3" s="27"/>
      <c r="C3" s="27"/>
    </row>
    <row r="4" spans="1:4" ht="15.95" customHeight="1" x14ac:dyDescent="0.25">
      <c r="A4" s="27"/>
      <c r="B4" s="27"/>
      <c r="C4" s="27"/>
    </row>
    <row r="5" spans="1:4" ht="15.95" customHeight="1" x14ac:dyDescent="0.25">
      <c r="A5" s="30" t="s">
        <v>103</v>
      </c>
      <c r="B5" s="27"/>
      <c r="C5" s="27"/>
    </row>
    <row r="6" spans="1:4" ht="15.95" customHeight="1" x14ac:dyDescent="0.25">
      <c r="A6" s="39"/>
      <c r="B6" s="39"/>
      <c r="C6" s="39"/>
    </row>
    <row r="7" spans="1:4" ht="15.95" customHeight="1" x14ac:dyDescent="0.25">
      <c r="A7" s="45"/>
      <c r="B7" s="45" t="s">
        <v>88</v>
      </c>
      <c r="C7" s="43" t="s">
        <v>70</v>
      </c>
      <c r="D7" s="52" t="s">
        <v>71</v>
      </c>
    </row>
    <row r="8" spans="1:4" ht="15.95" customHeight="1" x14ac:dyDescent="0.25">
      <c r="A8" s="30">
        <v>2007</v>
      </c>
      <c r="B8" s="21">
        <v>2.9</v>
      </c>
      <c r="C8" s="21">
        <v>2.6</v>
      </c>
      <c r="D8" s="51">
        <v>3.3</v>
      </c>
    </row>
    <row r="9" spans="1:4" ht="15.95" customHeight="1" x14ac:dyDescent="0.25">
      <c r="A9" s="30" t="s">
        <v>89</v>
      </c>
      <c r="B9" s="21">
        <v>2.2999999999999998</v>
      </c>
      <c r="C9" s="21">
        <v>2</v>
      </c>
      <c r="D9" s="51">
        <v>2.7</v>
      </c>
    </row>
    <row r="10" spans="1:4" ht="15.95" customHeight="1" x14ac:dyDescent="0.25">
      <c r="A10" s="30" t="s">
        <v>90</v>
      </c>
      <c r="B10" s="21">
        <v>2.8</v>
      </c>
      <c r="C10" s="21">
        <v>2.5</v>
      </c>
      <c r="D10" s="53">
        <v>3.3</v>
      </c>
    </row>
    <row r="11" spans="1:4" ht="15.95" customHeight="1" x14ac:dyDescent="0.25">
      <c r="A11" s="30" t="s">
        <v>91</v>
      </c>
      <c r="B11" s="21">
        <v>2.6</v>
      </c>
      <c r="C11" s="21">
        <v>2.2999999999999998</v>
      </c>
      <c r="D11" s="53">
        <v>3.1</v>
      </c>
    </row>
    <row r="12" spans="1:4" ht="15.95" customHeight="1" x14ac:dyDescent="0.25">
      <c r="A12" s="30" t="s">
        <v>92</v>
      </c>
      <c r="B12" s="21">
        <v>2.2999999999999998</v>
      </c>
      <c r="C12" s="21">
        <v>1.9</v>
      </c>
      <c r="D12" s="53">
        <v>2.9</v>
      </c>
    </row>
    <row r="13" spans="1:4" ht="15.95" customHeight="1" x14ac:dyDescent="0.25">
      <c r="A13" s="30" t="s">
        <v>93</v>
      </c>
      <c r="B13" s="21">
        <v>2.4</v>
      </c>
      <c r="C13" s="21">
        <v>2</v>
      </c>
      <c r="D13" s="53">
        <v>2.9</v>
      </c>
    </row>
    <row r="14" spans="1:4" ht="15.95" customHeight="1" x14ac:dyDescent="0.25">
      <c r="A14" s="30" t="s">
        <v>94</v>
      </c>
      <c r="B14" s="21">
        <v>2.5</v>
      </c>
      <c r="C14" s="21">
        <v>2.2000000000000002</v>
      </c>
      <c r="D14" s="53">
        <v>2.8</v>
      </c>
    </row>
    <row r="15" spans="1:4" ht="15.95" customHeight="1" x14ac:dyDescent="0.25">
      <c r="A15" s="30" t="s">
        <v>95</v>
      </c>
      <c r="B15" s="21">
        <v>2.4</v>
      </c>
      <c r="C15" s="21">
        <v>2.1</v>
      </c>
      <c r="D15" s="53">
        <v>2.7</v>
      </c>
    </row>
    <row r="16" spans="1:4" ht="15.95" customHeight="1" x14ac:dyDescent="0.25">
      <c r="A16" s="30" t="s">
        <v>96</v>
      </c>
      <c r="B16" s="21">
        <v>2.4</v>
      </c>
      <c r="C16" s="21">
        <v>2.2999999999999998</v>
      </c>
      <c r="D16" s="53">
        <v>2.5</v>
      </c>
    </row>
    <row r="17" spans="1:4" ht="15.95" customHeight="1" x14ac:dyDescent="0.25">
      <c r="A17" s="30" t="s">
        <v>97</v>
      </c>
      <c r="B17" s="21">
        <v>2.2999999999999998</v>
      </c>
      <c r="C17" s="21">
        <v>2.2999999999999998</v>
      </c>
      <c r="D17" s="53">
        <v>2.2999999999999998</v>
      </c>
    </row>
    <row r="18" spans="1:4" ht="15.95" customHeight="1" x14ac:dyDescent="0.25">
      <c r="A18" s="30" t="s">
        <v>98</v>
      </c>
      <c r="B18" s="21">
        <v>1.9</v>
      </c>
      <c r="C18" s="21">
        <v>1.8</v>
      </c>
      <c r="D18" s="53">
        <v>2</v>
      </c>
    </row>
    <row r="19" spans="1:4" ht="15.95" customHeight="1" x14ac:dyDescent="0.25">
      <c r="A19" s="30" t="s">
        <v>99</v>
      </c>
      <c r="B19" s="21">
        <v>1.7</v>
      </c>
      <c r="C19" s="21">
        <v>1.5</v>
      </c>
      <c r="D19" s="53">
        <v>1.9</v>
      </c>
    </row>
    <row r="20" spans="1:4" ht="15.95" customHeight="1" x14ac:dyDescent="0.25">
      <c r="A20" s="30" t="s">
        <v>100</v>
      </c>
      <c r="B20" s="21">
        <v>1.5</v>
      </c>
      <c r="C20" s="21">
        <v>1.5</v>
      </c>
      <c r="D20" s="53">
        <v>1.7</v>
      </c>
    </row>
    <row r="21" spans="1:4" ht="15.95" customHeight="1" x14ac:dyDescent="0.25">
      <c r="A21" s="30" t="s">
        <v>101</v>
      </c>
      <c r="B21" s="21">
        <v>1.9</v>
      </c>
      <c r="C21" s="21">
        <v>1.8</v>
      </c>
      <c r="D21" s="53">
        <v>2</v>
      </c>
    </row>
    <row r="22" spans="1:4" ht="15.95" customHeight="1" x14ac:dyDescent="0.25">
      <c r="A22" s="30"/>
      <c r="B22" s="21"/>
      <c r="C22" s="21"/>
    </row>
    <row r="23" spans="1:4" ht="15.95" customHeight="1" x14ac:dyDescent="0.25">
      <c r="A23" s="40" t="s">
        <v>78</v>
      </c>
      <c r="B23" s="40"/>
      <c r="C23" s="21"/>
    </row>
    <row r="24" spans="1:4" ht="15.95" customHeight="1" x14ac:dyDescent="0.25">
      <c r="A24" s="30"/>
      <c r="B24" s="21"/>
      <c r="C24" s="21"/>
    </row>
    <row r="25" spans="1:4" ht="15.95" customHeight="1" x14ac:dyDescent="0.25">
      <c r="A25" s="27" t="s">
        <v>72</v>
      </c>
      <c r="B25" s="21"/>
      <c r="C25" s="21"/>
    </row>
    <row r="26" spans="1:4" ht="15.95" customHeight="1" x14ac:dyDescent="0.2">
      <c r="A26" s="24" t="s">
        <v>104</v>
      </c>
      <c r="B26" s="21"/>
      <c r="C26" s="21"/>
    </row>
    <row r="27" spans="1:4" ht="15.95" customHeight="1" x14ac:dyDescent="0.2">
      <c r="A27" s="24" t="s">
        <v>105</v>
      </c>
      <c r="B27" s="21"/>
      <c r="C27" s="21"/>
    </row>
    <row r="28" spans="1:4" ht="15.95" customHeight="1" x14ac:dyDescent="0.2">
      <c r="A28" s="24"/>
      <c r="B28" s="21"/>
      <c r="C28" s="21"/>
    </row>
    <row r="29" spans="1:4" ht="15.95" customHeight="1" x14ac:dyDescent="0.25">
      <c r="A29" s="27" t="s">
        <v>74</v>
      </c>
      <c r="B29" s="21"/>
      <c r="C29" s="21"/>
    </row>
    <row r="30" spans="1:4" ht="15.95" customHeight="1" x14ac:dyDescent="0.25">
      <c r="A30" s="30" t="s">
        <v>102</v>
      </c>
      <c r="B30" s="31"/>
      <c r="C30" s="46"/>
    </row>
    <row r="31" spans="1:4" ht="15.95" customHeight="1" x14ac:dyDescent="0.25">
      <c r="A31" s="40"/>
      <c r="B31" s="40"/>
      <c r="C31" s="48"/>
    </row>
    <row r="32" spans="1:4" ht="15.95" customHeight="1" x14ac:dyDescent="0.25">
      <c r="C32" s="49"/>
    </row>
    <row r="33" spans="1:3" ht="15.95" customHeight="1" x14ac:dyDescent="0.25">
      <c r="A33" s="41"/>
      <c r="B33" s="41"/>
      <c r="C33" s="50"/>
    </row>
    <row r="34" spans="1:3" ht="15.95" customHeight="1" x14ac:dyDescent="0.25">
      <c r="C34" s="49"/>
    </row>
    <row r="35" spans="1:3" ht="15.75" customHeight="1" x14ac:dyDescent="0.25"/>
    <row r="36" spans="1:3" ht="15.95" customHeight="1" x14ac:dyDescent="0.25">
      <c r="A36" s="41"/>
      <c r="B36" s="41"/>
      <c r="C36" s="41"/>
    </row>
    <row r="37" spans="1:3" ht="15.95" customHeight="1" x14ac:dyDescent="0.25"/>
    <row r="38" spans="1:3" ht="15.95" customHeight="1" x14ac:dyDescent="0.25"/>
    <row r="39" spans="1:3" ht="15.95" customHeight="1" x14ac:dyDescent="0.25"/>
    <row r="40" spans="1:3" ht="15.95" customHeight="1" x14ac:dyDescent="0.25"/>
  </sheetData>
  <hyperlinks>
    <hyperlink ref="A23:B23" location="Metadaten!A1" display="&lt;&lt;&lt; Metadaten" xr:uid="{53AB95EA-B0E3-4B38-93DC-9A0965F891DE}"/>
    <hyperlink ref="A3" location="Inhalt!A1" display="&lt;&lt;&lt; Inhalt" xr:uid="{23046AAD-4651-4AE7-86A9-86EAF8EBFD5D}"/>
  </hyperlinks>
  <pageMargins left="0.7" right="0.7" top="0.78740157499999996" bottom="0.78740157499999996" header="0.3" footer="0.3"/>
  <ignoredErrors>
    <ignoredError sqref="A8:A2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3FE0E-D9C6-43EF-85B1-3F64DD3FD581}">
  <dimension ref="A1:D40"/>
  <sheetViews>
    <sheetView workbookViewId="0"/>
  </sheetViews>
  <sheetFormatPr baseColWidth="10" defaultRowHeight="12.75" x14ac:dyDescent="0.25"/>
  <cols>
    <col min="1" max="1" width="7.140625" style="38" customWidth="1"/>
    <col min="2" max="2" width="16.140625" style="38" customWidth="1"/>
    <col min="3" max="3" width="16.7109375" style="38" customWidth="1"/>
    <col min="4" max="4" width="32.42578125" style="38" bestFit="1" customWidth="1"/>
    <col min="5" max="16384" width="11.42578125" style="38"/>
  </cols>
  <sheetData>
    <row r="1" spans="1:4" s="37" customFormat="1" ht="18" customHeight="1" x14ac:dyDescent="0.25">
      <c r="A1" s="36" t="s">
        <v>14</v>
      </c>
      <c r="B1" s="36"/>
      <c r="C1" s="36"/>
    </row>
    <row r="2" spans="1:4" ht="15.95" customHeight="1" x14ac:dyDescent="0.25">
      <c r="A2" s="27"/>
      <c r="B2" s="27"/>
      <c r="C2" s="27"/>
    </row>
    <row r="3" spans="1:4" ht="15.95" customHeight="1" x14ac:dyDescent="0.25">
      <c r="A3" s="28" t="s">
        <v>77</v>
      </c>
      <c r="B3" s="27"/>
      <c r="C3" s="27"/>
    </row>
    <row r="4" spans="1:4" ht="15.95" customHeight="1" x14ac:dyDescent="0.25">
      <c r="A4" s="27"/>
      <c r="B4" s="27"/>
      <c r="C4" s="27"/>
    </row>
    <row r="5" spans="1:4" ht="15.95" customHeight="1" x14ac:dyDescent="0.25">
      <c r="A5" s="30" t="s">
        <v>112</v>
      </c>
      <c r="B5" s="27"/>
      <c r="C5" s="27"/>
    </row>
    <row r="6" spans="1:4" ht="15.95" customHeight="1" x14ac:dyDescent="0.25">
      <c r="A6" s="39"/>
      <c r="B6" s="39"/>
      <c r="C6" s="39"/>
    </row>
    <row r="7" spans="1:4" ht="15.95" customHeight="1" x14ac:dyDescent="0.25">
      <c r="A7" s="60"/>
      <c r="B7" s="45" t="s">
        <v>106</v>
      </c>
      <c r="C7" s="43"/>
      <c r="D7" s="52" t="s">
        <v>107</v>
      </c>
    </row>
    <row r="8" spans="1:4" ht="15.95" customHeight="1" x14ac:dyDescent="0.25">
      <c r="A8" s="44"/>
      <c r="B8" s="61" t="s">
        <v>108</v>
      </c>
      <c r="C8" s="61" t="s">
        <v>109</v>
      </c>
      <c r="D8" s="59"/>
    </row>
    <row r="9" spans="1:4" ht="15.95" customHeight="1" x14ac:dyDescent="0.25">
      <c r="A9" s="30">
        <v>2005</v>
      </c>
      <c r="B9" s="20">
        <v>6381</v>
      </c>
      <c r="C9" s="20">
        <v>5092</v>
      </c>
      <c r="D9" s="55">
        <f>(B9-C9)/B9*100</f>
        <v>20.200595517943896</v>
      </c>
    </row>
    <row r="10" spans="1:4" ht="15.95" customHeight="1" x14ac:dyDescent="0.25">
      <c r="A10" s="30">
        <v>2006</v>
      </c>
      <c r="B10" s="20">
        <v>6468</v>
      </c>
      <c r="C10" s="20">
        <v>5176</v>
      </c>
      <c r="D10" s="55">
        <f>(B10-C10)/B10*100</f>
        <v>19.97526283240569</v>
      </c>
    </row>
    <row r="11" spans="1:4" ht="15.95" customHeight="1" x14ac:dyDescent="0.25">
      <c r="A11" s="30">
        <v>2008</v>
      </c>
      <c r="B11" s="20">
        <v>6903</v>
      </c>
      <c r="C11" s="20">
        <v>5556</v>
      </c>
      <c r="D11" s="55">
        <f t="shared" ref="D11:D16" si="0">(B11-C11)/B11*100</f>
        <v>19.513255106475448</v>
      </c>
    </row>
    <row r="12" spans="1:4" ht="15.95" customHeight="1" x14ac:dyDescent="0.25">
      <c r="A12" s="30">
        <v>2010</v>
      </c>
      <c r="B12" s="20">
        <v>6811</v>
      </c>
      <c r="C12" s="20">
        <v>5600</v>
      </c>
      <c r="D12" s="55">
        <f t="shared" si="0"/>
        <v>17.780061664953749</v>
      </c>
    </row>
    <row r="13" spans="1:4" ht="15.95" customHeight="1" x14ac:dyDescent="0.25">
      <c r="A13" s="30">
        <v>2012</v>
      </c>
      <c r="B13" s="20">
        <v>6875</v>
      </c>
      <c r="C13" s="20">
        <v>5694</v>
      </c>
      <c r="D13" s="55">
        <f t="shared" si="0"/>
        <v>17.178181818181816</v>
      </c>
    </row>
    <row r="14" spans="1:4" ht="15.95" customHeight="1" x14ac:dyDescent="0.25">
      <c r="A14" s="30">
        <v>2014</v>
      </c>
      <c r="B14" s="20">
        <v>7036</v>
      </c>
      <c r="C14" s="20">
        <v>5873</v>
      </c>
      <c r="D14" s="55">
        <f t="shared" si="0"/>
        <v>16.529277998862991</v>
      </c>
    </row>
    <row r="15" spans="1:4" ht="15.95" customHeight="1" x14ac:dyDescent="0.25">
      <c r="A15" s="30">
        <v>2016</v>
      </c>
      <c r="B15" s="20">
        <v>7050</v>
      </c>
      <c r="C15" s="20">
        <v>5976</v>
      </c>
      <c r="D15" s="55">
        <f t="shared" si="0"/>
        <v>15.23404255319149</v>
      </c>
    </row>
    <row r="16" spans="1:4" ht="15.95" customHeight="1" x14ac:dyDescent="0.25">
      <c r="A16" s="30">
        <v>2018</v>
      </c>
      <c r="B16" s="20">
        <v>7125</v>
      </c>
      <c r="C16" s="20">
        <v>6078</v>
      </c>
      <c r="D16" s="55">
        <f t="shared" si="0"/>
        <v>14.694736842105263</v>
      </c>
    </row>
    <row r="17" spans="1:4" ht="15.95" customHeight="1" x14ac:dyDescent="0.25">
      <c r="A17" s="30"/>
      <c r="B17" s="21"/>
      <c r="C17" s="21"/>
      <c r="D17" s="56"/>
    </row>
    <row r="18" spans="1:4" ht="15.95" customHeight="1" x14ac:dyDescent="0.25">
      <c r="A18" s="40" t="s">
        <v>78</v>
      </c>
      <c r="B18" s="40"/>
      <c r="C18" s="21"/>
      <c r="D18" s="56"/>
    </row>
    <row r="19" spans="1:4" ht="15.95" customHeight="1" x14ac:dyDescent="0.25">
      <c r="A19" s="30"/>
      <c r="B19" s="21"/>
      <c r="C19" s="21"/>
      <c r="D19" s="56"/>
    </row>
    <row r="20" spans="1:4" ht="15.95" customHeight="1" x14ac:dyDescent="0.25">
      <c r="A20" s="27" t="s">
        <v>72</v>
      </c>
      <c r="B20" s="21"/>
      <c r="C20" s="21"/>
      <c r="D20" s="56"/>
    </row>
    <row r="21" spans="1:4" ht="15.95" customHeight="1" x14ac:dyDescent="0.25">
      <c r="A21" s="30" t="s">
        <v>110</v>
      </c>
      <c r="B21" s="21"/>
      <c r="C21" s="21"/>
      <c r="D21" s="56"/>
    </row>
    <row r="22" spans="1:4" ht="15.95" customHeight="1" x14ac:dyDescent="0.25">
      <c r="A22" s="30"/>
      <c r="B22" s="21"/>
      <c r="C22" s="21"/>
      <c r="D22" s="49"/>
    </row>
    <row r="23" spans="1:4" ht="15.95" customHeight="1" x14ac:dyDescent="0.25">
      <c r="A23" s="58" t="s">
        <v>74</v>
      </c>
      <c r="B23" s="58"/>
      <c r="C23" s="21"/>
    </row>
    <row r="24" spans="1:4" ht="15.95" customHeight="1" x14ac:dyDescent="0.25">
      <c r="A24" s="30" t="s">
        <v>111</v>
      </c>
      <c r="B24" s="21"/>
      <c r="C24" s="21"/>
    </row>
    <row r="25" spans="1:4" ht="15.95" customHeight="1" x14ac:dyDescent="0.25">
      <c r="A25" s="27"/>
      <c r="B25" s="21"/>
      <c r="C25" s="21"/>
    </row>
    <row r="26" spans="1:4" ht="15.95" customHeight="1" x14ac:dyDescent="0.2">
      <c r="A26" s="24"/>
      <c r="B26" s="21"/>
      <c r="C26" s="21"/>
    </row>
    <row r="27" spans="1:4" ht="15.95" customHeight="1" x14ac:dyDescent="0.2">
      <c r="A27" s="24"/>
      <c r="B27" s="21"/>
      <c r="C27" s="21"/>
    </row>
    <row r="28" spans="1:4" ht="15.95" customHeight="1" x14ac:dyDescent="0.2">
      <c r="A28" s="24"/>
      <c r="B28" s="21"/>
      <c r="C28" s="21"/>
    </row>
    <row r="29" spans="1:4" ht="15.95" customHeight="1" x14ac:dyDescent="0.25">
      <c r="A29" s="27"/>
      <c r="B29" s="21"/>
      <c r="C29" s="21"/>
    </row>
    <row r="30" spans="1:4" ht="15.95" customHeight="1" x14ac:dyDescent="0.25">
      <c r="A30" s="30"/>
      <c r="B30" s="31"/>
      <c r="C30" s="46"/>
    </row>
    <row r="31" spans="1:4" ht="15.95" customHeight="1" x14ac:dyDescent="0.25">
      <c r="A31" s="40"/>
      <c r="B31" s="40"/>
      <c r="C31" s="48"/>
    </row>
    <row r="32" spans="1:4" ht="15.95" customHeight="1" x14ac:dyDescent="0.25">
      <c r="C32" s="49"/>
    </row>
    <row r="33" spans="1:3" ht="15.95" customHeight="1" x14ac:dyDescent="0.25">
      <c r="A33" s="41"/>
      <c r="B33" s="41"/>
      <c r="C33" s="50"/>
    </row>
    <row r="34" spans="1:3" ht="15.95" customHeight="1" x14ac:dyDescent="0.25">
      <c r="C34" s="49"/>
    </row>
    <row r="35" spans="1:3" ht="15.75" customHeight="1" x14ac:dyDescent="0.25"/>
    <row r="36" spans="1:3" ht="15.95" customHeight="1" x14ac:dyDescent="0.25">
      <c r="A36" s="41"/>
      <c r="B36" s="41"/>
      <c r="C36" s="41"/>
    </row>
    <row r="37" spans="1:3" ht="15.95" customHeight="1" x14ac:dyDescent="0.25"/>
    <row r="38" spans="1:3" ht="15.95" customHeight="1" x14ac:dyDescent="0.25"/>
    <row r="39" spans="1:3" ht="15.95" customHeight="1" x14ac:dyDescent="0.25"/>
    <row r="40" spans="1:3" ht="15.95" customHeight="1" x14ac:dyDescent="0.25"/>
  </sheetData>
  <hyperlinks>
    <hyperlink ref="A3" location="Inhalt!A1" display="&lt;&lt;&lt; Inhalt" xr:uid="{B0781A44-1E95-480F-A8F6-D7FC97E59A04}"/>
    <hyperlink ref="A18:B18" location="Metadaten!A1" display="&lt;&lt;&lt; Metadaten" xr:uid="{96A23EEC-5777-4AEA-AF14-5F747A2A1CD0}"/>
  </hyperlink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B71E8-9AA8-46AE-B0AB-A67E7B6D26CE}">
  <dimension ref="A1:M39"/>
  <sheetViews>
    <sheetView workbookViewId="0"/>
  </sheetViews>
  <sheetFormatPr baseColWidth="10" defaultRowHeight="12.75" x14ac:dyDescent="0.25"/>
  <cols>
    <col min="1" max="1" width="7.140625" style="38" customWidth="1"/>
    <col min="2" max="2" width="22.42578125" style="38" bestFit="1" customWidth="1"/>
    <col min="3" max="3" width="23" style="38" customWidth="1"/>
    <col min="4" max="4" width="22.140625" style="38" customWidth="1"/>
    <col min="5" max="5" width="18.7109375" style="38" bestFit="1" customWidth="1"/>
    <col min="6" max="6" width="20.5703125" style="38" customWidth="1"/>
    <col min="7" max="7" width="21" style="38" customWidth="1"/>
    <col min="8" max="8" width="18" style="38" bestFit="1" customWidth="1"/>
    <col min="9" max="9" width="19.7109375" style="38" customWidth="1"/>
    <col min="10" max="10" width="20.7109375" style="38" customWidth="1"/>
    <col min="11" max="13" width="16.140625" style="38" bestFit="1" customWidth="1"/>
    <col min="14" max="16384" width="11.42578125" style="38"/>
  </cols>
  <sheetData>
    <row r="1" spans="1:13" s="37" customFormat="1" ht="18" customHeight="1" x14ac:dyDescent="0.25">
      <c r="A1" s="36" t="s">
        <v>15</v>
      </c>
      <c r="B1" s="36"/>
      <c r="C1" s="36"/>
      <c r="D1" s="36"/>
      <c r="E1" s="36"/>
      <c r="F1" s="36"/>
      <c r="G1" s="36"/>
      <c r="H1" s="36"/>
      <c r="I1" s="36"/>
      <c r="J1" s="36"/>
      <c r="K1" s="36"/>
      <c r="L1" s="36"/>
      <c r="M1" s="36"/>
    </row>
    <row r="2" spans="1:13" ht="15.95" customHeight="1" x14ac:dyDescent="0.25">
      <c r="A2" s="27"/>
      <c r="B2" s="27"/>
      <c r="C2" s="27"/>
      <c r="D2" s="27"/>
      <c r="E2" s="27"/>
      <c r="F2" s="27"/>
      <c r="G2" s="27"/>
      <c r="H2" s="27"/>
      <c r="I2" s="27"/>
      <c r="J2" s="27"/>
      <c r="K2" s="27"/>
      <c r="L2" s="27"/>
      <c r="M2" s="27"/>
    </row>
    <row r="3" spans="1:13" ht="15.95" customHeight="1" x14ac:dyDescent="0.25">
      <c r="A3" s="28" t="s">
        <v>77</v>
      </c>
      <c r="B3" s="27"/>
      <c r="C3" s="27"/>
      <c r="D3" s="27"/>
      <c r="E3" s="27"/>
      <c r="F3" s="27"/>
      <c r="G3" s="27"/>
      <c r="H3" s="27"/>
      <c r="I3" s="27"/>
      <c r="J3" s="27"/>
      <c r="K3" s="27"/>
      <c r="L3" s="27"/>
      <c r="M3" s="27"/>
    </row>
    <row r="4" spans="1:13" ht="15.95" customHeight="1" x14ac:dyDescent="0.25">
      <c r="A4" s="27"/>
      <c r="B4" s="27"/>
      <c r="C4" s="27"/>
      <c r="D4" s="27"/>
      <c r="E4" s="27"/>
      <c r="F4" s="27"/>
      <c r="G4" s="27"/>
      <c r="H4" s="27"/>
      <c r="I4" s="27"/>
      <c r="J4" s="27"/>
      <c r="K4" s="27"/>
      <c r="L4" s="27"/>
      <c r="M4" s="27"/>
    </row>
    <row r="5" spans="1:13" ht="15.95" customHeight="1" x14ac:dyDescent="0.25">
      <c r="A5" s="30" t="s">
        <v>123</v>
      </c>
      <c r="B5" s="27"/>
      <c r="C5" s="27"/>
      <c r="D5" s="27"/>
      <c r="E5" s="27"/>
      <c r="F5" s="27"/>
      <c r="G5" s="27"/>
      <c r="H5" s="27"/>
      <c r="I5" s="27"/>
      <c r="J5" s="27"/>
      <c r="K5" s="27"/>
      <c r="L5" s="27"/>
      <c r="M5" s="27"/>
    </row>
    <row r="6" spans="1:13" ht="15.95" customHeight="1" x14ac:dyDescent="0.25">
      <c r="A6" s="39"/>
      <c r="B6" s="39"/>
      <c r="C6" s="39"/>
      <c r="D6" s="39"/>
      <c r="E6" s="39"/>
      <c r="F6" s="39"/>
      <c r="G6" s="39"/>
      <c r="H6" s="39"/>
      <c r="I6" s="39"/>
      <c r="J6" s="39"/>
      <c r="K6" s="39"/>
      <c r="L6" s="39"/>
      <c r="M6" s="39"/>
    </row>
    <row r="7" spans="1:13" s="65" customFormat="1" ht="34.5" customHeight="1" x14ac:dyDescent="0.25">
      <c r="A7" s="63"/>
      <c r="B7" s="63" t="s">
        <v>113</v>
      </c>
      <c r="C7" s="64" t="s">
        <v>114</v>
      </c>
      <c r="D7" s="64" t="s">
        <v>124</v>
      </c>
      <c r="E7" s="64" t="s">
        <v>115</v>
      </c>
      <c r="F7" s="64" t="s">
        <v>116</v>
      </c>
      <c r="G7" s="64" t="s">
        <v>117</v>
      </c>
      <c r="H7" s="64" t="s">
        <v>118</v>
      </c>
      <c r="I7" s="64" t="s">
        <v>119</v>
      </c>
      <c r="J7" s="64" t="s">
        <v>120</v>
      </c>
      <c r="K7" s="34"/>
      <c r="L7" s="34"/>
      <c r="M7" s="34"/>
    </row>
    <row r="8" spans="1:13" ht="15.95" customHeight="1" x14ac:dyDescent="0.25">
      <c r="A8" s="30">
        <v>2010</v>
      </c>
      <c r="B8" s="20">
        <v>19176</v>
      </c>
      <c r="C8" s="20">
        <v>6865</v>
      </c>
      <c r="D8" s="21">
        <v>35.799958281184814</v>
      </c>
      <c r="E8" s="20">
        <v>10656</v>
      </c>
      <c r="F8" s="20">
        <v>4033</v>
      </c>
      <c r="G8" s="21">
        <v>37.847222222222221</v>
      </c>
      <c r="H8" s="20">
        <v>8520</v>
      </c>
      <c r="I8" s="20">
        <v>2832</v>
      </c>
      <c r="J8" s="22">
        <v>33.239436619718312</v>
      </c>
      <c r="K8" s="21"/>
      <c r="L8" s="21"/>
      <c r="M8" s="21"/>
    </row>
    <row r="9" spans="1:13" ht="15.95" customHeight="1" x14ac:dyDescent="0.25">
      <c r="A9" s="30">
        <v>2015</v>
      </c>
      <c r="B9" s="20">
        <v>19496</v>
      </c>
      <c r="C9" s="20">
        <v>7936</v>
      </c>
      <c r="D9" s="21">
        <v>40.705785802215836</v>
      </c>
      <c r="E9" s="20">
        <v>10641</v>
      </c>
      <c r="F9" s="20">
        <v>4349</v>
      </c>
      <c r="G9" s="21">
        <v>40.870218964383049</v>
      </c>
      <c r="H9" s="20">
        <v>8855</v>
      </c>
      <c r="I9" s="20">
        <v>3587</v>
      </c>
      <c r="J9" s="22">
        <v>40.508187464709202</v>
      </c>
      <c r="K9" s="21"/>
      <c r="L9" s="21"/>
      <c r="M9" s="21"/>
    </row>
    <row r="10" spans="1:13" ht="15.95" customHeight="1" x14ac:dyDescent="0.25">
      <c r="A10" s="30"/>
      <c r="B10" s="21"/>
      <c r="C10" s="21"/>
      <c r="D10" s="21"/>
      <c r="E10" s="20"/>
      <c r="F10" s="20"/>
      <c r="G10" s="21"/>
      <c r="H10" s="20"/>
      <c r="I10" s="20"/>
      <c r="J10" s="21"/>
      <c r="K10" s="21"/>
      <c r="L10" s="21"/>
      <c r="M10" s="21"/>
    </row>
    <row r="11" spans="1:13" ht="15.95" customHeight="1" x14ac:dyDescent="0.25">
      <c r="A11" s="40" t="s">
        <v>78</v>
      </c>
      <c r="B11" s="40"/>
      <c r="C11" s="21"/>
      <c r="D11" s="21"/>
      <c r="E11" s="21"/>
      <c r="F11" s="21"/>
      <c r="G11" s="21"/>
      <c r="H11" s="21"/>
      <c r="I11" s="21"/>
      <c r="J11" s="21"/>
      <c r="K11" s="21"/>
      <c r="L11" s="21"/>
      <c r="M11" s="21"/>
    </row>
    <row r="12" spans="1:13" ht="15.95" customHeight="1" x14ac:dyDescent="0.25">
      <c r="A12" s="30"/>
      <c r="B12" s="21"/>
      <c r="C12" s="21"/>
      <c r="D12" s="21"/>
      <c r="E12" s="21"/>
      <c r="F12" s="21"/>
      <c r="G12" s="21"/>
      <c r="H12" s="21"/>
      <c r="I12" s="21"/>
      <c r="J12" s="21"/>
      <c r="K12" s="21"/>
      <c r="L12" s="21"/>
      <c r="M12" s="21"/>
    </row>
    <row r="13" spans="1:13" ht="15.95" customHeight="1" x14ac:dyDescent="0.25">
      <c r="A13" s="27" t="s">
        <v>72</v>
      </c>
      <c r="B13" s="21"/>
      <c r="C13" s="21"/>
      <c r="D13" s="21"/>
      <c r="E13" s="21"/>
      <c r="F13" s="21"/>
      <c r="G13" s="21"/>
      <c r="H13" s="21"/>
      <c r="I13" s="21"/>
      <c r="J13" s="21"/>
      <c r="K13" s="21"/>
      <c r="L13" s="21"/>
      <c r="M13" s="21"/>
    </row>
    <row r="14" spans="1:13" ht="15.95" customHeight="1" x14ac:dyDescent="0.25">
      <c r="A14" s="30" t="s">
        <v>121</v>
      </c>
      <c r="B14" s="21"/>
      <c r="C14" s="21"/>
      <c r="D14" s="21"/>
      <c r="E14" s="21"/>
      <c r="F14" s="21"/>
      <c r="G14" s="21"/>
      <c r="H14" s="21"/>
      <c r="I14" s="21"/>
      <c r="J14" s="21"/>
      <c r="K14" s="21"/>
      <c r="L14" s="21"/>
      <c r="M14" s="21"/>
    </row>
    <row r="15" spans="1:13" ht="15.95" customHeight="1" x14ac:dyDescent="0.25">
      <c r="A15" s="30" t="s">
        <v>84</v>
      </c>
      <c r="B15" s="21"/>
      <c r="C15" s="21"/>
      <c r="D15" s="21"/>
      <c r="E15" s="21"/>
      <c r="F15" s="21"/>
      <c r="G15" s="21"/>
      <c r="H15" s="21"/>
      <c r="I15" s="21"/>
      <c r="J15" s="21"/>
      <c r="K15" s="21"/>
      <c r="L15" s="21"/>
      <c r="M15" s="21"/>
    </row>
    <row r="16" spans="1:13" ht="15.95" customHeight="1" x14ac:dyDescent="0.25">
      <c r="A16" s="30"/>
      <c r="B16" s="21"/>
      <c r="C16" s="21"/>
      <c r="D16" s="21"/>
      <c r="E16" s="21"/>
      <c r="F16" s="21"/>
      <c r="G16" s="21"/>
      <c r="H16" s="21"/>
      <c r="I16" s="21"/>
      <c r="J16" s="21"/>
      <c r="K16" s="21"/>
      <c r="L16" s="21"/>
      <c r="M16" s="21"/>
    </row>
    <row r="17" spans="1:13" ht="15.95" customHeight="1" x14ac:dyDescent="0.25">
      <c r="A17" s="27" t="s">
        <v>74</v>
      </c>
      <c r="B17" s="21"/>
      <c r="C17" s="21"/>
      <c r="D17" s="21"/>
      <c r="E17" s="21"/>
      <c r="F17" s="21"/>
      <c r="G17" s="21"/>
      <c r="H17" s="21"/>
      <c r="I17" s="21"/>
      <c r="J17" s="21"/>
      <c r="K17" s="21"/>
      <c r="L17" s="21"/>
      <c r="M17" s="21"/>
    </row>
    <row r="18" spans="1:13" ht="15.95" customHeight="1" x14ac:dyDescent="0.25">
      <c r="A18" s="30" t="s">
        <v>122</v>
      </c>
      <c r="B18" s="21"/>
      <c r="C18" s="21"/>
      <c r="D18" s="21"/>
      <c r="E18" s="21"/>
      <c r="F18" s="21"/>
      <c r="G18" s="21"/>
      <c r="H18" s="21"/>
      <c r="I18" s="21"/>
      <c r="J18" s="21"/>
      <c r="K18" s="21"/>
      <c r="L18" s="21"/>
      <c r="M18" s="21"/>
    </row>
    <row r="19" spans="1:13" ht="15.95" customHeight="1" x14ac:dyDescent="0.25">
      <c r="A19" s="30"/>
      <c r="B19" s="21"/>
      <c r="C19" s="21"/>
      <c r="D19" s="21"/>
      <c r="E19" s="21"/>
      <c r="F19" s="21"/>
      <c r="G19" s="21"/>
      <c r="H19" s="21"/>
      <c r="I19" s="21"/>
      <c r="J19" s="21"/>
      <c r="K19" s="21"/>
      <c r="L19" s="21"/>
      <c r="M19" s="21"/>
    </row>
    <row r="20" spans="1:13" ht="15.95" customHeight="1" x14ac:dyDescent="0.25">
      <c r="A20" s="30"/>
      <c r="B20" s="21"/>
      <c r="C20" s="21"/>
      <c r="D20" s="21"/>
      <c r="E20" s="21"/>
      <c r="F20" s="21"/>
      <c r="G20" s="21"/>
      <c r="H20" s="21"/>
      <c r="I20" s="21"/>
      <c r="J20" s="21"/>
      <c r="K20" s="21"/>
      <c r="L20" s="21"/>
      <c r="M20" s="21"/>
    </row>
    <row r="21" spans="1:13" ht="15.95" customHeight="1" x14ac:dyDescent="0.25">
      <c r="A21" s="30"/>
      <c r="B21" s="21"/>
      <c r="C21" s="21"/>
      <c r="D21" s="21"/>
      <c r="E21" s="21"/>
      <c r="F21" s="21"/>
      <c r="G21" s="21"/>
      <c r="H21" s="21"/>
      <c r="I21" s="21"/>
      <c r="J21" s="21"/>
      <c r="K21" s="21"/>
      <c r="L21" s="21"/>
      <c r="M21" s="21"/>
    </row>
    <row r="22" spans="1:13" ht="15.95" customHeight="1" x14ac:dyDescent="0.25">
      <c r="A22" s="30"/>
      <c r="B22" s="21"/>
      <c r="C22" s="21"/>
      <c r="D22" s="21"/>
      <c r="E22" s="21"/>
      <c r="F22" s="21"/>
      <c r="G22" s="21"/>
      <c r="H22" s="21"/>
      <c r="I22" s="21"/>
      <c r="J22" s="21"/>
      <c r="K22" s="21"/>
      <c r="L22" s="21"/>
      <c r="M22" s="21"/>
    </row>
    <row r="23" spans="1:13" ht="15.95" customHeight="1" x14ac:dyDescent="0.25">
      <c r="A23" s="30"/>
      <c r="B23" s="21"/>
      <c r="C23" s="21"/>
      <c r="D23" s="21"/>
      <c r="E23" s="21"/>
      <c r="F23" s="21"/>
      <c r="G23" s="21"/>
      <c r="H23" s="21"/>
      <c r="I23" s="21"/>
      <c r="J23" s="21"/>
      <c r="K23" s="21"/>
      <c r="L23" s="21"/>
      <c r="M23" s="21"/>
    </row>
    <row r="24" spans="1:13" ht="15.95" customHeight="1" x14ac:dyDescent="0.25">
      <c r="A24" s="30"/>
      <c r="B24" s="21"/>
      <c r="C24" s="21"/>
      <c r="D24" s="21"/>
      <c r="E24" s="21"/>
      <c r="F24" s="21"/>
      <c r="G24" s="21"/>
      <c r="H24" s="21"/>
      <c r="I24" s="21"/>
      <c r="J24" s="21"/>
      <c r="K24" s="21"/>
      <c r="L24" s="21"/>
      <c r="M24" s="21"/>
    </row>
    <row r="25" spans="1:13" ht="15.95" customHeight="1" x14ac:dyDescent="0.25">
      <c r="A25" s="30"/>
      <c r="B25" s="21"/>
      <c r="C25" s="21"/>
      <c r="D25" s="21"/>
      <c r="E25" s="21"/>
      <c r="F25" s="21"/>
      <c r="G25" s="21"/>
      <c r="H25" s="21"/>
      <c r="I25" s="21"/>
      <c r="J25" s="21"/>
      <c r="K25" s="21"/>
      <c r="L25" s="21"/>
      <c r="M25" s="21"/>
    </row>
    <row r="26" spans="1:13" ht="15.95" customHeight="1" x14ac:dyDescent="0.25">
      <c r="A26" s="30"/>
      <c r="B26" s="21"/>
      <c r="C26" s="21"/>
      <c r="D26" s="21"/>
      <c r="E26" s="21"/>
      <c r="F26" s="21"/>
      <c r="G26" s="21"/>
      <c r="H26" s="21"/>
      <c r="I26" s="21"/>
      <c r="J26" s="21"/>
      <c r="K26" s="21"/>
      <c r="L26" s="21"/>
      <c r="M26" s="21"/>
    </row>
    <row r="27" spans="1:13" ht="15.95" customHeight="1" x14ac:dyDescent="0.25">
      <c r="A27" s="30"/>
      <c r="B27" s="21"/>
      <c r="C27" s="21"/>
      <c r="D27" s="21"/>
      <c r="E27" s="21"/>
      <c r="F27" s="21"/>
      <c r="G27" s="21"/>
      <c r="H27" s="21"/>
      <c r="I27" s="21"/>
      <c r="J27" s="21"/>
      <c r="K27" s="21"/>
      <c r="L27" s="21"/>
      <c r="M27" s="21"/>
    </row>
    <row r="28" spans="1:13" ht="15.95" customHeight="1" x14ac:dyDescent="0.25">
      <c r="A28" s="30"/>
      <c r="B28" s="21"/>
      <c r="C28" s="21"/>
      <c r="D28" s="21"/>
      <c r="E28" s="21"/>
      <c r="F28" s="21"/>
      <c r="G28" s="21"/>
      <c r="H28" s="21"/>
      <c r="I28" s="21"/>
      <c r="J28" s="21"/>
      <c r="K28" s="21"/>
      <c r="L28" s="21"/>
      <c r="M28" s="21"/>
    </row>
    <row r="29" spans="1:13" ht="15.95" customHeight="1" x14ac:dyDescent="0.25">
      <c r="A29" s="30"/>
      <c r="B29" s="31"/>
      <c r="C29" s="46"/>
      <c r="D29" s="46"/>
      <c r="E29" s="46"/>
      <c r="F29" s="46"/>
      <c r="G29" s="46"/>
      <c r="H29" s="46"/>
      <c r="I29" s="46"/>
      <c r="J29" s="46"/>
      <c r="K29" s="46"/>
      <c r="L29" s="46"/>
      <c r="M29" s="46"/>
    </row>
    <row r="30" spans="1:13" ht="15.95" customHeight="1" x14ac:dyDescent="0.25">
      <c r="A30" s="40"/>
      <c r="B30" s="40"/>
      <c r="C30" s="48"/>
      <c r="D30" s="48"/>
      <c r="E30" s="48"/>
      <c r="F30" s="48"/>
      <c r="G30" s="48"/>
      <c r="H30" s="48"/>
      <c r="I30" s="48"/>
      <c r="J30" s="48"/>
      <c r="K30" s="48"/>
      <c r="L30" s="48"/>
      <c r="M30" s="48"/>
    </row>
    <row r="31" spans="1:13" ht="15.95" customHeight="1" x14ac:dyDescent="0.25">
      <c r="C31" s="49"/>
      <c r="D31" s="49"/>
      <c r="E31" s="49"/>
      <c r="F31" s="49"/>
      <c r="G31" s="49"/>
      <c r="H31" s="49"/>
      <c r="I31" s="49"/>
      <c r="J31" s="49"/>
      <c r="K31" s="49"/>
      <c r="L31" s="49"/>
      <c r="M31" s="49"/>
    </row>
    <row r="32" spans="1:13" ht="15.95" customHeight="1" x14ac:dyDescent="0.25">
      <c r="A32" s="41"/>
      <c r="B32" s="41"/>
      <c r="C32" s="50"/>
      <c r="D32" s="50"/>
      <c r="E32" s="50"/>
      <c r="F32" s="50"/>
      <c r="G32" s="50"/>
      <c r="H32" s="50"/>
      <c r="I32" s="50"/>
      <c r="J32" s="50"/>
      <c r="K32" s="50"/>
      <c r="L32" s="50"/>
      <c r="M32" s="50"/>
    </row>
    <row r="33" spans="1:13" ht="15.95" customHeight="1" x14ac:dyDescent="0.25">
      <c r="C33" s="49"/>
      <c r="D33" s="49"/>
      <c r="E33" s="49"/>
      <c r="F33" s="49"/>
      <c r="G33" s="49"/>
      <c r="H33" s="49"/>
      <c r="I33" s="49"/>
      <c r="J33" s="49"/>
      <c r="K33" s="49"/>
      <c r="L33" s="49"/>
      <c r="M33" s="49"/>
    </row>
    <row r="34" spans="1:13" ht="15.75" customHeight="1" x14ac:dyDescent="0.25"/>
    <row r="35" spans="1:13" ht="15.95" customHeight="1" x14ac:dyDescent="0.25">
      <c r="A35" s="41"/>
      <c r="B35" s="41"/>
      <c r="C35" s="41"/>
      <c r="D35" s="41"/>
      <c r="E35" s="41"/>
      <c r="F35" s="41"/>
      <c r="G35" s="41"/>
      <c r="H35" s="41"/>
      <c r="I35" s="41"/>
      <c r="J35" s="41"/>
      <c r="K35" s="41"/>
      <c r="L35" s="41"/>
      <c r="M35" s="41"/>
    </row>
    <row r="36" spans="1:13" ht="15.95" customHeight="1" x14ac:dyDescent="0.25"/>
    <row r="37" spans="1:13" ht="15.95" customHeight="1" x14ac:dyDescent="0.25"/>
    <row r="38" spans="1:13" ht="15.95" customHeight="1" x14ac:dyDescent="0.25"/>
    <row r="39" spans="1:13" ht="15.95" customHeight="1" x14ac:dyDescent="0.25"/>
  </sheetData>
  <hyperlinks>
    <hyperlink ref="A3" location="Inhalt!A1" display="&lt;&lt;&lt; Inhalt" xr:uid="{8E7A871E-F83F-4500-A514-168FBBB1665F}"/>
    <hyperlink ref="A11:B11" location="Metadaten!A1" display="&lt;&lt;&lt; Metadaten" xr:uid="{BD776B14-F929-4F9B-84DC-0031B52D9081}"/>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65D4D-B4D0-48EA-84AA-F0E36BCE4138}">
  <dimension ref="A1:M34"/>
  <sheetViews>
    <sheetView workbookViewId="0"/>
  </sheetViews>
  <sheetFormatPr baseColWidth="10" defaultRowHeight="15.95" customHeight="1" x14ac:dyDescent="0.25"/>
  <cols>
    <col min="1" max="1" width="7.140625" style="38" customWidth="1"/>
    <col min="2" max="2" width="22.42578125" style="38" bestFit="1" customWidth="1"/>
    <col min="3" max="3" width="23.28515625" style="38" bestFit="1" customWidth="1"/>
    <col min="4" max="4" width="27" style="38" bestFit="1" customWidth="1"/>
    <col min="5" max="5" width="18.7109375" style="38" bestFit="1" customWidth="1"/>
    <col min="6" max="6" width="19.5703125" style="38" bestFit="1" customWidth="1"/>
    <col min="7" max="7" width="23.28515625" style="38" customWidth="1"/>
    <col min="8" max="8" width="18" style="38" bestFit="1" customWidth="1"/>
    <col min="9" max="9" width="18.85546875" style="38" bestFit="1" customWidth="1"/>
    <col min="10" max="10" width="22.5703125" style="38" bestFit="1" customWidth="1"/>
    <col min="11" max="13" width="16.140625" style="38" bestFit="1" customWidth="1"/>
    <col min="14" max="16384" width="11.42578125" style="38"/>
  </cols>
  <sheetData>
    <row r="1" spans="1:13" s="37" customFormat="1" ht="18" customHeight="1" x14ac:dyDescent="0.25">
      <c r="A1" s="36" t="s">
        <v>16</v>
      </c>
      <c r="B1" s="36"/>
      <c r="C1" s="36"/>
      <c r="D1" s="36"/>
      <c r="E1" s="36"/>
      <c r="F1" s="36"/>
      <c r="G1" s="36"/>
      <c r="H1" s="36"/>
      <c r="I1" s="36"/>
      <c r="J1" s="36"/>
      <c r="K1" s="36"/>
      <c r="L1" s="36"/>
      <c r="M1" s="36"/>
    </row>
    <row r="2" spans="1:13" ht="15.95" customHeight="1" x14ac:dyDescent="0.25">
      <c r="A2" s="27"/>
      <c r="B2" s="27"/>
      <c r="C2" s="27"/>
      <c r="D2" s="27"/>
      <c r="E2" s="27"/>
      <c r="F2" s="27"/>
      <c r="G2" s="27"/>
      <c r="H2" s="27"/>
      <c r="I2" s="27"/>
      <c r="J2" s="27"/>
      <c r="K2" s="27"/>
      <c r="L2" s="27"/>
      <c r="M2" s="27"/>
    </row>
    <row r="3" spans="1:13" ht="15.95" customHeight="1" x14ac:dyDescent="0.25">
      <c r="A3" s="28" t="s">
        <v>77</v>
      </c>
      <c r="B3" s="27"/>
      <c r="C3" s="27"/>
      <c r="D3" s="27"/>
      <c r="E3" s="27"/>
      <c r="F3" s="27"/>
      <c r="G3" s="27"/>
      <c r="H3" s="27"/>
      <c r="I3" s="27"/>
      <c r="J3" s="27"/>
      <c r="K3" s="27"/>
      <c r="L3" s="27"/>
      <c r="M3" s="27"/>
    </row>
    <row r="4" spans="1:13" ht="15.95" customHeight="1" x14ac:dyDescent="0.25">
      <c r="A4" s="27"/>
      <c r="B4" s="27"/>
      <c r="C4" s="27"/>
      <c r="D4" s="27"/>
      <c r="E4" s="27"/>
      <c r="F4" s="27"/>
      <c r="G4" s="27"/>
      <c r="H4" s="27"/>
      <c r="I4" s="27"/>
      <c r="J4" s="27"/>
      <c r="K4" s="27"/>
      <c r="L4" s="27"/>
      <c r="M4" s="27"/>
    </row>
    <row r="5" spans="1:13" ht="15.95" customHeight="1" x14ac:dyDescent="0.25">
      <c r="A5" s="30" t="s">
        <v>132</v>
      </c>
      <c r="B5" s="27"/>
      <c r="C5" s="27"/>
      <c r="D5" s="27"/>
      <c r="E5" s="27"/>
      <c r="F5" s="27"/>
      <c r="G5" s="27"/>
      <c r="H5" s="27"/>
      <c r="I5" s="27"/>
      <c r="J5" s="27"/>
      <c r="K5" s="27"/>
      <c r="L5" s="27"/>
      <c r="M5" s="27"/>
    </row>
    <row r="6" spans="1:13" ht="15.95" customHeight="1" x14ac:dyDescent="0.25">
      <c r="A6" s="39"/>
      <c r="B6" s="39"/>
      <c r="C6" s="39"/>
      <c r="D6" s="39"/>
      <c r="E6" s="39"/>
      <c r="F6" s="39"/>
      <c r="G6" s="39"/>
      <c r="H6" s="39"/>
      <c r="I6" s="39"/>
      <c r="J6" s="39"/>
      <c r="K6" s="39"/>
      <c r="L6" s="39"/>
      <c r="M6" s="39"/>
    </row>
    <row r="7" spans="1:13" ht="15.95" customHeight="1" x14ac:dyDescent="0.25">
      <c r="A7" s="45"/>
      <c r="B7" s="45" t="s">
        <v>113</v>
      </c>
      <c r="C7" s="43" t="s">
        <v>125</v>
      </c>
      <c r="D7" s="43" t="s">
        <v>126</v>
      </c>
      <c r="E7" s="43" t="s">
        <v>115</v>
      </c>
      <c r="F7" s="43" t="s">
        <v>127</v>
      </c>
      <c r="G7" s="43" t="s">
        <v>128</v>
      </c>
      <c r="H7" s="43" t="s">
        <v>118</v>
      </c>
      <c r="I7" s="43" t="s">
        <v>129</v>
      </c>
      <c r="J7" s="43" t="s">
        <v>130</v>
      </c>
      <c r="K7" s="27"/>
      <c r="L7" s="27"/>
      <c r="M7" s="27"/>
    </row>
    <row r="8" spans="1:13" ht="15.95" customHeight="1" x14ac:dyDescent="0.25">
      <c r="A8" s="30">
        <v>2010</v>
      </c>
      <c r="B8" s="20">
        <v>19176</v>
      </c>
      <c r="C8" s="20">
        <v>1724</v>
      </c>
      <c r="D8" s="21">
        <f>C8/B8*100</f>
        <v>8.9904046725072995</v>
      </c>
      <c r="E8" s="20">
        <v>10656</v>
      </c>
      <c r="F8" s="20">
        <v>1359</v>
      </c>
      <c r="G8" s="21">
        <f>F8/E8*100</f>
        <v>12.753378378378377</v>
      </c>
      <c r="H8" s="20">
        <v>8520</v>
      </c>
      <c r="I8" s="20">
        <v>365</v>
      </c>
      <c r="J8" s="22">
        <f>I8/H8*100</f>
        <v>4.284037558685446</v>
      </c>
      <c r="K8" s="21"/>
      <c r="L8" s="21"/>
      <c r="M8" s="21"/>
    </row>
    <row r="9" spans="1:13" ht="15.95" customHeight="1" x14ac:dyDescent="0.25">
      <c r="A9" s="30">
        <v>2015</v>
      </c>
      <c r="B9" s="20">
        <v>19496</v>
      </c>
      <c r="C9" s="20">
        <v>1956</v>
      </c>
      <c r="D9" s="21">
        <f>C9/B9*100</f>
        <v>10.032827246614691</v>
      </c>
      <c r="E9" s="20">
        <v>10641</v>
      </c>
      <c r="F9" s="20">
        <v>1477</v>
      </c>
      <c r="G9" s="21">
        <f>F9/E9*100</f>
        <v>13.880274410299783</v>
      </c>
      <c r="H9" s="20">
        <v>8855</v>
      </c>
      <c r="I9" s="20">
        <v>479</v>
      </c>
      <c r="J9" s="22">
        <f>I9/H9*100</f>
        <v>5.4093732354601922</v>
      </c>
      <c r="K9" s="21"/>
      <c r="L9" s="21"/>
      <c r="M9" s="21"/>
    </row>
    <row r="10" spans="1:13" ht="15.95" customHeight="1" x14ac:dyDescent="0.25">
      <c r="A10" s="30"/>
      <c r="B10" s="20"/>
      <c r="C10" s="20"/>
      <c r="D10" s="21"/>
      <c r="E10" s="20"/>
      <c r="F10" s="20"/>
      <c r="G10" s="21"/>
      <c r="H10" s="20"/>
      <c r="I10" s="20"/>
      <c r="J10" s="21"/>
      <c r="K10" s="21"/>
      <c r="L10" s="21"/>
      <c r="M10" s="21"/>
    </row>
    <row r="11" spans="1:13" ht="15.95" customHeight="1" x14ac:dyDescent="0.25">
      <c r="A11" s="40" t="s">
        <v>78</v>
      </c>
      <c r="B11" s="21"/>
      <c r="C11" s="21"/>
      <c r="D11" s="21"/>
      <c r="E11" s="20"/>
      <c r="F11" s="20"/>
      <c r="G11" s="21"/>
      <c r="H11" s="20"/>
      <c r="I11" s="20"/>
      <c r="J11" s="21"/>
      <c r="K11" s="21"/>
      <c r="L11" s="21"/>
      <c r="M11" s="21"/>
    </row>
    <row r="12" spans="1:13" ht="15.95" customHeight="1" x14ac:dyDescent="0.25">
      <c r="A12" s="40"/>
      <c r="B12" s="40"/>
      <c r="C12" s="21"/>
      <c r="D12" s="21"/>
      <c r="E12" s="21"/>
      <c r="F12" s="21"/>
      <c r="G12" s="21"/>
      <c r="H12" s="21"/>
      <c r="I12" s="21"/>
      <c r="J12" s="21"/>
      <c r="K12" s="21"/>
      <c r="L12" s="21"/>
      <c r="M12" s="21"/>
    </row>
    <row r="13" spans="1:13" ht="15.95" customHeight="1" x14ac:dyDescent="0.25">
      <c r="A13" s="27" t="s">
        <v>72</v>
      </c>
      <c r="B13" s="21"/>
      <c r="C13" s="21"/>
      <c r="D13" s="21"/>
      <c r="E13" s="21"/>
      <c r="F13" s="21"/>
      <c r="G13" s="21"/>
      <c r="H13" s="21"/>
      <c r="I13" s="21"/>
      <c r="J13" s="21"/>
      <c r="K13" s="21"/>
      <c r="L13" s="21"/>
      <c r="M13" s="21"/>
    </row>
    <row r="14" spans="1:13" ht="15.95" customHeight="1" x14ac:dyDescent="0.25">
      <c r="A14" s="166" t="s">
        <v>325</v>
      </c>
      <c r="B14" s="166"/>
      <c r="C14" s="166"/>
      <c r="D14" s="166"/>
      <c r="E14" s="166"/>
      <c r="F14" s="166"/>
      <c r="G14" s="166"/>
      <c r="H14" s="166"/>
      <c r="I14" s="166"/>
      <c r="J14" s="166"/>
      <c r="K14" s="166"/>
      <c r="L14" s="21"/>
      <c r="M14" s="21"/>
    </row>
    <row r="15" spans="1:13" ht="15.95" customHeight="1" x14ac:dyDescent="0.25">
      <c r="A15" s="166"/>
      <c r="B15" s="166"/>
      <c r="C15" s="166"/>
      <c r="D15" s="166"/>
      <c r="E15" s="166"/>
      <c r="F15" s="166"/>
      <c r="G15" s="166"/>
      <c r="H15" s="166"/>
      <c r="I15" s="166"/>
      <c r="J15" s="166"/>
      <c r="K15" s="166"/>
      <c r="L15" s="21"/>
      <c r="M15" s="21"/>
    </row>
    <row r="16" spans="1:13" ht="15.95" customHeight="1" x14ac:dyDescent="0.25">
      <c r="A16" s="39" t="s">
        <v>84</v>
      </c>
      <c r="B16" s="67"/>
      <c r="C16" s="67"/>
      <c r="D16" s="67"/>
      <c r="E16" s="67"/>
      <c r="F16" s="67"/>
      <c r="G16" s="67"/>
      <c r="H16" s="67"/>
      <c r="I16" s="67"/>
      <c r="J16" s="67"/>
      <c r="K16" s="21"/>
      <c r="L16" s="21"/>
      <c r="M16" s="21"/>
    </row>
    <row r="17" spans="1:13" ht="15.95" customHeight="1" x14ac:dyDescent="0.25">
      <c r="A17" s="30"/>
      <c r="B17" s="21"/>
      <c r="C17" s="21"/>
      <c r="D17" s="21"/>
      <c r="E17" s="21"/>
      <c r="F17" s="21"/>
      <c r="G17" s="21"/>
      <c r="H17" s="21"/>
      <c r="I17" s="21"/>
      <c r="J17" s="21"/>
      <c r="K17" s="21"/>
      <c r="L17" s="21"/>
      <c r="M17" s="21"/>
    </row>
    <row r="18" spans="1:13" ht="15.95" customHeight="1" x14ac:dyDescent="0.25">
      <c r="A18" s="27" t="s">
        <v>74</v>
      </c>
      <c r="B18" s="21"/>
      <c r="C18" s="21"/>
      <c r="D18" s="21"/>
      <c r="E18" s="21"/>
      <c r="F18" s="21"/>
      <c r="G18" s="21"/>
      <c r="H18" s="21"/>
      <c r="I18" s="21"/>
      <c r="J18" s="21"/>
      <c r="K18" s="21"/>
      <c r="L18" s="21"/>
      <c r="M18" s="21"/>
    </row>
    <row r="19" spans="1:13" ht="15.95" customHeight="1" x14ac:dyDescent="0.25">
      <c r="A19" s="30" t="s">
        <v>131</v>
      </c>
      <c r="B19" s="21"/>
      <c r="C19" s="21"/>
      <c r="D19" s="21"/>
      <c r="E19" s="21"/>
      <c r="F19" s="21"/>
      <c r="G19" s="21"/>
      <c r="H19" s="21"/>
      <c r="I19" s="21"/>
      <c r="J19" s="21"/>
      <c r="K19" s="21"/>
      <c r="L19" s="21"/>
      <c r="M19" s="21"/>
    </row>
    <row r="20" spans="1:13" ht="15.95" customHeight="1" x14ac:dyDescent="0.25">
      <c r="A20" s="30"/>
      <c r="B20" s="21"/>
      <c r="C20" s="21"/>
      <c r="D20" s="21"/>
      <c r="E20" s="21"/>
      <c r="F20" s="21"/>
      <c r="G20" s="21"/>
      <c r="H20" s="21"/>
      <c r="I20" s="21"/>
      <c r="J20" s="21"/>
      <c r="K20" s="21"/>
      <c r="L20" s="21"/>
      <c r="M20" s="21"/>
    </row>
    <row r="21" spans="1:13" ht="15.95" customHeight="1" x14ac:dyDescent="0.25">
      <c r="A21" s="30"/>
      <c r="B21" s="21"/>
      <c r="C21" s="21"/>
      <c r="D21" s="21"/>
      <c r="E21" s="21"/>
      <c r="F21" s="21"/>
      <c r="G21" s="21"/>
      <c r="H21" s="21"/>
      <c r="I21" s="21"/>
      <c r="J21" s="21"/>
      <c r="K21" s="21"/>
      <c r="L21" s="21"/>
      <c r="M21" s="21"/>
    </row>
    <row r="22" spans="1:13" ht="15.95" customHeight="1" x14ac:dyDescent="0.25">
      <c r="A22" s="30"/>
      <c r="B22" s="21"/>
      <c r="C22" s="21"/>
      <c r="D22" s="21"/>
      <c r="E22" s="21"/>
      <c r="F22" s="21"/>
      <c r="G22" s="21"/>
      <c r="H22" s="21"/>
      <c r="I22" s="21"/>
      <c r="J22" s="21"/>
      <c r="K22" s="21"/>
      <c r="L22" s="21"/>
      <c r="M22" s="21"/>
    </row>
    <row r="23" spans="1:13" ht="15.95" customHeight="1" x14ac:dyDescent="0.25">
      <c r="A23" s="30"/>
      <c r="B23" s="21"/>
      <c r="C23" s="21"/>
      <c r="D23" s="21"/>
      <c r="E23" s="21"/>
      <c r="F23" s="21"/>
      <c r="G23" s="21"/>
      <c r="H23" s="21"/>
      <c r="I23" s="21"/>
      <c r="J23" s="21"/>
      <c r="K23" s="21"/>
      <c r="L23" s="21"/>
      <c r="M23" s="21"/>
    </row>
    <row r="24" spans="1:13" ht="15.95" customHeight="1" x14ac:dyDescent="0.25">
      <c r="A24" s="30"/>
      <c r="B24" s="21"/>
      <c r="C24" s="21"/>
      <c r="D24" s="21"/>
      <c r="E24" s="21"/>
      <c r="F24" s="21"/>
      <c r="G24" s="21"/>
      <c r="H24" s="21"/>
      <c r="I24" s="21"/>
      <c r="J24" s="21"/>
      <c r="K24" s="21"/>
      <c r="L24" s="21"/>
      <c r="M24" s="21"/>
    </row>
    <row r="25" spans="1:13" ht="15.95" customHeight="1" x14ac:dyDescent="0.25">
      <c r="A25" s="30"/>
      <c r="B25" s="21"/>
      <c r="C25" s="21"/>
      <c r="D25" s="21"/>
      <c r="E25" s="21"/>
      <c r="F25" s="21"/>
      <c r="G25" s="21"/>
      <c r="H25" s="21"/>
      <c r="I25" s="21"/>
      <c r="J25" s="21"/>
      <c r="K25" s="21"/>
      <c r="L25" s="21"/>
      <c r="M25" s="21"/>
    </row>
    <row r="26" spans="1:13" ht="15.95" customHeight="1" x14ac:dyDescent="0.25">
      <c r="A26" s="30"/>
      <c r="B26" s="21"/>
      <c r="C26" s="21"/>
      <c r="D26" s="21"/>
      <c r="E26" s="21"/>
      <c r="F26" s="21"/>
      <c r="G26" s="21"/>
      <c r="H26" s="21"/>
      <c r="I26" s="21"/>
      <c r="J26" s="21"/>
      <c r="K26" s="21"/>
      <c r="L26" s="21"/>
      <c r="M26" s="21"/>
    </row>
    <row r="27" spans="1:13" ht="15.95" customHeight="1" x14ac:dyDescent="0.25">
      <c r="A27" s="30"/>
      <c r="B27" s="21"/>
      <c r="C27" s="21"/>
      <c r="D27" s="21"/>
      <c r="E27" s="21"/>
      <c r="F27" s="21"/>
      <c r="G27" s="21"/>
      <c r="H27" s="21"/>
      <c r="I27" s="21"/>
      <c r="J27" s="21"/>
      <c r="K27" s="21"/>
      <c r="L27" s="21"/>
      <c r="M27" s="21"/>
    </row>
    <row r="28" spans="1:13" ht="15.95" customHeight="1" x14ac:dyDescent="0.25">
      <c r="A28" s="30"/>
      <c r="B28" s="31"/>
      <c r="C28" s="46"/>
      <c r="D28" s="46"/>
      <c r="E28" s="46"/>
      <c r="F28" s="46"/>
      <c r="G28" s="46"/>
      <c r="H28" s="46"/>
      <c r="I28" s="46"/>
      <c r="J28" s="46"/>
      <c r="K28" s="46"/>
      <c r="L28" s="46"/>
      <c r="M28" s="46"/>
    </row>
    <row r="29" spans="1:13" ht="15.95" customHeight="1" x14ac:dyDescent="0.25">
      <c r="A29" s="40"/>
      <c r="B29" s="40"/>
      <c r="C29" s="48"/>
      <c r="D29" s="48"/>
      <c r="E29" s="48"/>
      <c r="F29" s="48"/>
      <c r="G29" s="48"/>
      <c r="H29" s="48"/>
      <c r="I29" s="48"/>
      <c r="J29" s="48"/>
      <c r="K29" s="48"/>
      <c r="L29" s="48"/>
      <c r="M29" s="48"/>
    </row>
    <row r="30" spans="1:13" ht="15.95" customHeight="1" x14ac:dyDescent="0.25">
      <c r="C30" s="49"/>
      <c r="D30" s="49"/>
      <c r="E30" s="49"/>
      <c r="F30" s="49"/>
      <c r="G30" s="49"/>
      <c r="H30" s="49"/>
      <c r="I30" s="49"/>
      <c r="J30" s="49"/>
      <c r="K30" s="49"/>
      <c r="L30" s="49"/>
      <c r="M30" s="49"/>
    </row>
    <row r="31" spans="1:13" ht="15.95" customHeight="1" x14ac:dyDescent="0.25">
      <c r="A31" s="41"/>
      <c r="B31" s="41"/>
      <c r="C31" s="50"/>
      <c r="D31" s="50"/>
      <c r="E31" s="50"/>
      <c r="F31" s="50"/>
      <c r="G31" s="50"/>
      <c r="H31" s="50"/>
      <c r="I31" s="50"/>
      <c r="J31" s="50"/>
      <c r="K31" s="50"/>
      <c r="L31" s="50"/>
      <c r="M31" s="50"/>
    </row>
    <row r="32" spans="1:13" ht="15.95" customHeight="1" x14ac:dyDescent="0.25">
      <c r="C32" s="49"/>
      <c r="D32" s="49"/>
      <c r="E32" s="49"/>
      <c r="F32" s="49"/>
      <c r="G32" s="49"/>
      <c r="H32" s="49"/>
      <c r="I32" s="49"/>
      <c r="J32" s="49"/>
      <c r="K32" s="49"/>
      <c r="L32" s="49"/>
      <c r="M32" s="49"/>
    </row>
    <row r="34" spans="1:13" ht="15.95" customHeight="1" x14ac:dyDescent="0.25">
      <c r="A34" s="41"/>
      <c r="B34" s="41"/>
      <c r="C34" s="41"/>
      <c r="D34" s="41"/>
      <c r="E34" s="41"/>
      <c r="F34" s="41"/>
      <c r="G34" s="41"/>
      <c r="H34" s="41"/>
      <c r="I34" s="41"/>
      <c r="J34" s="41"/>
      <c r="K34" s="41"/>
      <c r="L34" s="41"/>
      <c r="M34" s="41"/>
    </row>
  </sheetData>
  <mergeCells count="1">
    <mergeCell ref="A14:K15"/>
  </mergeCells>
  <hyperlinks>
    <hyperlink ref="A11" location="Metadaten!A1" display="&lt;&lt;&lt; Metadaten" xr:uid="{08158C54-11FB-4750-90C3-72AF64BBD465}"/>
    <hyperlink ref="A3" location="Inhalt!A1" display="&lt;&lt;&lt; Inhalt" xr:uid="{E86467E4-F43A-45F8-BF26-4AD1BC6531D8}"/>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39</vt:i4>
      </vt:variant>
    </vt:vector>
  </HeadingPairs>
  <TitlesOfParts>
    <vt:vector size="39" baseType="lpstr">
      <vt:lpstr>Metadaten</vt:lpstr>
      <vt:lpstr>Inhalt</vt:lpstr>
      <vt:lpstr>Ökonomische Partizipation</vt:lpstr>
      <vt:lpstr>1.1</vt:lpstr>
      <vt:lpstr>1.2</vt:lpstr>
      <vt:lpstr>1.3</vt:lpstr>
      <vt:lpstr>1.4</vt:lpstr>
      <vt:lpstr>1.5</vt:lpstr>
      <vt:lpstr>1.6</vt:lpstr>
      <vt:lpstr>1.7</vt:lpstr>
      <vt:lpstr>Bildung</vt:lpstr>
      <vt:lpstr>2.1</vt:lpstr>
      <vt:lpstr>2.2</vt:lpstr>
      <vt:lpstr>Politische Partizipation</vt:lpstr>
      <vt:lpstr>3.1</vt:lpstr>
      <vt:lpstr>3.2</vt:lpstr>
      <vt:lpstr>3.3</vt:lpstr>
      <vt:lpstr>3.4</vt:lpstr>
      <vt:lpstr>3.5</vt:lpstr>
      <vt:lpstr>3.6</vt:lpstr>
      <vt:lpstr>3.7</vt:lpstr>
      <vt:lpstr>3.8</vt:lpstr>
      <vt:lpstr>3.9</vt:lpstr>
      <vt:lpstr>Öffentlicher Dienst</vt:lpstr>
      <vt:lpstr>4.1</vt:lpstr>
      <vt:lpstr>4.2</vt:lpstr>
      <vt:lpstr>4.3</vt:lpstr>
      <vt:lpstr>4.4</vt:lpstr>
      <vt:lpstr>4.5</vt:lpstr>
      <vt:lpstr>4.6</vt:lpstr>
      <vt:lpstr>Gesundheit und Gewalt</vt:lpstr>
      <vt:lpstr>5.1</vt:lpstr>
      <vt:lpstr>5.2</vt:lpstr>
      <vt:lpstr>5.3</vt:lpstr>
      <vt:lpstr>5.4</vt:lpstr>
      <vt:lpstr>5.5</vt:lpstr>
      <vt:lpstr>5.6</vt:lpstr>
      <vt:lpstr>5.7</vt:lpstr>
      <vt:lpstr>5.8</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Hilti Sophie</dc:creator>
  <cp:lastModifiedBy>Hilti Sophie</cp:lastModifiedBy>
  <dcterms:created xsi:type="dcterms:W3CDTF">2022-07-26T13:41:19Z</dcterms:created>
  <dcterms:modified xsi:type="dcterms:W3CDTF">2022-08-01T07:09:33Z</dcterms:modified>
</cp:coreProperties>
</file>